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m981028\Desktop\"/>
    </mc:Choice>
  </mc:AlternateContent>
  <xr:revisionPtr revIDLastSave="0" documentId="13_ncr:1_{670CFD88-AF43-4560-A961-425BEEA19B08}" xr6:coauthVersionLast="47" xr6:coauthVersionMax="47" xr10:uidLastSave="{00000000-0000-0000-0000-000000000000}"/>
  <bookViews>
    <workbookView xWindow="5055" yWindow="4290" windowWidth="21600" windowHeight="11190" activeTab="2" xr2:uid="{757E354B-E8BD-4C77-BD00-7BFAF502C1C6}"/>
  </bookViews>
  <sheets>
    <sheet name="総人口" sheetId="1" r:id="rId1"/>
    <sheet name="市町別人口" sheetId="2" r:id="rId2"/>
    <sheet name="市郡別人口動態" sheetId="3" r:id="rId3"/>
    <sheet name="地域別人口" sheetId="4" r:id="rId4"/>
  </sheets>
  <externalReferences>
    <externalReference r:id="rId5"/>
  </externalReferences>
  <definedNames>
    <definedName name="HTML_CodePage" hidden="1">932</definedName>
    <definedName name="HTML_Control" hidden="1">{"'Sheet1'!$A$1"}</definedName>
    <definedName name="HTML_Description" hidden="1">""</definedName>
    <definedName name="HTML_Email" hidden="1">""</definedName>
    <definedName name="HTML_Header" hidden="1">"Sheet1"</definedName>
    <definedName name="HTML_LastUpdate" hidden="1">"03/06/30"</definedName>
    <definedName name="HTML_LineAfter" hidden="1">FALSE</definedName>
    <definedName name="HTML_LineBefore" hidden="1">FALSE</definedName>
    <definedName name="HTML_Name" hidden="1">"三重県"</definedName>
    <definedName name="HTML_OBDlg2" hidden="1">TRUE</definedName>
    <definedName name="HTML_OBDlg4" hidden="1">TRUE</definedName>
    <definedName name="HTML_OS" hidden="1">0</definedName>
    <definedName name="HTML_PathFile" hidden="1">"R:\統計月報\人口推計\HP\MyHTML.htm"</definedName>
    <definedName name="HTML_Title" hidden="1">"web用グラフ"</definedName>
    <definedName name="_xlnm.Print_Area" localSheetId="2">市郡別人口動態!$A$1:$P$33</definedName>
    <definedName name="_xlnm.Print_Area" localSheetId="1">市町別人口!$A$1:$M$28</definedName>
    <definedName name="_xlnm.Print_Area" localSheetId="0">総人口!$A$1:$N$26</definedName>
    <definedName name="_xlnm.Print_Area" localSheetId="3">地域別人口!$A$1:$H$17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 i="4" l="1"/>
  <c r="D14" i="4"/>
  <c r="C14" i="4"/>
  <c r="B14" i="4"/>
  <c r="F13" i="4"/>
  <c r="D13" i="4"/>
  <c r="C13" i="4"/>
  <c r="B13" i="4"/>
  <c r="F12" i="4"/>
  <c r="D12" i="4"/>
  <c r="C12" i="4"/>
  <c r="B12" i="4"/>
  <c r="F11" i="4"/>
  <c r="D11" i="4"/>
  <c r="C11" i="4"/>
  <c r="B11" i="4"/>
  <c r="F10" i="4"/>
  <c r="D10" i="4"/>
  <c r="C10" i="4"/>
  <c r="B10" i="4"/>
  <c r="F9" i="4"/>
  <c r="D9" i="4"/>
  <c r="C9" i="4"/>
  <c r="B9" i="4"/>
  <c r="F8" i="4"/>
  <c r="D8" i="4"/>
  <c r="C8" i="4"/>
  <c r="B8" i="4"/>
  <c r="F7" i="4"/>
  <c r="D7" i="4"/>
  <c r="C7" i="4"/>
  <c r="B7" i="4"/>
  <c r="F6" i="4"/>
  <c r="F15" i="4" s="1"/>
  <c r="D6" i="4"/>
  <c r="D15" i="4" s="1"/>
  <c r="C6" i="4"/>
  <c r="C15" i="4" s="1"/>
  <c r="B6" i="4"/>
  <c r="F1" i="4"/>
  <c r="G7" i="4" l="1"/>
  <c r="G9" i="4"/>
  <c r="G11" i="4"/>
  <c r="G13" i="4"/>
  <c r="E8" i="4"/>
  <c r="G8" i="4"/>
  <c r="G10" i="4"/>
  <c r="G12" i="4"/>
  <c r="G14" i="4"/>
  <c r="G6" i="4"/>
  <c r="B15" i="4"/>
  <c r="E11" i="4" s="1"/>
  <c r="E14" i="4" l="1"/>
  <c r="E6" i="4"/>
  <c r="G15" i="4"/>
  <c r="E12" i="4"/>
  <c r="E9" i="4"/>
  <c r="E13" i="4"/>
  <c r="E10" i="4"/>
  <c r="E7" i="4"/>
  <c r="E15" i="4" s="1"/>
</calcChain>
</file>

<file path=xl/sharedStrings.xml><?xml version="1.0" encoding="utf-8"?>
<sst xmlns="http://schemas.openxmlformats.org/spreadsheetml/2006/main" count="248" uniqueCount="217">
  <si>
    <t>三重県の人口（推計）</t>
  </si>
  <si>
    <t>現在</t>
    <rPh sb="0" eb="2">
      <t>ゲンザイ</t>
    </rPh>
    <phoneticPr fontId="5"/>
  </si>
  <si>
    <t>市</t>
  </si>
  <si>
    <t>町</t>
  </si>
  <si>
    <t>総人口</t>
  </si>
  <si>
    <t>人　　　</t>
  </si>
  <si>
    <t>　　市町別人口</t>
    <phoneticPr fontId="5"/>
  </si>
  <si>
    <t>増      加</t>
  </si>
  <si>
    <t>（　男</t>
  </si>
  <si>
    <t>人　　   女</t>
  </si>
  <si>
    <t>人　）</t>
  </si>
  <si>
    <t>減      少</t>
  </si>
  <si>
    <t>前月に比べ</t>
  </si>
  <si>
    <t>増減なし</t>
  </si>
  <si>
    <t>自然動態</t>
  </si>
  <si>
    <t>出生</t>
  </si>
  <si>
    <t>人　   　死亡　</t>
    <phoneticPr fontId="9"/>
  </si>
  <si>
    <t>人　</t>
  </si>
  <si>
    <t>増加数</t>
  </si>
  <si>
    <t>減少数</t>
  </si>
  <si>
    <t>社会動態</t>
  </si>
  <si>
    <t>増加</t>
  </si>
  <si>
    <t>人　（転入</t>
  </si>
  <si>
    <t>人　　その他の移動</t>
  </si>
  <si>
    <t>人）</t>
  </si>
  <si>
    <t>減少</t>
  </si>
  <si>
    <t>人　（転出</t>
  </si>
  <si>
    <t xml:space="preserve"> </t>
  </si>
  <si>
    <t>月別人口の推移</t>
  </si>
  <si>
    <t>前　　　１　　　か　　　月　　　間　　　の　　　増　　　減　　　数</t>
  </si>
  <si>
    <t>年  月</t>
  </si>
  <si>
    <t>総  数</t>
  </si>
  <si>
    <t>男</t>
  </si>
  <si>
    <t>女</t>
  </si>
  <si>
    <t>増減数</t>
    <rPh sb="0" eb="2">
      <t>ゾウゲン</t>
    </rPh>
    <phoneticPr fontId="5"/>
  </si>
  <si>
    <t>増減率</t>
    <rPh sb="0" eb="2">
      <t>ゾウゲン</t>
    </rPh>
    <phoneticPr fontId="5"/>
  </si>
  <si>
    <t>出  生</t>
  </si>
  <si>
    <t>死  亡</t>
  </si>
  <si>
    <t>転　　　入</t>
  </si>
  <si>
    <t>転　　　出</t>
  </si>
  <si>
    <t>その他の移動</t>
    <phoneticPr fontId="9"/>
  </si>
  <si>
    <t>（各月１日現在）</t>
  </si>
  <si>
    <t>（％）</t>
  </si>
  <si>
    <t>県内から</t>
  </si>
  <si>
    <t>県外から</t>
  </si>
  <si>
    <t>県内へ</t>
  </si>
  <si>
    <t>県外へ</t>
  </si>
  <si>
    <t>増</t>
  </si>
  <si>
    <t>減</t>
  </si>
  <si>
    <t>※推計人口及び推計世帯数は、令和7年国勢調査人口等基本集計結果の人口及び世帯数を基礎として、各市町から報告された住民基本台帳における動態結果を加減し算出しました。</t>
    <rPh sb="13" eb="15">
      <t>レイワ</t>
    </rPh>
    <rPh sb="21" eb="23">
      <t>ジンコウ</t>
    </rPh>
    <rPh sb="23" eb="24">
      <t>トウ</t>
    </rPh>
    <rPh sb="24" eb="26">
      <t>キホン</t>
    </rPh>
    <rPh sb="26" eb="28">
      <t>シュウケイ</t>
    </rPh>
    <rPh sb="28" eb="30">
      <t>ケッカ</t>
    </rPh>
    <rPh sb="31" eb="33">
      <t>ジンコウ</t>
    </rPh>
    <rPh sb="35" eb="38">
      <t>セタイスウ</t>
    </rPh>
    <rPh sb="65" eb="67">
      <t>ドウタイ</t>
    </rPh>
    <rPh sb="67" eb="69">
      <t>ケッカ</t>
    </rPh>
    <rPh sb="70" eb="72">
      <t>カゲン</t>
    </rPh>
    <rPh sb="73" eb="75">
      <t>サンシュツ</t>
    </rPh>
    <phoneticPr fontId="13"/>
  </si>
  <si>
    <t>三重県の人口  (市町別推計人口)</t>
    <rPh sb="0" eb="3">
      <t>ミエケン</t>
    </rPh>
    <rPh sb="4" eb="6">
      <t>ジンコウ</t>
    </rPh>
    <rPh sb="12" eb="14">
      <t>スイケイ</t>
    </rPh>
    <phoneticPr fontId="5"/>
  </si>
  <si>
    <t>総数</t>
  </si>
  <si>
    <t>世帯数</t>
  </si>
  <si>
    <t>国 勢 調 査 人 口</t>
    <phoneticPr fontId="5"/>
  </si>
  <si>
    <t>三重県</t>
  </si>
  <si>
    <t>桑名郡</t>
  </si>
  <si>
    <t>S50年</t>
    <phoneticPr fontId="5"/>
  </si>
  <si>
    <t>1,626,002人</t>
  </si>
  <si>
    <t xml:space="preserve">  市  計</t>
  </si>
  <si>
    <t xml:space="preserve">  木曽岬町</t>
  </si>
  <si>
    <t>55年</t>
  </si>
  <si>
    <t>1,686,936人</t>
  </si>
  <si>
    <t xml:space="preserve">  郡  計</t>
  </si>
  <si>
    <t>員弁郡</t>
  </si>
  <si>
    <t>60年</t>
    <phoneticPr fontId="5"/>
  </si>
  <si>
    <t>1,747,311人</t>
  </si>
  <si>
    <t>津市</t>
  </si>
  <si>
    <t xml:space="preserve">  東員町</t>
  </si>
  <si>
    <t>H 2年</t>
  </si>
  <si>
    <t>1,792,514人</t>
  </si>
  <si>
    <t>四日市市</t>
  </si>
  <si>
    <t>三重郡</t>
  </si>
  <si>
    <t>7年</t>
  </si>
  <si>
    <t>1,841,358人</t>
  </si>
  <si>
    <t>伊勢市</t>
  </si>
  <si>
    <t xml:space="preserve">  菰野町</t>
  </si>
  <si>
    <t>12年</t>
    <phoneticPr fontId="5"/>
  </si>
  <si>
    <t>1,857,339人</t>
    <phoneticPr fontId="5"/>
  </si>
  <si>
    <t>松阪市</t>
  </si>
  <si>
    <t xml:space="preserve">  朝日町</t>
  </si>
  <si>
    <t>17年</t>
  </si>
  <si>
    <t>1,866,963人</t>
  </si>
  <si>
    <t>桑名市</t>
  </si>
  <si>
    <t xml:space="preserve">  川越町</t>
  </si>
  <si>
    <t>22年</t>
    <rPh sb="2" eb="3">
      <t>ネン</t>
    </rPh>
    <phoneticPr fontId="5"/>
  </si>
  <si>
    <t>1,854,724人</t>
    <rPh sb="9" eb="10">
      <t>ニン</t>
    </rPh>
    <phoneticPr fontId="5"/>
  </si>
  <si>
    <t>鈴鹿市</t>
  </si>
  <si>
    <t>多気郡</t>
  </si>
  <si>
    <t>27年</t>
    <rPh sb="2" eb="3">
      <t>ネン</t>
    </rPh>
    <phoneticPr fontId="5"/>
  </si>
  <si>
    <t>1,815,865人</t>
    <phoneticPr fontId="5"/>
  </si>
  <si>
    <t>名張市</t>
  </si>
  <si>
    <t xml:space="preserve">  多気町</t>
  </si>
  <si>
    <t>R2年</t>
    <rPh sb="2" eb="3">
      <t>ネン</t>
    </rPh>
    <phoneticPr fontId="5"/>
  </si>
  <si>
    <t>1,770,254人</t>
    <phoneticPr fontId="5"/>
  </si>
  <si>
    <t>尾鷲市</t>
  </si>
  <si>
    <t xml:space="preserve">  明和町</t>
  </si>
  <si>
    <t>R7年</t>
    <rPh sb="2" eb="3">
      <t>ネン</t>
    </rPh>
    <phoneticPr fontId="5"/>
  </si>
  <si>
    <t>1,694,896人</t>
    <phoneticPr fontId="5"/>
  </si>
  <si>
    <t>亀山市</t>
  </si>
  <si>
    <t xml:space="preserve">  大台町</t>
  </si>
  <si>
    <t>鳥羽市</t>
  </si>
  <si>
    <t>度会郡</t>
  </si>
  <si>
    <t>前月までの最高人口（推計）</t>
    <rPh sb="0" eb="1">
      <t>マエ</t>
    </rPh>
    <rPh sb="1" eb="2">
      <t>ツキ</t>
    </rPh>
    <phoneticPr fontId="5"/>
  </si>
  <si>
    <t>熊野市</t>
  </si>
  <si>
    <t xml:space="preserve">  玉城町</t>
  </si>
  <si>
    <t>平成17年8月1日現在</t>
    <rPh sb="4" eb="5">
      <t>トシ</t>
    </rPh>
    <rPh sb="6" eb="7">
      <t>ガツ</t>
    </rPh>
    <rPh sb="8" eb="9">
      <t>ニチ</t>
    </rPh>
    <rPh sb="9" eb="11">
      <t>ゲンザイ</t>
    </rPh>
    <phoneticPr fontId="5"/>
  </si>
  <si>
    <t>いなべ市</t>
    <rPh sb="3" eb="4">
      <t>シ</t>
    </rPh>
    <phoneticPr fontId="5"/>
  </si>
  <si>
    <t xml:space="preserve">  度会町</t>
  </si>
  <si>
    <t>　　1,870,907人</t>
    <rPh sb="11" eb="12">
      <t>ニン</t>
    </rPh>
    <phoneticPr fontId="5"/>
  </si>
  <si>
    <t>志摩市</t>
    <rPh sb="0" eb="2">
      <t>シマ</t>
    </rPh>
    <rPh sb="2" eb="3">
      <t>シ</t>
    </rPh>
    <phoneticPr fontId="5"/>
  </si>
  <si>
    <t xml:space="preserve">  大紀町</t>
    <rPh sb="3" eb="4">
      <t>キイ</t>
    </rPh>
    <phoneticPr fontId="5"/>
  </si>
  <si>
    <t>伊賀市</t>
    <rPh sb="0" eb="2">
      <t>イガ</t>
    </rPh>
    <rPh sb="2" eb="3">
      <t>シ</t>
    </rPh>
    <phoneticPr fontId="5"/>
  </si>
  <si>
    <t>　南伊勢町</t>
    <rPh sb="1" eb="2">
      <t>ミナミ</t>
    </rPh>
    <rPh sb="2" eb="4">
      <t>イセ</t>
    </rPh>
    <rPh sb="4" eb="5">
      <t>マチ</t>
    </rPh>
    <phoneticPr fontId="5"/>
  </si>
  <si>
    <t>北牟婁郡</t>
  </si>
  <si>
    <t>　紀北町</t>
    <rPh sb="1" eb="3">
      <t>キホク</t>
    </rPh>
    <rPh sb="3" eb="4">
      <t>マチ</t>
    </rPh>
    <phoneticPr fontId="5"/>
  </si>
  <si>
    <t>南牟婁郡</t>
  </si>
  <si>
    <t xml:space="preserve">  御浜町</t>
  </si>
  <si>
    <t xml:space="preserve">  紀宝町</t>
  </si>
  <si>
    <t>現在の三重県の人口</t>
    <rPh sb="0" eb="2">
      <t>ゲンザイ</t>
    </rPh>
    <rPh sb="3" eb="6">
      <t>ミエケン</t>
    </rPh>
    <rPh sb="7" eb="9">
      <t>ジンコウ</t>
    </rPh>
    <phoneticPr fontId="5"/>
  </si>
  <si>
    <t>区分</t>
    <rPh sb="0" eb="2">
      <t>クブン</t>
    </rPh>
    <phoneticPr fontId="5"/>
  </si>
  <si>
    <t>面積</t>
  </si>
  <si>
    <t>人口</t>
    <phoneticPr fontId="5"/>
  </si>
  <si>
    <t>自　　然　　動　　態</t>
  </si>
  <si>
    <t>社　　会　　動　　態</t>
  </si>
  <si>
    <t>女100人に</t>
  </si>
  <si>
    <t>人口密度</t>
  </si>
  <si>
    <t>前月に比し増減</t>
  </si>
  <si>
    <t>(k㎡)</t>
    <phoneticPr fontId="5"/>
  </si>
  <si>
    <t>死亡</t>
  </si>
  <si>
    <t>差</t>
  </si>
  <si>
    <t>転入</t>
  </si>
  <si>
    <t>転出</t>
  </si>
  <si>
    <t>つ  き  男</t>
  </si>
  <si>
    <t>(人/km2)</t>
    <phoneticPr fontId="5"/>
  </si>
  <si>
    <t>人口</t>
  </si>
  <si>
    <t>総  数</t>
    <phoneticPr fontId="5"/>
  </si>
  <si>
    <t>市  計</t>
  </si>
  <si>
    <t>郡  計</t>
  </si>
  <si>
    <t xml:space="preserve">  津市</t>
  </si>
  <si>
    <t xml:space="preserve">  四日市市</t>
  </si>
  <si>
    <t xml:space="preserve">  伊勢市</t>
  </si>
  <si>
    <t xml:space="preserve">  松阪市</t>
  </si>
  <si>
    <t xml:space="preserve">  桑名市</t>
  </si>
  <si>
    <t xml:space="preserve">  鈴鹿市</t>
  </si>
  <si>
    <t xml:space="preserve">  名張市</t>
  </si>
  <si>
    <t xml:space="preserve">  尾鷲市</t>
  </si>
  <si>
    <t xml:space="preserve">  亀山市</t>
  </si>
  <si>
    <t xml:space="preserve">  鳥羽市</t>
  </si>
  <si>
    <t xml:space="preserve">  熊野市</t>
  </si>
  <si>
    <t xml:space="preserve">  志摩市</t>
    <rPh sb="4" eb="5">
      <t>シ</t>
    </rPh>
    <phoneticPr fontId="5"/>
  </si>
  <si>
    <t>　伊賀市</t>
    <rPh sb="1" eb="3">
      <t>イガ</t>
    </rPh>
    <rPh sb="3" eb="4">
      <t>シ</t>
    </rPh>
    <phoneticPr fontId="5"/>
  </si>
  <si>
    <t>桑名郡</t>
    <phoneticPr fontId="9"/>
  </si>
  <si>
    <t>木曽岬町</t>
    <rPh sb="0" eb="4">
      <t>キソサキチョウ</t>
    </rPh>
    <phoneticPr fontId="9"/>
  </si>
  <si>
    <t>員弁郡</t>
    <phoneticPr fontId="9"/>
  </si>
  <si>
    <t>東員町</t>
    <rPh sb="0" eb="3">
      <t>トウインチョウ</t>
    </rPh>
    <phoneticPr fontId="9"/>
  </si>
  <si>
    <t>三重郡</t>
    <phoneticPr fontId="9"/>
  </si>
  <si>
    <t>菰野町</t>
    <rPh sb="0" eb="3">
      <t>コモノチョウ</t>
    </rPh>
    <phoneticPr fontId="9"/>
  </si>
  <si>
    <t>朝日町</t>
    <rPh sb="0" eb="2">
      <t>アサヒ</t>
    </rPh>
    <rPh sb="2" eb="3">
      <t>チョウ</t>
    </rPh>
    <phoneticPr fontId="9"/>
  </si>
  <si>
    <t>川越町</t>
    <rPh sb="0" eb="3">
      <t>カワゴエチョウ</t>
    </rPh>
    <phoneticPr fontId="9"/>
  </si>
  <si>
    <t>多気郡</t>
    <phoneticPr fontId="9"/>
  </si>
  <si>
    <t>多気町</t>
    <rPh sb="0" eb="3">
      <t>タキチョウ</t>
    </rPh>
    <phoneticPr fontId="9"/>
  </si>
  <si>
    <t>明和町</t>
    <rPh sb="0" eb="3">
      <t>メイワチョウ</t>
    </rPh>
    <phoneticPr fontId="9"/>
  </si>
  <si>
    <t>大台町</t>
    <rPh sb="0" eb="3">
      <t>オオダイチョウ</t>
    </rPh>
    <phoneticPr fontId="9"/>
  </si>
  <si>
    <t>度会郡</t>
    <phoneticPr fontId="9"/>
  </si>
  <si>
    <t>玉城町</t>
    <rPh sb="0" eb="3">
      <t>タマキチョウ</t>
    </rPh>
    <phoneticPr fontId="9"/>
  </si>
  <si>
    <t>度会町</t>
    <rPh sb="0" eb="3">
      <t>ワタライチョウ</t>
    </rPh>
    <phoneticPr fontId="9"/>
  </si>
  <si>
    <t>大紀町</t>
    <rPh sb="0" eb="3">
      <t>タイキチョウ</t>
    </rPh>
    <phoneticPr fontId="9"/>
  </si>
  <si>
    <t>南伊勢町</t>
    <rPh sb="0" eb="4">
      <t>ミナミイセマチ</t>
    </rPh>
    <phoneticPr fontId="9"/>
  </si>
  <si>
    <t>北牟婁郡</t>
    <phoneticPr fontId="9"/>
  </si>
  <si>
    <t>紀北町</t>
    <rPh sb="0" eb="3">
      <t>キホクチョウ</t>
    </rPh>
    <phoneticPr fontId="9"/>
  </si>
  <si>
    <t>南牟婁郡</t>
    <phoneticPr fontId="9"/>
  </si>
  <si>
    <t>御浜町</t>
    <rPh sb="0" eb="3">
      <t>ミハマチョウ</t>
    </rPh>
    <phoneticPr fontId="9"/>
  </si>
  <si>
    <t>紀宝町</t>
    <rPh sb="0" eb="3">
      <t>キホウチョウ</t>
    </rPh>
    <phoneticPr fontId="9"/>
  </si>
  <si>
    <t>注)</t>
  </si>
  <si>
    <t>(2)　転入及び転出には県内間移動を含みます。　</t>
  </si>
  <si>
    <t>(3)　転入には職権記載及び国籍取得など、転出には職権消除及び国籍喪失などを含みます。　</t>
  </si>
  <si>
    <t>(4)　面積は国土交通省国土地理院｢令和7年全国都道府県市区町村別面積調（10月1日時点）｣に基づくものです。</t>
    <phoneticPr fontId="9"/>
  </si>
  <si>
    <t>(ただし、各面積は少数第三位で四捨五入しているため、その合計は、県、市及び郡の計と一致しない場合があります。）</t>
    <rPh sb="5" eb="6">
      <t>カク</t>
    </rPh>
    <rPh sb="6" eb="8">
      <t>メンセキ</t>
    </rPh>
    <rPh sb="9" eb="10">
      <t>ショウ</t>
    </rPh>
    <rPh sb="10" eb="11">
      <t>スウ</t>
    </rPh>
    <rPh sb="11" eb="12">
      <t>ダイ</t>
    </rPh>
    <rPh sb="12" eb="13">
      <t>ミ</t>
    </rPh>
    <rPh sb="13" eb="14">
      <t>イ</t>
    </rPh>
    <rPh sb="15" eb="19">
      <t>シシャゴニュウ</t>
    </rPh>
    <rPh sb="28" eb="30">
      <t>ゴウケイ</t>
    </rPh>
    <rPh sb="32" eb="33">
      <t>ケン</t>
    </rPh>
    <rPh sb="34" eb="35">
      <t>シ</t>
    </rPh>
    <rPh sb="35" eb="36">
      <t>オヨ</t>
    </rPh>
    <rPh sb="37" eb="38">
      <t>グン</t>
    </rPh>
    <rPh sb="39" eb="40">
      <t>ケイ</t>
    </rPh>
    <rPh sb="41" eb="43">
      <t>イッチ</t>
    </rPh>
    <rPh sb="46" eb="48">
      <t>バアイ</t>
    </rPh>
    <phoneticPr fontId="13"/>
  </si>
  <si>
    <t>地域別推計人口</t>
    <rPh sb="0" eb="2">
      <t>チイキ</t>
    </rPh>
    <phoneticPr fontId="5"/>
  </si>
  <si>
    <t>地　域　名</t>
    <rPh sb="0" eb="1">
      <t>チ</t>
    </rPh>
    <rPh sb="2" eb="3">
      <t>イキ</t>
    </rPh>
    <phoneticPr fontId="5"/>
  </si>
  <si>
    <t>総　数</t>
  </si>
  <si>
    <t>人口比率</t>
  </si>
  <si>
    <t>世帯比率</t>
  </si>
  <si>
    <t>範　　　　囲</t>
  </si>
  <si>
    <t>桑名</t>
    <rPh sb="0" eb="2">
      <t>クワナ</t>
    </rPh>
    <phoneticPr fontId="5"/>
  </si>
  <si>
    <t>桑名市・いなべ市・桑名郡・員弁郡</t>
    <rPh sb="7" eb="8">
      <t>シ</t>
    </rPh>
    <phoneticPr fontId="5"/>
  </si>
  <si>
    <t>四日市</t>
    <rPh sb="0" eb="3">
      <t>ヨッカイチ</t>
    </rPh>
    <phoneticPr fontId="5"/>
  </si>
  <si>
    <t>四日市市・三重郡</t>
  </si>
  <si>
    <t>鈴鹿</t>
    <rPh sb="0" eb="2">
      <t>スズカ</t>
    </rPh>
    <phoneticPr fontId="5"/>
  </si>
  <si>
    <t>鈴鹿市・亀山市</t>
    <phoneticPr fontId="5"/>
  </si>
  <si>
    <t>津</t>
  </si>
  <si>
    <t>津市</t>
    <phoneticPr fontId="5"/>
  </si>
  <si>
    <t>松阪</t>
  </si>
  <si>
    <t>松阪市・多気郡</t>
    <phoneticPr fontId="5"/>
  </si>
  <si>
    <t>伊勢</t>
    <rPh sb="0" eb="2">
      <t>イセ</t>
    </rPh>
    <phoneticPr fontId="5"/>
  </si>
  <si>
    <t>伊勢市・鳥羽市・志摩市・度会郡</t>
    <rPh sb="8" eb="10">
      <t>シマ</t>
    </rPh>
    <rPh sb="10" eb="11">
      <t>シ</t>
    </rPh>
    <phoneticPr fontId="5"/>
  </si>
  <si>
    <t>伊賀</t>
  </si>
  <si>
    <t>名張市・伊賀市</t>
    <rPh sb="4" eb="6">
      <t>イガ</t>
    </rPh>
    <rPh sb="6" eb="7">
      <t>シ</t>
    </rPh>
    <phoneticPr fontId="5"/>
  </si>
  <si>
    <t>尾鷲</t>
    <rPh sb="0" eb="2">
      <t>オワセ</t>
    </rPh>
    <phoneticPr fontId="5"/>
  </si>
  <si>
    <t>尾鷲市・北牟婁郡</t>
  </si>
  <si>
    <t>熊野</t>
    <rPh sb="0" eb="2">
      <t>クマノ</t>
    </rPh>
    <phoneticPr fontId="5"/>
  </si>
  <si>
    <t>熊野市・南牟婁郡</t>
  </si>
  <si>
    <t>合計</t>
  </si>
  <si>
    <t xml:space="preserve"> ＊  人口比率及び世帯比率は、小数第二位を四捨五入しているため、地域別の計が100％とならない場合があります。</t>
    <rPh sb="19" eb="20">
      <t>ニ</t>
    </rPh>
    <rPh sb="33" eb="35">
      <t>チイキ</t>
    </rPh>
    <rPh sb="35" eb="36">
      <t>ベツ</t>
    </rPh>
    <rPh sb="37" eb="38">
      <t>ケイ</t>
    </rPh>
    <phoneticPr fontId="13"/>
  </si>
  <si>
    <t>6市</t>
  </si>
  <si>
    <t>3町</t>
  </si>
  <si>
    <t>8市</t>
  </si>
  <si>
    <t>12町</t>
  </si>
  <si>
    <t>人増加</t>
  </si>
  <si>
    <t>％増加</t>
  </si>
  <si>
    <t>0市</t>
  </si>
  <si>
    <t>0町</t>
  </si>
  <si>
    <t>人減少</t>
  </si>
  <si>
    <t>志摩市</t>
  </si>
  <si>
    <t>いなべ市</t>
  </si>
  <si>
    <t>南伊勢町</t>
  </si>
  <si>
    <t>(1)　推計人口及び推計世帯数は、令和7年国勢調査結果速報値を基礎として、各市町から報告された住民基本台帳における動態結果を加減し算出しました。</t>
    <rPh sb="16" eb="18">
      <t>レイワ</t>
    </rPh>
    <rPh sb="24" eb="26">
      <t>ケッカ</t>
    </rPh>
    <rPh sb="27" eb="30">
      <t>ソクホウチ</t>
    </rPh>
    <rPh sb="29" eb="30">
      <t>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</si>
</sst>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411]ggge&quot;年&quot;m&quot;月&quot;d&quot;日&quot;;@"/>
    <numFmt numFmtId="177" formatCode="#,##0;[Red]#,##0"/>
    <numFmt numFmtId="178" formatCode="#,##0.00;[Red]#,##0.00"/>
    <numFmt numFmtId="179" formatCode="0;[Red]0"/>
    <numFmt numFmtId="180" formatCode="#,##0_ ;[Red]\-#,##0\ "/>
    <numFmt numFmtId="181" formatCode="[$-411]ggge&quot;年&quot;m&quot;月&quot;"/>
    <numFmt numFmtId="182" formatCode="#,##0_);[Red]\(#,##0\)"/>
    <numFmt numFmtId="183" formatCode="#,##0.00_ ;[Red]\-#,##0.00\ "/>
    <numFmt numFmtId="184" formatCode="#,##0_ "/>
    <numFmt numFmtId="185" formatCode="#,##0;&quot;▲ &quot;#,##0"/>
    <numFmt numFmtId="186" formatCode="#,##0.0;&quot;▲ &quot;#,##0.0"/>
    <numFmt numFmtId="187" formatCode="0.0%"/>
  </numFmts>
  <fonts count="32" x14ac:knownFonts="1">
    <font>
      <sz val="11"/>
      <color theme="1"/>
      <name val="游ゴシック"/>
      <family val="2"/>
      <scheme val="minor"/>
    </font>
    <font>
      <sz val="11"/>
      <name val="ＭＳ Ｐゴシック"/>
      <family val="3"/>
      <charset val="128"/>
    </font>
    <font>
      <sz val="6"/>
      <name val="游ゴシック"/>
      <family val="2"/>
      <charset val="128"/>
      <scheme val="minor"/>
    </font>
    <font>
      <b/>
      <sz val="14"/>
      <name val="ＭＳ Ｐゴシック"/>
      <family val="3"/>
      <charset val="128"/>
    </font>
    <font>
      <b/>
      <sz val="12"/>
      <name val="ＭＳ Ｐゴシック"/>
      <family val="3"/>
      <charset val="128"/>
    </font>
    <font>
      <sz val="6"/>
      <name val="ＭＳ Ｐゴシック"/>
      <family val="3"/>
      <charset val="128"/>
    </font>
    <font>
      <sz val="10"/>
      <name val="ＭＳ Ｐゴシック"/>
      <family val="3"/>
      <charset val="128"/>
    </font>
    <font>
      <b/>
      <sz val="11"/>
      <name val="ＭＳ Ｐゴシック"/>
      <family val="3"/>
      <charset val="128"/>
    </font>
    <font>
      <b/>
      <sz val="10"/>
      <name val="ＭＳ Ｐゴシック"/>
      <family val="3"/>
      <charset val="128"/>
    </font>
    <font>
      <sz val="6"/>
      <name val="游ゴシック"/>
      <family val="3"/>
      <charset val="128"/>
      <scheme val="minor"/>
    </font>
    <font>
      <sz val="14"/>
      <name val="ＭＳ Ｐゴシック"/>
      <family val="3"/>
      <charset val="128"/>
    </font>
    <font>
      <sz val="7"/>
      <name val="ＭＳ Ｐゴシック"/>
      <family val="3"/>
      <charset val="128"/>
    </font>
    <font>
      <sz val="9"/>
      <name val="ＭＳ Ｐゴシック"/>
      <family val="3"/>
      <charset val="128"/>
    </font>
    <font>
      <sz val="10"/>
      <color theme="1"/>
      <name val="游ゴシック"/>
      <family val="2"/>
      <scheme val="minor"/>
    </font>
    <font>
      <sz val="12"/>
      <name val="ＭＳ Ｐゴシック"/>
      <family val="3"/>
      <charset val="128"/>
    </font>
    <font>
      <sz val="10"/>
      <color indexed="8"/>
      <name val="ＭＳ Ｐゴシック"/>
      <family val="3"/>
      <charset val="128"/>
    </font>
    <font>
      <sz val="11"/>
      <name val="ＭＳ 明朝"/>
      <family val="1"/>
      <charset val="128"/>
    </font>
    <font>
      <b/>
      <sz val="10"/>
      <name val="ＭＳ 明朝"/>
      <family val="1"/>
      <charset val="128"/>
    </font>
    <font>
      <b/>
      <sz val="10"/>
      <color indexed="8"/>
      <name val="ＭＳ 明朝"/>
      <family val="1"/>
      <charset val="128"/>
    </font>
    <font>
      <b/>
      <sz val="11"/>
      <color indexed="8"/>
      <name val="ＭＳ 明朝"/>
      <family val="1"/>
      <charset val="128"/>
    </font>
    <font>
      <b/>
      <sz val="9"/>
      <color indexed="8"/>
      <name val="ＭＳ 明朝"/>
      <family val="1"/>
      <charset val="128"/>
    </font>
    <font>
      <sz val="10"/>
      <color indexed="8"/>
      <name val="ＭＳ 明朝"/>
      <family val="1"/>
      <charset val="128"/>
    </font>
    <font>
      <sz val="9"/>
      <color indexed="8"/>
      <name val="ＭＳ Ｐゴシック"/>
      <family val="3"/>
      <charset val="128"/>
    </font>
    <font>
      <sz val="10"/>
      <name val="ＭＳ 明朝"/>
      <family val="1"/>
      <charset val="128"/>
    </font>
    <font>
      <sz val="18"/>
      <name val="HG丸ｺﾞｼｯｸM-PRO"/>
      <family val="3"/>
      <charset val="128"/>
    </font>
    <font>
      <sz val="8"/>
      <name val="HG丸ｺﾞｼｯｸM-PRO"/>
      <family val="3"/>
      <charset val="128"/>
    </font>
    <font>
      <sz val="18"/>
      <color indexed="17"/>
      <name val="HG丸ｺﾞｼｯｸM-PRO"/>
      <family val="3"/>
      <charset val="128"/>
    </font>
    <font>
      <sz val="10"/>
      <name val="HG丸ｺﾞｼｯｸM-PRO"/>
      <family val="3"/>
      <charset val="128"/>
    </font>
    <font>
      <sz val="10"/>
      <name val="Century"/>
      <family val="1"/>
    </font>
    <font>
      <sz val="9"/>
      <name val="HG丸ｺﾞｼｯｸM-PRO"/>
      <family val="3"/>
      <charset val="128"/>
    </font>
    <font>
      <sz val="9"/>
      <color indexed="8"/>
      <name val="HG丸ｺﾞｼｯｸM-PRO"/>
      <family val="3"/>
      <charset val="128"/>
    </font>
    <font>
      <sz val="10"/>
      <color theme="1"/>
      <name val="ＭＳ Ｐゴシック"/>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double">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double">
        <color indexed="64"/>
      </right>
      <top/>
      <bottom/>
      <diagonal/>
    </border>
    <border>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1" fillId="0" borderId="0"/>
    <xf numFmtId="9" fontId="1" fillId="0" borderId="0" applyFont="0" applyFill="0" applyBorder="0" applyAlignment="0" applyProtection="0"/>
    <xf numFmtId="0" fontId="21" fillId="0" borderId="0" applyNumberFormat="0" applyFont="0" applyFill="0" applyBorder="0" applyAlignment="0" applyProtection="0"/>
  </cellStyleXfs>
  <cellXfs count="172">
    <xf numFmtId="0" fontId="0" fillId="0" borderId="0" xfId="0"/>
    <xf numFmtId="0" fontId="1" fillId="0" borderId="0" xfId="1"/>
    <xf numFmtId="0" fontId="3" fillId="0" borderId="0" xfId="1" applyFont="1" applyAlignment="1">
      <alignment horizontal="center"/>
    </xf>
    <xf numFmtId="0" fontId="4" fillId="0" borderId="0" xfId="1" applyFont="1" applyAlignment="1">
      <alignment horizontal="left" wrapText="1"/>
    </xf>
    <xf numFmtId="0" fontId="6" fillId="0" borderId="0" xfId="1" applyFont="1"/>
    <xf numFmtId="0" fontId="6" fillId="0" borderId="1" xfId="1" applyFont="1" applyBorder="1" applyAlignment="1">
      <alignment horizontal="center" vertical="center"/>
    </xf>
    <xf numFmtId="0" fontId="7" fillId="0" borderId="0" xfId="1" applyFont="1" applyAlignment="1">
      <alignment horizontal="distributed"/>
    </xf>
    <xf numFmtId="0" fontId="7" fillId="0" borderId="0" xfId="1" quotePrefix="1" applyFont="1" applyAlignment="1">
      <alignment horizontal="left" vertical="center"/>
    </xf>
    <xf numFmtId="0" fontId="6" fillId="0" borderId="0" xfId="1" applyFont="1" applyAlignment="1">
      <alignment horizontal="right"/>
    </xf>
    <xf numFmtId="0" fontId="8" fillId="0" borderId="0" xfId="1" applyFont="1"/>
    <xf numFmtId="0" fontId="6" fillId="0" borderId="0" xfId="1" quotePrefix="1" applyFont="1"/>
    <xf numFmtId="9" fontId="6" fillId="0" borderId="0" xfId="2" applyFont="1" applyAlignment="1"/>
    <xf numFmtId="1" fontId="6" fillId="0" borderId="1" xfId="1" applyNumberFormat="1" applyFont="1" applyBorder="1" applyAlignment="1">
      <alignment horizontal="distributed" vertical="center"/>
    </xf>
    <xf numFmtId="179" fontId="6" fillId="0" borderId="1" xfId="1" applyNumberFormat="1" applyFont="1" applyBorder="1" applyAlignment="1">
      <alignment horizontal="right" vertical="center"/>
    </xf>
    <xf numFmtId="1" fontId="6" fillId="0" borderId="0" xfId="1" applyNumberFormat="1" applyFont="1" applyAlignment="1">
      <alignment horizontal="distributed" vertical="center"/>
    </xf>
    <xf numFmtId="1" fontId="6" fillId="0" borderId="2" xfId="1" applyNumberFormat="1" applyFont="1" applyBorder="1" applyAlignment="1">
      <alignment horizontal="distributed" vertical="center"/>
    </xf>
    <xf numFmtId="179" fontId="6" fillId="0" borderId="2" xfId="1" applyNumberFormat="1" applyFont="1" applyBorder="1" applyAlignment="1">
      <alignment horizontal="distributed" vertical="center"/>
    </xf>
    <xf numFmtId="0" fontId="7" fillId="0" borderId="0" xfId="1" applyFont="1"/>
    <xf numFmtId="0" fontId="10" fillId="0" borderId="0" xfId="1" applyFont="1" applyAlignment="1">
      <alignment horizontal="center"/>
    </xf>
    <xf numFmtId="1" fontId="6" fillId="0" borderId="0" xfId="1" applyNumberFormat="1" applyFont="1" applyAlignment="1">
      <alignment horizontal="distributed"/>
    </xf>
    <xf numFmtId="179" fontId="10" fillId="0" borderId="0" xfId="1" applyNumberFormat="1" applyFont="1"/>
    <xf numFmtId="180" fontId="6" fillId="0" borderId="3" xfId="1" applyNumberFormat="1" applyFont="1" applyBorder="1" applyAlignment="1">
      <alignment vertical="center"/>
    </xf>
    <xf numFmtId="180" fontId="6" fillId="0" borderId="4" xfId="1" applyNumberFormat="1" applyFont="1" applyBorder="1" applyAlignment="1">
      <alignment horizontal="centerContinuous" vertical="center"/>
    </xf>
    <xf numFmtId="180" fontId="6" fillId="0" borderId="5" xfId="1" applyNumberFormat="1" applyFont="1" applyBorder="1" applyAlignment="1">
      <alignment horizontal="centerContinuous" vertical="center"/>
    </xf>
    <xf numFmtId="180" fontId="6" fillId="0" borderId="6" xfId="1" applyNumberFormat="1" applyFont="1" applyBorder="1" applyAlignment="1">
      <alignment horizontal="centerContinuous" vertical="center"/>
    </xf>
    <xf numFmtId="180" fontId="6" fillId="0" borderId="7" xfId="1" applyNumberFormat="1" applyFont="1" applyBorder="1" applyAlignment="1">
      <alignment horizontal="center" vertical="center"/>
    </xf>
    <xf numFmtId="180" fontId="6" fillId="0" borderId="8" xfId="1" applyNumberFormat="1" applyFont="1" applyBorder="1" applyAlignment="1">
      <alignment horizontal="centerContinuous" vertical="center"/>
    </xf>
    <xf numFmtId="180" fontId="11" fillId="0" borderId="8" xfId="1" applyNumberFormat="1" applyFont="1" applyBorder="1" applyAlignment="1">
      <alignment horizontal="center" vertical="center"/>
    </xf>
    <xf numFmtId="180" fontId="6" fillId="0" borderId="8" xfId="1" applyNumberFormat="1" applyFont="1" applyBorder="1" applyAlignment="1">
      <alignment vertical="center"/>
    </xf>
    <xf numFmtId="180" fontId="6" fillId="0" borderId="8" xfId="1" applyNumberFormat="1" applyFont="1" applyBorder="1" applyAlignment="1">
      <alignment horizontal="center" vertical="center"/>
    </xf>
    <xf numFmtId="180" fontId="6" fillId="0" borderId="1" xfId="1" applyNumberFormat="1" applyFont="1" applyBorder="1" applyAlignment="1">
      <alignment horizontal="center" vertical="center"/>
    </xf>
    <xf numFmtId="181" fontId="6" fillId="0" borderId="1" xfId="0" applyNumberFormat="1" applyFont="1" applyBorder="1" applyAlignment="1">
      <alignment horizontal="right" vertical="center"/>
    </xf>
    <xf numFmtId="182" fontId="6" fillId="0" borderId="1" xfId="0" applyNumberFormat="1" applyFont="1" applyBorder="1" applyAlignment="1">
      <alignment horizontal="right" vertical="center"/>
    </xf>
    <xf numFmtId="184" fontId="6" fillId="0" borderId="1" xfId="0" applyNumberFormat="1" applyFont="1" applyBorder="1" applyAlignment="1">
      <alignment horizontal="right" vertical="center"/>
    </xf>
    <xf numFmtId="177" fontId="6" fillId="0" borderId="1" xfId="0" applyNumberFormat="1" applyFont="1" applyBorder="1" applyAlignment="1">
      <alignment horizontal="right" vertical="center"/>
    </xf>
    <xf numFmtId="0" fontId="1" fillId="0" borderId="0" xfId="0" applyFont="1"/>
    <xf numFmtId="181" fontId="6" fillId="0" borderId="1" xfId="1" applyNumberFormat="1" applyFont="1" applyBorder="1" applyAlignment="1">
      <alignment horizontal="right" vertical="center"/>
    </xf>
    <xf numFmtId="182" fontId="6" fillId="0" borderId="1" xfId="1" applyNumberFormat="1" applyFont="1" applyBorder="1" applyAlignment="1">
      <alignment horizontal="right" vertical="center"/>
    </xf>
    <xf numFmtId="184" fontId="6" fillId="0" borderId="1" xfId="1" applyNumberFormat="1" applyFont="1" applyBorder="1" applyAlignment="1">
      <alignment horizontal="right" vertical="center"/>
    </xf>
    <xf numFmtId="177" fontId="6" fillId="0" borderId="1" xfId="1" applyNumberFormat="1" applyFont="1" applyBorder="1" applyAlignment="1">
      <alignment horizontal="right" vertical="center"/>
    </xf>
    <xf numFmtId="180" fontId="12" fillId="0" borderId="0" xfId="1" quotePrefix="1" applyNumberFormat="1" applyFont="1" applyAlignment="1">
      <alignment vertical="center"/>
    </xf>
    <xf numFmtId="180" fontId="6" fillId="0" borderId="0" xfId="1" quotePrefix="1" applyNumberFormat="1" applyFont="1" applyAlignment="1">
      <alignment horizontal="left" vertical="center"/>
    </xf>
    <xf numFmtId="0" fontId="3" fillId="0" borderId="0" xfId="1" quotePrefix="1" applyFont="1" applyAlignment="1">
      <alignment horizontal="left"/>
    </xf>
    <xf numFmtId="58" fontId="14" fillId="0" borderId="0" xfId="1" applyNumberFormat="1" applyFont="1" applyAlignment="1">
      <alignment horizontal="centerContinuous"/>
    </xf>
    <xf numFmtId="58" fontId="1" fillId="0" borderId="0" xfId="1" applyNumberFormat="1" applyAlignment="1">
      <alignment horizontal="right" wrapText="1"/>
    </xf>
    <xf numFmtId="0" fontId="1" fillId="0" borderId="0" xfId="1" applyAlignment="1">
      <alignment horizontal="left"/>
    </xf>
    <xf numFmtId="0" fontId="1" fillId="0" borderId="0" xfId="1" quotePrefix="1" applyAlignment="1">
      <alignment horizontal="left"/>
    </xf>
    <xf numFmtId="180" fontId="6" fillId="0" borderId="1" xfId="1" applyNumberFormat="1" applyFont="1" applyBorder="1" applyAlignment="1" applyProtection="1">
      <alignment horizontal="center"/>
      <protection locked="0"/>
    </xf>
    <xf numFmtId="180" fontId="6" fillId="0" borderId="9" xfId="1" applyNumberFormat="1" applyFont="1" applyBorder="1" applyAlignment="1" applyProtection="1">
      <alignment horizontal="center"/>
      <protection locked="0"/>
    </xf>
    <xf numFmtId="180" fontId="6" fillId="0" borderId="10" xfId="1" applyNumberFormat="1" applyFont="1" applyBorder="1" applyAlignment="1" applyProtection="1">
      <alignment horizontal="center"/>
      <protection locked="0"/>
    </xf>
    <xf numFmtId="180" fontId="6" fillId="0" borderId="11" xfId="1" applyNumberFormat="1" applyFont="1" applyBorder="1" applyAlignment="1" applyProtection="1">
      <alignment horizontal="center"/>
      <protection locked="0"/>
    </xf>
    <xf numFmtId="180" fontId="6" fillId="0" borderId="4" xfId="1" applyNumberFormat="1" applyFont="1" applyBorder="1" applyAlignment="1" applyProtection="1">
      <alignment horizontal="center"/>
      <protection locked="0"/>
    </xf>
    <xf numFmtId="180" fontId="6" fillId="0" borderId="12" xfId="1" applyNumberFormat="1" applyFont="1" applyBorder="1" applyAlignment="1" applyProtection="1">
      <alignment horizontal="center"/>
      <protection locked="0"/>
    </xf>
    <xf numFmtId="1" fontId="15" fillId="0" borderId="3" xfId="1" applyNumberFormat="1" applyFont="1" applyBorder="1" applyAlignment="1" applyProtection="1">
      <alignment horizontal="left"/>
      <protection locked="0"/>
    </xf>
    <xf numFmtId="38" fontId="15" fillId="0" borderId="13" xfId="1" applyNumberFormat="1" applyFont="1" applyBorder="1" applyAlignment="1" applyProtection="1">
      <alignment horizontal="right"/>
      <protection locked="0"/>
    </xf>
    <xf numFmtId="38" fontId="15" fillId="0" borderId="14" xfId="1" applyNumberFormat="1" applyFont="1" applyBorder="1" applyAlignment="1" applyProtection="1">
      <alignment horizontal="right"/>
      <protection locked="0"/>
    </xf>
    <xf numFmtId="38" fontId="15" fillId="0" borderId="15" xfId="1" applyNumberFormat="1" applyFont="1" applyBorder="1" applyAlignment="1" applyProtection="1">
      <alignment horizontal="right"/>
      <protection locked="0"/>
    </xf>
    <xf numFmtId="1" fontId="15" fillId="0" borderId="16" xfId="1" applyNumberFormat="1" applyFont="1" applyBorder="1" applyAlignment="1" applyProtection="1">
      <alignment horizontal="left"/>
      <protection locked="0"/>
    </xf>
    <xf numFmtId="0" fontId="6" fillId="0" borderId="1" xfId="1" quotePrefix="1" applyFont="1" applyBorder="1" applyAlignment="1">
      <alignment horizontal="right"/>
    </xf>
    <xf numFmtId="0" fontId="6" fillId="0" borderId="1" xfId="1" applyFont="1" applyBorder="1" applyAlignment="1">
      <alignment horizontal="right"/>
    </xf>
    <xf numFmtId="1" fontId="15" fillId="0" borderId="7" xfId="1" applyNumberFormat="1" applyFont="1" applyBorder="1" applyAlignment="1" applyProtection="1">
      <alignment horizontal="left"/>
      <protection locked="0"/>
    </xf>
    <xf numFmtId="38" fontId="15" fillId="0" borderId="17" xfId="1" applyNumberFormat="1" applyFont="1" applyBorder="1" applyAlignment="1" applyProtection="1">
      <alignment horizontal="right"/>
      <protection locked="0"/>
    </xf>
    <xf numFmtId="38" fontId="15" fillId="0" borderId="18" xfId="1" applyNumberFormat="1" applyFont="1" applyBorder="1" applyAlignment="1" applyProtection="1">
      <alignment horizontal="right"/>
      <protection locked="0"/>
    </xf>
    <xf numFmtId="38" fontId="15" fillId="0" borderId="19" xfId="1" applyNumberFormat="1" applyFont="1" applyBorder="1" applyAlignment="1" applyProtection="1">
      <alignment horizontal="right"/>
      <protection locked="0"/>
    </xf>
    <xf numFmtId="1" fontId="15" fillId="0" borderId="20" xfId="1" applyNumberFormat="1" applyFont="1" applyBorder="1" applyAlignment="1" applyProtection="1">
      <alignment horizontal="left"/>
      <protection locked="0"/>
    </xf>
    <xf numFmtId="1" fontId="15" fillId="0" borderId="21" xfId="1" applyNumberFormat="1" applyFont="1" applyBorder="1" applyAlignment="1" applyProtection="1">
      <alignment horizontal="left"/>
      <protection locked="0"/>
    </xf>
    <xf numFmtId="38" fontId="15" fillId="0" borderId="22" xfId="1" applyNumberFormat="1" applyFont="1" applyBorder="1" applyAlignment="1" applyProtection="1">
      <alignment horizontal="right"/>
      <protection locked="0"/>
    </xf>
    <xf numFmtId="38" fontId="15" fillId="0" borderId="23" xfId="1" applyNumberFormat="1" applyFont="1" applyBorder="1" applyAlignment="1" applyProtection="1">
      <alignment horizontal="right"/>
      <protection locked="0"/>
    </xf>
    <xf numFmtId="38" fontId="15" fillId="0" borderId="24" xfId="1" applyNumberFormat="1" applyFont="1" applyBorder="1" applyAlignment="1" applyProtection="1">
      <alignment horizontal="right"/>
      <protection locked="0"/>
    </xf>
    <xf numFmtId="1" fontId="15" fillId="0" borderId="25" xfId="1" applyNumberFormat="1" applyFont="1" applyBorder="1" applyAlignment="1" applyProtection="1">
      <alignment horizontal="left"/>
      <protection locked="0"/>
    </xf>
    <xf numFmtId="38" fontId="15" fillId="0" borderId="26" xfId="1" applyNumberFormat="1" applyFont="1" applyBorder="1" applyAlignment="1" applyProtection="1">
      <alignment horizontal="right"/>
      <protection locked="0"/>
    </xf>
    <xf numFmtId="38" fontId="15" fillId="0" borderId="27" xfId="1" applyNumberFormat="1" applyFont="1" applyBorder="1" applyAlignment="1" applyProtection="1">
      <alignment horizontal="right"/>
      <protection locked="0"/>
    </xf>
    <xf numFmtId="38" fontId="15" fillId="0" borderId="28" xfId="1" applyNumberFormat="1" applyFont="1" applyBorder="1" applyAlignment="1" applyProtection="1">
      <alignment horizontal="right"/>
      <protection locked="0"/>
    </xf>
    <xf numFmtId="0" fontId="6" fillId="0" borderId="0" xfId="1" quotePrefix="1" applyFont="1" applyAlignment="1">
      <alignment horizontal="left"/>
    </xf>
    <xf numFmtId="1" fontId="15" fillId="0" borderId="7" xfId="1" quotePrefix="1" applyNumberFormat="1" applyFont="1" applyBorder="1" applyAlignment="1" applyProtection="1">
      <alignment horizontal="left"/>
      <protection locked="0"/>
    </xf>
    <xf numFmtId="1" fontId="15" fillId="0" borderId="20" xfId="1" quotePrefix="1" applyNumberFormat="1" applyFont="1" applyBorder="1" applyAlignment="1" applyProtection="1">
      <alignment horizontal="left"/>
      <protection locked="0"/>
    </xf>
    <xf numFmtId="38" fontId="15" fillId="0" borderId="18" xfId="1" quotePrefix="1" applyNumberFormat="1" applyFont="1" applyBorder="1" applyAlignment="1" applyProtection="1">
      <alignment horizontal="right"/>
      <protection locked="0"/>
    </xf>
    <xf numFmtId="38" fontId="15" fillId="0" borderId="19" xfId="1" quotePrefix="1" applyNumberFormat="1" applyFont="1" applyBorder="1" applyAlignment="1" applyProtection="1">
      <alignment horizontal="right"/>
      <protection locked="0"/>
    </xf>
    <xf numFmtId="0" fontId="1" fillId="0" borderId="7" xfId="1" applyBorder="1"/>
    <xf numFmtId="0" fontId="1" fillId="0" borderId="17" xfId="1" applyBorder="1"/>
    <xf numFmtId="0" fontId="1" fillId="0" borderId="18" xfId="1" applyBorder="1"/>
    <xf numFmtId="0" fontId="1" fillId="0" borderId="19" xfId="1" applyBorder="1"/>
    <xf numFmtId="0" fontId="1" fillId="0" borderId="29" xfId="1" applyBorder="1"/>
    <xf numFmtId="38" fontId="15" fillId="0" borderId="30" xfId="1" applyNumberFormat="1" applyFont="1" applyBorder="1" applyAlignment="1" applyProtection="1">
      <alignment horizontal="right"/>
      <protection locked="0"/>
    </xf>
    <xf numFmtId="1" fontId="15" fillId="0" borderId="8" xfId="1" applyNumberFormat="1" applyFont="1" applyBorder="1" applyAlignment="1" applyProtection="1">
      <alignment horizontal="left"/>
      <protection locked="0"/>
    </xf>
    <xf numFmtId="38" fontId="15" fillId="0" borderId="31" xfId="1" applyNumberFormat="1" applyFont="1" applyBorder="1" applyAlignment="1" applyProtection="1">
      <alignment horizontal="right"/>
      <protection locked="0"/>
    </xf>
    <xf numFmtId="38" fontId="15" fillId="0" borderId="32" xfId="1" applyNumberFormat="1" applyFont="1" applyBorder="1" applyAlignment="1" applyProtection="1">
      <alignment horizontal="right"/>
      <protection locked="0"/>
    </xf>
    <xf numFmtId="38" fontId="15" fillId="0" borderId="33" xfId="1" applyNumberFormat="1" applyFont="1" applyBorder="1" applyAlignment="1" applyProtection="1">
      <alignment horizontal="right"/>
      <protection locked="0"/>
    </xf>
    <xf numFmtId="38" fontId="15" fillId="0" borderId="34" xfId="1" applyNumberFormat="1" applyFont="1" applyBorder="1" applyAlignment="1" applyProtection="1">
      <alignment horizontal="right"/>
      <protection locked="0"/>
    </xf>
    <xf numFmtId="0" fontId="1" fillId="0" borderId="35" xfId="1" applyBorder="1"/>
    <xf numFmtId="0" fontId="1" fillId="0" borderId="31" xfId="1" applyBorder="1"/>
    <xf numFmtId="0" fontId="1" fillId="0" borderId="32" xfId="1" applyBorder="1"/>
    <xf numFmtId="0" fontId="1" fillId="0" borderId="33" xfId="1" applyBorder="1"/>
    <xf numFmtId="0" fontId="1" fillId="0" borderId="36" xfId="1" applyBorder="1"/>
    <xf numFmtId="0" fontId="16" fillId="0" borderId="0" xfId="1" applyFont="1"/>
    <xf numFmtId="0" fontId="4" fillId="0" borderId="0" xfId="1" applyFont="1"/>
    <xf numFmtId="0" fontId="3" fillId="0" borderId="0" xfId="1" applyFont="1"/>
    <xf numFmtId="185" fontId="16" fillId="0" borderId="0" xfId="1" applyNumberFormat="1" applyFont="1"/>
    <xf numFmtId="0" fontId="17" fillId="0" borderId="3" xfId="1" applyFont="1" applyBorder="1" applyAlignment="1">
      <alignment horizontal="center" vertical="center"/>
    </xf>
    <xf numFmtId="0" fontId="18" fillId="0" borderId="3" xfId="1" applyFont="1" applyBorder="1" applyAlignment="1">
      <alignment horizontal="center" vertical="center"/>
    </xf>
    <xf numFmtId="0" fontId="19" fillId="0" borderId="4" xfId="1" applyFont="1" applyBorder="1" applyAlignment="1">
      <alignment horizontal="center"/>
    </xf>
    <xf numFmtId="0" fontId="18" fillId="0" borderId="5" xfId="1" applyFont="1" applyBorder="1" applyAlignment="1">
      <alignment horizontal="left" vertical="center"/>
    </xf>
    <xf numFmtId="0" fontId="18" fillId="0" borderId="6" xfId="1" applyFont="1" applyBorder="1" applyAlignment="1">
      <alignment horizontal="left" vertical="center"/>
    </xf>
    <xf numFmtId="0" fontId="19" fillId="0" borderId="4" xfId="1" applyFont="1" applyBorder="1"/>
    <xf numFmtId="0" fontId="18" fillId="0" borderId="5" xfId="1" applyFont="1" applyBorder="1" applyAlignment="1">
      <alignment horizontal="center" vertical="center"/>
    </xf>
    <xf numFmtId="0" fontId="18" fillId="0" borderId="6" xfId="1" applyFont="1" applyBorder="1" applyAlignment="1">
      <alignment horizontal="center" vertical="center"/>
    </xf>
    <xf numFmtId="1" fontId="15" fillId="0" borderId="0" xfId="1" applyNumberFormat="1" applyFont="1" applyAlignment="1" applyProtection="1">
      <alignment horizontal="left"/>
      <protection locked="0"/>
    </xf>
    <xf numFmtId="0" fontId="17" fillId="0" borderId="8" xfId="1" applyFont="1" applyBorder="1" applyAlignment="1">
      <alignment horizontal="center" vertical="center"/>
    </xf>
    <xf numFmtId="0" fontId="20" fillId="0" borderId="8" xfId="1" applyFont="1" applyBorder="1" applyAlignment="1">
      <alignment horizontal="center" vertical="center"/>
    </xf>
    <xf numFmtId="0" fontId="18" fillId="0" borderId="1" xfId="1" applyFont="1" applyBorder="1" applyAlignment="1">
      <alignment horizontal="center" vertical="center"/>
    </xf>
    <xf numFmtId="0" fontId="18" fillId="0" borderId="8" xfId="1" applyFont="1" applyBorder="1" applyAlignment="1">
      <alignment horizontal="center" vertical="center"/>
    </xf>
    <xf numFmtId="0" fontId="18" fillId="0" borderId="36" xfId="1" applyFont="1" applyBorder="1" applyAlignment="1">
      <alignment horizontal="center" vertical="center"/>
    </xf>
    <xf numFmtId="1" fontId="21" fillId="0" borderId="1" xfId="1" quotePrefix="1" applyNumberFormat="1" applyFont="1" applyBorder="1" applyAlignment="1" applyProtection="1">
      <alignment horizontal="left"/>
      <protection locked="0"/>
    </xf>
    <xf numFmtId="40" fontId="21" fillId="0" borderId="1" xfId="1" applyNumberFormat="1" applyFont="1" applyBorder="1" applyAlignment="1" applyProtection="1">
      <alignment horizontal="right"/>
      <protection locked="0"/>
    </xf>
    <xf numFmtId="38" fontId="21" fillId="0" borderId="1" xfId="1" applyNumberFormat="1" applyFont="1" applyBorder="1" applyAlignment="1" applyProtection="1">
      <alignment horizontal="right"/>
      <protection locked="0"/>
    </xf>
    <xf numFmtId="186" fontId="21" fillId="0" borderId="1" xfId="1" applyNumberFormat="1" applyFont="1" applyBorder="1" applyAlignment="1" applyProtection="1">
      <alignment horizontal="right"/>
      <protection locked="0"/>
    </xf>
    <xf numFmtId="185" fontId="21" fillId="0" borderId="1" xfId="1" applyNumberFormat="1" applyFont="1" applyBorder="1" applyAlignment="1" applyProtection="1">
      <alignment horizontal="right"/>
      <protection locked="0"/>
    </xf>
    <xf numFmtId="180" fontId="21" fillId="0" borderId="1" xfId="1" applyNumberFormat="1" applyFont="1" applyBorder="1" applyAlignment="1" applyProtection="1">
      <alignment horizontal="right"/>
      <protection locked="0"/>
    </xf>
    <xf numFmtId="1" fontId="21" fillId="0" borderId="1" xfId="1" applyNumberFormat="1" applyFont="1" applyBorder="1" applyAlignment="1" applyProtection="1">
      <alignment horizontal="left"/>
      <protection locked="0"/>
    </xf>
    <xf numFmtId="1" fontId="21" fillId="0" borderId="1" xfId="1" applyNumberFormat="1" applyFont="1" applyBorder="1" applyAlignment="1" applyProtection="1">
      <alignment horizontal="center"/>
      <protection locked="0"/>
    </xf>
    <xf numFmtId="0" fontId="1" fillId="0" borderId="0" xfId="1" applyAlignment="1">
      <alignment horizontal="center"/>
    </xf>
    <xf numFmtId="1" fontId="22" fillId="0" borderId="0" xfId="1" applyNumberFormat="1" applyFont="1" applyAlignment="1" applyProtection="1">
      <alignment horizontal="left"/>
      <protection locked="0"/>
    </xf>
    <xf numFmtId="2" fontId="21" fillId="0" borderId="0" xfId="1" applyNumberFormat="1" applyFont="1" applyAlignment="1" applyProtection="1">
      <alignment horizontal="right"/>
      <protection locked="0"/>
    </xf>
    <xf numFmtId="3" fontId="21" fillId="0" borderId="0" xfId="1" applyNumberFormat="1" applyFont="1" applyAlignment="1" applyProtection="1">
      <alignment horizontal="right"/>
      <protection locked="0"/>
    </xf>
    <xf numFmtId="4" fontId="21" fillId="0" borderId="0" xfId="1" applyNumberFormat="1" applyFont="1" applyAlignment="1" applyProtection="1">
      <alignment horizontal="right"/>
      <protection locked="0"/>
    </xf>
    <xf numFmtId="0" fontId="12" fillId="0" borderId="0" xfId="1" quotePrefix="1" applyFont="1" applyAlignment="1">
      <alignment horizontal="left"/>
    </xf>
    <xf numFmtId="0" fontId="12" fillId="0" borderId="0" xfId="1" applyFont="1"/>
    <xf numFmtId="0" fontId="12" fillId="0" borderId="0" xfId="1" quotePrefix="1" applyFont="1" applyAlignment="1">
      <alignment horizontal="left" vertical="center"/>
    </xf>
    <xf numFmtId="0" fontId="23" fillId="0" borderId="0" xfId="3" applyNumberFormat="1" applyFont="1" applyFill="1" applyBorder="1" applyAlignment="1" applyProtection="1"/>
    <xf numFmtId="0" fontId="24" fillId="0" borderId="0" xfId="3" quotePrefix="1" applyNumberFormat="1" applyFont="1" applyFill="1" applyBorder="1" applyAlignment="1" applyProtection="1">
      <alignment horizontal="left"/>
    </xf>
    <xf numFmtId="58" fontId="25" fillId="0" borderId="0" xfId="3" applyNumberFormat="1" applyFont="1" applyFill="1" applyBorder="1" applyAlignment="1" applyProtection="1">
      <alignment horizontal="right"/>
    </xf>
    <xf numFmtId="58" fontId="25" fillId="0" borderId="0" xfId="3" applyNumberFormat="1" applyFont="1" applyFill="1" applyBorder="1" applyAlignment="1" applyProtection="1">
      <alignment horizontal="left"/>
    </xf>
    <xf numFmtId="0" fontId="21" fillId="0" borderId="0" xfId="3" applyNumberFormat="1" applyFont="1" applyFill="1" applyBorder="1" applyAlignment="1" applyProtection="1"/>
    <xf numFmtId="0" fontId="26" fillId="0" borderId="0" xfId="3" applyNumberFormat="1" applyFont="1" applyFill="1" applyBorder="1" applyAlignment="1" applyProtection="1"/>
    <xf numFmtId="0" fontId="23" fillId="0" borderId="0" xfId="3" applyNumberFormat="1" applyFont="1" applyFill="1" applyBorder="1" applyAlignment="1" applyProtection="1">
      <alignment horizontal="centerContinuous"/>
    </xf>
    <xf numFmtId="58" fontId="25" fillId="0" borderId="0" xfId="3" applyNumberFormat="1" applyFont="1" applyFill="1" applyBorder="1" applyAlignment="1" applyProtection="1">
      <alignment horizontal="center"/>
    </xf>
    <xf numFmtId="0" fontId="25" fillId="0" borderId="1" xfId="3" quotePrefix="1" applyNumberFormat="1" applyFont="1" applyFill="1" applyBorder="1" applyAlignment="1" applyProtection="1">
      <alignment horizontal="center"/>
    </xf>
    <xf numFmtId="0" fontId="27" fillId="0" borderId="1" xfId="3" applyNumberFormat="1" applyFont="1" applyFill="1" applyBorder="1" applyAlignment="1" applyProtection="1">
      <alignment horizontal="center"/>
    </xf>
    <xf numFmtId="0" fontId="27" fillId="0" borderId="1" xfId="1" applyFont="1" applyBorder="1" applyAlignment="1">
      <alignment horizontal="center"/>
    </xf>
    <xf numFmtId="0" fontId="27" fillId="0" borderId="1" xfId="3" applyNumberFormat="1" applyFont="1" applyFill="1" applyBorder="1" applyAlignment="1" applyProtection="1">
      <alignment horizontal="distributed"/>
    </xf>
    <xf numFmtId="3" fontId="28" fillId="0" borderId="1" xfId="3" applyNumberFormat="1" applyFont="1" applyFill="1" applyBorder="1" applyAlignment="1" applyProtection="1"/>
    <xf numFmtId="187" fontId="28" fillId="0" borderId="1" xfId="3" applyNumberFormat="1" applyFont="1" applyFill="1" applyBorder="1" applyAlignment="1" applyProtection="1"/>
    <xf numFmtId="0" fontId="29" fillId="0" borderId="1" xfId="1" quotePrefix="1" applyFont="1" applyBorder="1" applyAlignment="1">
      <alignment horizontal="left"/>
    </xf>
    <xf numFmtId="0" fontId="29" fillId="0" borderId="1" xfId="1" applyFont="1" applyBorder="1"/>
    <xf numFmtId="0" fontId="27" fillId="0" borderId="0" xfId="3" applyNumberFormat="1" applyFont="1" applyFill="1" applyBorder="1" applyAlignment="1" applyProtection="1">
      <alignment horizontal="distributed"/>
    </xf>
    <xf numFmtId="3" fontId="28" fillId="0" borderId="0" xfId="3" applyNumberFormat="1" applyFont="1" applyFill="1" applyBorder="1" applyAlignment="1" applyProtection="1"/>
    <xf numFmtId="187" fontId="28" fillId="0" borderId="0" xfId="3" applyNumberFormat="1" applyFont="1" applyFill="1" applyBorder="1" applyAlignment="1" applyProtection="1"/>
    <xf numFmtId="0" fontId="29" fillId="0" borderId="0" xfId="1" applyFont="1"/>
    <xf numFmtId="0" fontId="30" fillId="0" borderId="0" xfId="3" applyNumberFormat="1" applyFont="1" applyFill="1" applyBorder="1" applyAlignment="1" applyProtection="1"/>
    <xf numFmtId="0" fontId="27" fillId="0" borderId="0" xfId="3" applyNumberFormat="1" applyFont="1" applyFill="1" applyBorder="1" applyAlignment="1" applyProtection="1"/>
    <xf numFmtId="0" fontId="23" fillId="0" borderId="0" xfId="3" applyNumberFormat="1" applyFont="1" applyFill="1" applyBorder="1" applyAlignment="1" applyProtection="1">
      <alignment horizontal="left"/>
    </xf>
    <xf numFmtId="0" fontId="1" fillId="0" borderId="0" xfId="1" applyFont="1"/>
    <xf numFmtId="0" fontId="1" fillId="0" borderId="1" xfId="1" applyFont="1" applyBorder="1" applyAlignment="1">
      <alignment vertical="center"/>
    </xf>
    <xf numFmtId="38" fontId="1" fillId="0" borderId="0" xfId="1" applyNumberFormat="1" applyFont="1"/>
    <xf numFmtId="0" fontId="1" fillId="0" borderId="0" xfId="1" applyFont="1" applyAlignment="1">
      <alignment vertical="center"/>
    </xf>
    <xf numFmtId="41" fontId="1" fillId="0" borderId="1" xfId="1" applyNumberFormat="1" applyFont="1" applyBorder="1" applyAlignment="1">
      <alignment horizontal="center" vertical="center"/>
    </xf>
    <xf numFmtId="0" fontId="1" fillId="0" borderId="0" xfId="1" applyFont="1" applyAlignment="1">
      <alignment horizontal="right" vertical="center"/>
    </xf>
    <xf numFmtId="0" fontId="1" fillId="0" borderId="0" xfId="1" applyFont="1" applyAlignment="1">
      <alignment horizontal="right"/>
    </xf>
    <xf numFmtId="177" fontId="1" fillId="0" borderId="0" xfId="1" applyNumberFormat="1" applyFont="1"/>
    <xf numFmtId="178" fontId="1" fillId="0" borderId="0" xfId="1" applyNumberFormat="1" applyFont="1"/>
    <xf numFmtId="180" fontId="1" fillId="0" borderId="3" xfId="1" applyNumberFormat="1" applyFont="1" applyBorder="1" applyAlignment="1">
      <alignment vertical="center"/>
    </xf>
    <xf numFmtId="180" fontId="1" fillId="0" borderId="0" xfId="1" applyNumberFormat="1" applyFont="1" applyAlignment="1">
      <alignment vertical="center"/>
    </xf>
    <xf numFmtId="180" fontId="31" fillId="0" borderId="1" xfId="0" applyNumberFormat="1" applyFont="1" applyBorder="1" applyAlignment="1">
      <alignment horizontal="right" vertical="center"/>
    </xf>
    <xf numFmtId="183" fontId="31" fillId="0" borderId="1" xfId="0" applyNumberFormat="1" applyFont="1" applyBorder="1" applyAlignment="1">
      <alignment horizontal="right" vertical="center"/>
    </xf>
    <xf numFmtId="180" fontId="31" fillId="0" borderId="1" xfId="1" applyNumberFormat="1" applyFont="1" applyBorder="1" applyAlignment="1">
      <alignment horizontal="right" vertical="center"/>
    </xf>
    <xf numFmtId="183" fontId="31" fillId="0" borderId="1" xfId="1" applyNumberFormat="1" applyFont="1" applyBorder="1" applyAlignment="1">
      <alignment horizontal="right" vertical="center"/>
    </xf>
    <xf numFmtId="176" fontId="4" fillId="0" borderId="0" xfId="1" applyNumberFormat="1" applyFont="1" applyAlignment="1">
      <alignment horizontal="right"/>
    </xf>
    <xf numFmtId="180" fontId="6" fillId="0" borderId="4" xfId="1" applyNumberFormat="1" applyFont="1" applyBorder="1" applyAlignment="1">
      <alignment horizontal="center" vertical="center"/>
    </xf>
    <xf numFmtId="180" fontId="6" fillId="0" borderId="6" xfId="1" applyNumberFormat="1" applyFont="1" applyBorder="1" applyAlignment="1">
      <alignment horizontal="center" vertical="center"/>
    </xf>
    <xf numFmtId="0" fontId="1" fillId="0" borderId="4" xfId="1" quotePrefix="1" applyBorder="1" applyAlignment="1">
      <alignment horizontal="center"/>
    </xf>
    <xf numFmtId="0" fontId="1" fillId="0" borderId="6" xfId="1" applyBorder="1" applyAlignment="1">
      <alignment horizontal="center"/>
    </xf>
    <xf numFmtId="58" fontId="4" fillId="0" borderId="0" xfId="1" applyNumberFormat="1" applyFont="1" applyAlignment="1">
      <alignment horizontal="right"/>
    </xf>
  </cellXfs>
  <cellStyles count="4">
    <cellStyle name="パーセント 2" xfId="2" xr:uid="{336B32F1-B35F-42FE-BC0B-69D99F054047}"/>
    <cellStyle name="標準" xfId="0" builtinId="0"/>
    <cellStyle name="標準 2" xfId="1" xr:uid="{C64FFAD7-C884-4063-91B1-A3F2F6461547}"/>
    <cellStyle name="標準_Sheet1 (2)" xfId="3" xr:uid="{DB02CE34-1061-43ED-A248-6DDEAF6BE2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externalLinks/externalLink1.xml" Type="http://schemas.openxmlformats.org/officeDocument/2006/relationships/externalLink"/><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 Id="rId9" Target="calcChain.xml" Type="http://schemas.openxmlformats.org/officeDocument/2006/relationships/calcChain"/></Relationships>
</file>

<file path=xl/externalLinks/_rels/externalLink1.xml.rels><?xml version="1.0" encoding="UTF-8" standalone="yes"?><Relationships xmlns="http://schemas.openxmlformats.org/package/2006/relationships"><Relationship Id="rId1" Target="file://///ss200014/jinko/&#20154;&#21475;&#25512;&#35336;/50_&#22269;&#35519;&#36895;&#22577;&#20844;&#34920;&#26178;/R7&#22269;&#21218;&#35519;&#26619;&#36895;&#22577;&#20516;%20&#20844;&#34920;&#24460;/&#20462;&#27491;&#24460;/R8.5.1&#29694;&#22312;/&#36961;&#21450;&#21453;&#26144;&#24460;%20&#20154;&#21475;&#25512;&#35336;&#20196;&#21644;8&#24180;5&#26376;1&#26085;&#29694;&#22312;.xlsm" TargetMode="External" Type="http://schemas.openxmlformats.org/officeDocument/2006/relationships/externalLinkPath"/><Relationship Id="rId2" Target="file://///ss200014/jinko/&#20154;&#21475;&#25512;&#35336;/50_&#22269;&#35519;&#36895;&#22577;&#20844;&#34920;&#26178;/R7&#22269;&#21218;&#35519;&#26619;&#36895;&#22577;&#20516;%20&#20844;&#34920;&#24460;/&#20462;&#27491;&#24460;/R8.5.1&#29694;&#22312;/&#36961;&#21450;&#21453;&#26144;&#24460;%20&#20154;&#21475;&#25512;&#35336;&#20196;&#21644;8&#24180;5&#26376;1&#26085;&#29694;&#22312;.xlsm"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月間集計"/>
      <sheetName val="(前月)総人口"/>
      <sheetName val="(前月)市町別人口"/>
      <sheetName val="総人口"/>
      <sheetName val="市町別人口"/>
      <sheetName val="市郡別人口動態"/>
      <sheetName val="地域別人口"/>
      <sheetName val="グラフデータ"/>
      <sheetName val="公表グラフ"/>
    </sheetNames>
    <sheetDataSet>
      <sheetData sheetId="0">
        <row r="14">
          <cell r="B14">
            <v>46143</v>
          </cell>
        </row>
        <row r="17">
          <cell r="AE17">
            <v>5661</v>
          </cell>
          <cell r="AF17">
            <v>2914</v>
          </cell>
          <cell r="AG17">
            <v>2747</v>
          </cell>
          <cell r="AX17">
            <v>2325</v>
          </cell>
        </row>
        <row r="18">
          <cell r="AE18">
            <v>25212</v>
          </cell>
          <cell r="AF18">
            <v>12275</v>
          </cell>
          <cell r="AG18">
            <v>12937</v>
          </cell>
          <cell r="AX18">
            <v>9709</v>
          </cell>
        </row>
        <row r="19">
          <cell r="AE19">
            <v>66014</v>
          </cell>
          <cell r="AF19">
            <v>32810</v>
          </cell>
          <cell r="AG19">
            <v>33204</v>
          </cell>
          <cell r="AX19">
            <v>27672</v>
          </cell>
        </row>
        <row r="20">
          <cell r="AE20">
            <v>41768</v>
          </cell>
          <cell r="AF20">
            <v>19826</v>
          </cell>
          <cell r="AG20">
            <v>21942</v>
          </cell>
          <cell r="AX20">
            <v>16462</v>
          </cell>
        </row>
        <row r="21">
          <cell r="AE21">
            <v>36796</v>
          </cell>
          <cell r="AF21">
            <v>17413</v>
          </cell>
          <cell r="AG21">
            <v>19383</v>
          </cell>
          <cell r="AX21">
            <v>15685</v>
          </cell>
        </row>
        <row r="22">
          <cell r="AE22">
            <v>12246</v>
          </cell>
          <cell r="AF22">
            <v>5761</v>
          </cell>
          <cell r="AG22">
            <v>6485</v>
          </cell>
          <cell r="AX22">
            <v>6156</v>
          </cell>
        </row>
        <row r="23">
          <cell r="AE23">
            <v>16729</v>
          </cell>
          <cell r="AF23">
            <v>7800</v>
          </cell>
          <cell r="AG23">
            <v>8929</v>
          </cell>
          <cell r="AX23">
            <v>8072</v>
          </cell>
        </row>
        <row r="24">
          <cell r="AE24">
            <v>262925</v>
          </cell>
          <cell r="AF24">
            <v>128194</v>
          </cell>
          <cell r="AG24">
            <v>134731</v>
          </cell>
          <cell r="AX24">
            <v>119085</v>
          </cell>
        </row>
        <row r="25">
          <cell r="AE25">
            <v>303658</v>
          </cell>
          <cell r="AF25">
            <v>151631</v>
          </cell>
          <cell r="AG25">
            <v>152027</v>
          </cell>
          <cell r="AX25">
            <v>138754</v>
          </cell>
        </row>
        <row r="26">
          <cell r="AE26">
            <v>114607</v>
          </cell>
          <cell r="AF26">
            <v>54294</v>
          </cell>
          <cell r="AG26">
            <v>60313</v>
          </cell>
          <cell r="AX26">
            <v>53012</v>
          </cell>
        </row>
        <row r="27">
          <cell r="AE27">
            <v>149576</v>
          </cell>
          <cell r="AF27">
            <v>71357</v>
          </cell>
          <cell r="AG27">
            <v>78219</v>
          </cell>
          <cell r="AX27">
            <v>65499</v>
          </cell>
        </row>
        <row r="28">
          <cell r="AE28">
            <v>133315</v>
          </cell>
          <cell r="AF28">
            <v>65707</v>
          </cell>
          <cell r="AG28">
            <v>67608</v>
          </cell>
          <cell r="AX28">
            <v>58073</v>
          </cell>
        </row>
        <row r="29">
          <cell r="AE29">
            <v>189011</v>
          </cell>
          <cell r="AF29">
            <v>93999</v>
          </cell>
          <cell r="AG29">
            <v>95012</v>
          </cell>
          <cell r="AX29">
            <v>84025</v>
          </cell>
        </row>
        <row r="30">
          <cell r="AE30">
            <v>71299</v>
          </cell>
          <cell r="AF30">
            <v>34243</v>
          </cell>
          <cell r="AG30">
            <v>37056</v>
          </cell>
          <cell r="AX30">
            <v>31133</v>
          </cell>
        </row>
        <row r="31">
          <cell r="AE31">
            <v>13834</v>
          </cell>
          <cell r="AF31">
            <v>6433</v>
          </cell>
          <cell r="AG31">
            <v>7401</v>
          </cell>
          <cell r="AX31">
            <v>7268</v>
          </cell>
        </row>
        <row r="32">
          <cell r="AE32">
            <v>48892</v>
          </cell>
          <cell r="AF32">
            <v>24747</v>
          </cell>
          <cell r="AG32">
            <v>24145</v>
          </cell>
          <cell r="AX32">
            <v>21530</v>
          </cell>
        </row>
        <row r="33">
          <cell r="AE33">
            <v>14947</v>
          </cell>
          <cell r="AF33">
            <v>7031</v>
          </cell>
          <cell r="AG33">
            <v>7916</v>
          </cell>
          <cell r="AX33">
            <v>6842</v>
          </cell>
        </row>
        <row r="34">
          <cell r="AE34">
            <v>13700</v>
          </cell>
          <cell r="AF34">
            <v>6344</v>
          </cell>
          <cell r="AG34">
            <v>7356</v>
          </cell>
          <cell r="AX34">
            <v>6873</v>
          </cell>
        </row>
        <row r="35">
          <cell r="AE35">
            <v>44004</v>
          </cell>
          <cell r="AF35">
            <v>22768</v>
          </cell>
          <cell r="AG35">
            <v>21236</v>
          </cell>
          <cell r="AX35">
            <v>18921</v>
          </cell>
        </row>
        <row r="36">
          <cell r="AE36">
            <v>39857</v>
          </cell>
          <cell r="AF36">
            <v>18389</v>
          </cell>
          <cell r="AG36">
            <v>21468</v>
          </cell>
          <cell r="AX36">
            <v>18456</v>
          </cell>
        </row>
        <row r="37">
          <cell r="AE37">
            <v>80942</v>
          </cell>
          <cell r="AF37">
            <v>39648</v>
          </cell>
          <cell r="AG37">
            <v>41294</v>
          </cell>
          <cell r="AX37">
            <v>35180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E49F74-7947-4048-975B-04B1C18636FF}">
  <sheetPr codeName="Sheet2">
    <pageSetUpPr fitToPage="1"/>
  </sheetPr>
  <dimension ref="A1:N30"/>
  <sheetViews>
    <sheetView topLeftCell="A13" zoomScaleNormal="100" zoomScaleSheetLayoutView="87" workbookViewId="0">
      <selection activeCell="C17" sqref="C17"/>
    </sheetView>
  </sheetViews>
  <sheetFormatPr defaultColWidth="9" defaultRowHeight="13.5" x14ac:dyDescent="0.15"/>
  <cols>
    <col min="1" max="1" width="11.625" style="151" customWidth="1"/>
    <col min="2" max="2" width="10.125" style="151" customWidth="1"/>
    <col min="3" max="4" width="9" style="151" customWidth="1"/>
    <col min="5" max="5" width="9.25" style="151" customWidth="1"/>
    <col min="6" max="6" width="9.375" style="151" customWidth="1"/>
    <col min="7" max="8" width="8.75" style="151" customWidth="1"/>
    <col min="9" max="9" width="9.625" style="151" customWidth="1"/>
    <col min="10" max="10" width="10.5" style="151" customWidth="1"/>
    <col min="11" max="11" width="10" style="151" customWidth="1"/>
    <col min="12" max="12" width="9.625" style="151" customWidth="1"/>
    <col min="13" max="13" width="10.5" style="151" customWidth="1"/>
    <col min="14" max="14" width="10" style="151" customWidth="1"/>
    <col min="15" max="16384" width="9" style="151"/>
  </cols>
  <sheetData>
    <row r="1" spans="1:14" ht="17.25" x14ac:dyDescent="0.2">
      <c r="C1" s="2" t="s">
        <v>0</v>
      </c>
      <c r="D1" s="2"/>
      <c r="E1" s="166">
        <v>46143</v>
      </c>
      <c r="F1" s="166"/>
      <c r="G1" s="3" t="s">
        <v>1</v>
      </c>
    </row>
    <row r="2" spans="1:14" x14ac:dyDescent="0.15">
      <c r="G2" s="4"/>
      <c r="K2" s="152"/>
      <c r="L2" s="5" t="s">
        <v>2</v>
      </c>
      <c r="M2" s="5" t="s">
        <v>3</v>
      </c>
    </row>
    <row r="3" spans="1:14" ht="15.95" customHeight="1" x14ac:dyDescent="0.15">
      <c r="A3" s="6" t="s">
        <v>4</v>
      </c>
      <c r="B3" s="153">
        <v>1684993</v>
      </c>
      <c r="C3" s="4" t="s">
        <v>5</v>
      </c>
      <c r="G3" s="4"/>
      <c r="H3" s="7" t="s">
        <v>6</v>
      </c>
      <c r="I3" s="154"/>
      <c r="J3" s="154"/>
      <c r="K3" s="5" t="s">
        <v>7</v>
      </c>
      <c r="L3" s="155" t="s">
        <v>204</v>
      </c>
      <c r="M3" s="155" t="s">
        <v>205</v>
      </c>
    </row>
    <row r="4" spans="1:14" ht="15.95" customHeight="1" x14ac:dyDescent="0.15">
      <c r="A4" s="8" t="s">
        <v>8</v>
      </c>
      <c r="B4" s="153">
        <v>823584</v>
      </c>
      <c r="C4" s="4" t="s">
        <v>9</v>
      </c>
      <c r="D4" s="153">
        <v>861409</v>
      </c>
      <c r="E4" s="4" t="s">
        <v>10</v>
      </c>
      <c r="G4" s="9"/>
      <c r="H4" s="154"/>
      <c r="I4" s="156"/>
      <c r="J4" s="157"/>
      <c r="K4" s="5" t="s">
        <v>11</v>
      </c>
      <c r="L4" s="155" t="s">
        <v>206</v>
      </c>
      <c r="M4" s="155" t="s">
        <v>207</v>
      </c>
    </row>
    <row r="5" spans="1:14" ht="15.95" customHeight="1" x14ac:dyDescent="0.15">
      <c r="A5" s="4"/>
      <c r="B5" s="8" t="s">
        <v>12</v>
      </c>
      <c r="C5" s="158">
        <v>125</v>
      </c>
      <c r="D5" s="10" t="s">
        <v>208</v>
      </c>
      <c r="E5" s="159">
        <v>7.4000000000000003E-3</v>
      </c>
      <c r="F5" s="10" t="s">
        <v>209</v>
      </c>
      <c r="G5" s="4"/>
      <c r="H5" s="154"/>
      <c r="I5" s="154"/>
      <c r="J5" s="157"/>
      <c r="K5" s="5" t="s">
        <v>13</v>
      </c>
      <c r="L5" s="155" t="s">
        <v>210</v>
      </c>
      <c r="M5" s="155" t="s">
        <v>211</v>
      </c>
    </row>
    <row r="6" spans="1:14" ht="15.95" customHeight="1" x14ac:dyDescent="0.15">
      <c r="A6" s="6" t="s">
        <v>14</v>
      </c>
      <c r="B6" s="158">
        <v>-1075</v>
      </c>
      <c r="C6" s="10" t="s">
        <v>212</v>
      </c>
      <c r="G6" s="4"/>
      <c r="H6" s="154"/>
      <c r="I6" s="154"/>
      <c r="J6" s="157"/>
    </row>
    <row r="7" spans="1:14" ht="15.95" customHeight="1" x14ac:dyDescent="0.15">
      <c r="A7" s="8" t="s">
        <v>15</v>
      </c>
      <c r="B7" s="153">
        <v>740</v>
      </c>
      <c r="C7" s="4" t="s">
        <v>16</v>
      </c>
      <c r="D7" s="153">
        <v>1815</v>
      </c>
      <c r="E7" s="11" t="s">
        <v>17</v>
      </c>
      <c r="G7" s="4"/>
      <c r="I7" s="5"/>
      <c r="J7" s="5"/>
      <c r="K7" s="5" t="s">
        <v>18</v>
      </c>
      <c r="L7" s="5"/>
      <c r="M7" s="5"/>
      <c r="N7" s="5" t="s">
        <v>19</v>
      </c>
    </row>
    <row r="8" spans="1:14" ht="15.95" customHeight="1" x14ac:dyDescent="0.15">
      <c r="G8" s="4"/>
      <c r="I8" s="12">
        <v>1</v>
      </c>
      <c r="J8" s="12" t="s">
        <v>70</v>
      </c>
      <c r="K8" s="13">
        <v>237</v>
      </c>
      <c r="L8" s="12">
        <v>1</v>
      </c>
      <c r="M8" s="12" t="s">
        <v>78</v>
      </c>
      <c r="N8" s="13">
        <v>-112</v>
      </c>
    </row>
    <row r="9" spans="1:14" ht="15.95" customHeight="1" x14ac:dyDescent="0.15">
      <c r="A9" s="6" t="s">
        <v>20</v>
      </c>
      <c r="B9" s="158">
        <v>1200</v>
      </c>
      <c r="C9" s="10" t="s">
        <v>208</v>
      </c>
      <c r="G9" s="4"/>
      <c r="I9" s="12">
        <v>2</v>
      </c>
      <c r="J9" s="12" t="s">
        <v>66</v>
      </c>
      <c r="K9" s="13">
        <v>187</v>
      </c>
      <c r="L9" s="12">
        <v>2</v>
      </c>
      <c r="M9" s="12" t="s">
        <v>213</v>
      </c>
      <c r="N9" s="13">
        <v>-70</v>
      </c>
    </row>
    <row r="10" spans="1:14" ht="15.95" customHeight="1" x14ac:dyDescent="0.15">
      <c r="A10" s="8" t="s">
        <v>21</v>
      </c>
      <c r="B10" s="153">
        <v>8428</v>
      </c>
      <c r="C10" s="4" t="s">
        <v>22</v>
      </c>
      <c r="D10" s="153">
        <v>8361</v>
      </c>
      <c r="E10" s="4" t="s">
        <v>23</v>
      </c>
      <c r="F10" s="4"/>
      <c r="G10" s="153">
        <v>67</v>
      </c>
      <c r="H10" s="4" t="s">
        <v>24</v>
      </c>
      <c r="I10" s="12">
        <v>3</v>
      </c>
      <c r="J10" s="12" t="s">
        <v>214</v>
      </c>
      <c r="K10" s="13">
        <v>155</v>
      </c>
      <c r="L10" s="12">
        <v>3</v>
      </c>
      <c r="M10" s="12" t="s">
        <v>74</v>
      </c>
      <c r="N10" s="13">
        <v>-56</v>
      </c>
    </row>
    <row r="11" spans="1:14" ht="15.95" customHeight="1" x14ac:dyDescent="0.15">
      <c r="A11" s="8" t="s">
        <v>25</v>
      </c>
      <c r="B11" s="153">
        <v>7228</v>
      </c>
      <c r="C11" s="4" t="s">
        <v>26</v>
      </c>
      <c r="D11" s="153">
        <v>7112</v>
      </c>
      <c r="E11" s="4" t="s">
        <v>23</v>
      </c>
      <c r="F11" s="4"/>
      <c r="G11" s="153">
        <v>116</v>
      </c>
      <c r="H11" s="4" t="s">
        <v>24</v>
      </c>
      <c r="I11" s="12">
        <v>4</v>
      </c>
      <c r="J11" s="12" t="s">
        <v>100</v>
      </c>
      <c r="K11" s="13">
        <v>38</v>
      </c>
      <c r="L11" s="12">
        <v>4</v>
      </c>
      <c r="M11" s="12" t="s">
        <v>90</v>
      </c>
      <c r="N11" s="13">
        <v>-40</v>
      </c>
    </row>
    <row r="12" spans="1:14" ht="15.95" customHeight="1" x14ac:dyDescent="0.15">
      <c r="I12" s="12">
        <v>5</v>
      </c>
      <c r="J12" s="12" t="s">
        <v>103</v>
      </c>
      <c r="K12" s="13">
        <v>30</v>
      </c>
      <c r="L12" s="12">
        <v>5</v>
      </c>
      <c r="M12" s="12" t="s">
        <v>215</v>
      </c>
      <c r="N12" s="13">
        <v>-36</v>
      </c>
    </row>
    <row r="13" spans="1:14" ht="15.95" customHeight="1" x14ac:dyDescent="0.15">
      <c r="I13" s="14"/>
      <c r="J13" s="14"/>
      <c r="K13" s="14"/>
      <c r="L13" s="15" t="s">
        <v>27</v>
      </c>
      <c r="M13" s="15" t="s">
        <v>27</v>
      </c>
      <c r="N13" s="16" t="s">
        <v>27</v>
      </c>
    </row>
    <row r="14" spans="1:14" ht="15.95" customHeight="1" x14ac:dyDescent="0.2">
      <c r="A14" s="17" t="s">
        <v>28</v>
      </c>
      <c r="L14" s="18"/>
      <c r="M14" s="19"/>
      <c r="N14" s="20"/>
    </row>
    <row r="15" spans="1:14" ht="15.95" customHeight="1" x14ac:dyDescent="0.15">
      <c r="A15" s="160"/>
      <c r="B15" s="21"/>
      <c r="C15" s="21"/>
      <c r="D15" s="21"/>
      <c r="E15" s="22" t="s">
        <v>29</v>
      </c>
      <c r="F15" s="23"/>
      <c r="G15" s="23"/>
      <c r="H15" s="23"/>
      <c r="I15" s="23"/>
      <c r="J15" s="23"/>
      <c r="K15" s="23"/>
      <c r="L15" s="23"/>
      <c r="M15" s="23"/>
      <c r="N15" s="24"/>
    </row>
    <row r="16" spans="1:14" ht="15.95" customHeight="1" x14ac:dyDescent="0.15">
      <c r="A16" s="25" t="s">
        <v>30</v>
      </c>
      <c r="B16" s="25" t="s">
        <v>31</v>
      </c>
      <c r="C16" s="25" t="s">
        <v>32</v>
      </c>
      <c r="D16" s="25" t="s">
        <v>33</v>
      </c>
      <c r="E16" s="25" t="s">
        <v>34</v>
      </c>
      <c r="F16" s="25" t="s">
        <v>35</v>
      </c>
      <c r="G16" s="25" t="s">
        <v>36</v>
      </c>
      <c r="H16" s="25" t="s">
        <v>37</v>
      </c>
      <c r="I16" s="22" t="s">
        <v>38</v>
      </c>
      <c r="J16" s="24"/>
      <c r="K16" s="167" t="s">
        <v>39</v>
      </c>
      <c r="L16" s="168"/>
      <c r="M16" s="26" t="s">
        <v>40</v>
      </c>
      <c r="N16" s="26"/>
    </row>
    <row r="17" spans="1:14" ht="15.75" customHeight="1" x14ac:dyDescent="0.15">
      <c r="A17" s="27" t="s">
        <v>41</v>
      </c>
      <c r="B17" s="28"/>
      <c r="C17" s="28"/>
      <c r="D17" s="28"/>
      <c r="E17" s="28"/>
      <c r="F17" s="29" t="s">
        <v>42</v>
      </c>
      <c r="G17" s="28"/>
      <c r="H17" s="28"/>
      <c r="I17" s="30" t="s">
        <v>43</v>
      </c>
      <c r="J17" s="30" t="s">
        <v>44</v>
      </c>
      <c r="K17" s="30" t="s">
        <v>45</v>
      </c>
      <c r="L17" s="30" t="s">
        <v>46</v>
      </c>
      <c r="M17" s="30" t="s">
        <v>47</v>
      </c>
      <c r="N17" s="30" t="s">
        <v>48</v>
      </c>
    </row>
    <row r="18" spans="1:14" s="35" customFormat="1" ht="15.75" customHeight="1" x14ac:dyDescent="0.15">
      <c r="A18" s="31">
        <v>45962</v>
      </c>
      <c r="B18" s="32">
        <v>1694378</v>
      </c>
      <c r="C18" s="32">
        <v>827920</v>
      </c>
      <c r="D18" s="32">
        <v>866458</v>
      </c>
      <c r="E18" s="162">
        <v>-518</v>
      </c>
      <c r="F18" s="163">
        <v>-3.0599999999999999E-2</v>
      </c>
      <c r="G18" s="33">
        <v>889</v>
      </c>
      <c r="H18" s="33">
        <v>1801</v>
      </c>
      <c r="I18" s="33">
        <v>1802</v>
      </c>
      <c r="J18" s="33">
        <v>3193</v>
      </c>
      <c r="K18" s="33">
        <v>1790</v>
      </c>
      <c r="L18" s="33">
        <v>2745</v>
      </c>
      <c r="M18" s="33">
        <v>49</v>
      </c>
      <c r="N18" s="34">
        <v>115</v>
      </c>
    </row>
    <row r="19" spans="1:14" ht="15.75" customHeight="1" x14ac:dyDescent="0.15">
      <c r="A19" s="36">
        <v>45992</v>
      </c>
      <c r="B19" s="37">
        <v>1693387</v>
      </c>
      <c r="C19" s="37">
        <v>827503</v>
      </c>
      <c r="D19" s="37">
        <v>865884</v>
      </c>
      <c r="E19" s="164">
        <v>-991</v>
      </c>
      <c r="F19" s="165">
        <v>-5.8500000000000003E-2</v>
      </c>
      <c r="G19" s="38">
        <v>725</v>
      </c>
      <c r="H19" s="38">
        <v>1954</v>
      </c>
      <c r="I19" s="38">
        <v>1445</v>
      </c>
      <c r="J19" s="38">
        <v>2661</v>
      </c>
      <c r="K19" s="38">
        <v>1493</v>
      </c>
      <c r="L19" s="38">
        <v>2322</v>
      </c>
      <c r="M19" s="38">
        <v>42</v>
      </c>
      <c r="N19" s="39">
        <v>95</v>
      </c>
    </row>
    <row r="20" spans="1:14" ht="15.95" customHeight="1" x14ac:dyDescent="0.15">
      <c r="A20" s="36">
        <v>46023</v>
      </c>
      <c r="B20" s="37">
        <v>1691952</v>
      </c>
      <c r="C20" s="37">
        <v>826781</v>
      </c>
      <c r="D20" s="37">
        <v>865171</v>
      </c>
      <c r="E20" s="164">
        <v>-1435</v>
      </c>
      <c r="F20" s="165">
        <v>-8.4699999999999998E-2</v>
      </c>
      <c r="G20" s="38">
        <v>799</v>
      </c>
      <c r="H20" s="38">
        <v>2089</v>
      </c>
      <c r="I20" s="38">
        <v>1663</v>
      </c>
      <c r="J20" s="38">
        <v>2692</v>
      </c>
      <c r="K20" s="38">
        <v>1697</v>
      </c>
      <c r="L20" s="38">
        <v>2762</v>
      </c>
      <c r="M20" s="38">
        <v>75</v>
      </c>
      <c r="N20" s="39">
        <v>116</v>
      </c>
    </row>
    <row r="21" spans="1:14" ht="15.95" customHeight="1" x14ac:dyDescent="0.15">
      <c r="A21" s="36">
        <v>46054</v>
      </c>
      <c r="B21" s="37">
        <v>1690362</v>
      </c>
      <c r="C21" s="37">
        <v>825936</v>
      </c>
      <c r="D21" s="37">
        <v>864426</v>
      </c>
      <c r="E21" s="164">
        <v>-1590</v>
      </c>
      <c r="F21" s="165">
        <v>-9.4E-2</v>
      </c>
      <c r="G21" s="38">
        <v>808</v>
      </c>
      <c r="H21" s="38">
        <v>2355</v>
      </c>
      <c r="I21" s="38">
        <v>1556</v>
      </c>
      <c r="J21" s="38">
        <v>2970</v>
      </c>
      <c r="K21" s="38">
        <v>1585</v>
      </c>
      <c r="L21" s="38">
        <v>2941</v>
      </c>
      <c r="M21" s="38">
        <v>62</v>
      </c>
      <c r="N21" s="39">
        <v>105</v>
      </c>
    </row>
    <row r="22" spans="1:14" ht="15.95" customHeight="1" x14ac:dyDescent="0.15">
      <c r="A22" s="36">
        <v>46082</v>
      </c>
      <c r="B22" s="37">
        <v>1688671</v>
      </c>
      <c r="C22" s="37">
        <v>825102</v>
      </c>
      <c r="D22" s="37">
        <v>863569</v>
      </c>
      <c r="E22" s="164">
        <v>-1691</v>
      </c>
      <c r="F22" s="165">
        <v>-0.1</v>
      </c>
      <c r="G22" s="38">
        <v>651</v>
      </c>
      <c r="H22" s="38">
        <v>2067</v>
      </c>
      <c r="I22" s="38">
        <v>1696</v>
      </c>
      <c r="J22" s="38">
        <v>2768</v>
      </c>
      <c r="K22" s="38">
        <v>1752</v>
      </c>
      <c r="L22" s="38">
        <v>2936</v>
      </c>
      <c r="M22" s="38">
        <v>66</v>
      </c>
      <c r="N22" s="39">
        <v>117</v>
      </c>
    </row>
    <row r="23" spans="1:14" ht="15.95" customHeight="1" x14ac:dyDescent="0.15">
      <c r="A23" s="36">
        <v>46113</v>
      </c>
      <c r="B23" s="37">
        <v>1684868</v>
      </c>
      <c r="C23" s="37">
        <v>823230</v>
      </c>
      <c r="D23" s="37">
        <v>861638</v>
      </c>
      <c r="E23" s="164">
        <v>-3803</v>
      </c>
      <c r="F23" s="165">
        <v>-0.22520000000000001</v>
      </c>
      <c r="G23" s="38">
        <v>710</v>
      </c>
      <c r="H23" s="38">
        <v>2040</v>
      </c>
      <c r="I23" s="38">
        <v>4027</v>
      </c>
      <c r="J23" s="38">
        <v>6815</v>
      </c>
      <c r="K23" s="38">
        <v>4344</v>
      </c>
      <c r="L23" s="38">
        <v>8897</v>
      </c>
      <c r="M23" s="38">
        <v>74</v>
      </c>
      <c r="N23" s="39">
        <v>148</v>
      </c>
    </row>
    <row r="24" spans="1:14" ht="15.95" customHeight="1" x14ac:dyDescent="0.15">
      <c r="A24" s="36">
        <v>46143</v>
      </c>
      <c r="B24" s="37">
        <v>1684993</v>
      </c>
      <c r="C24" s="37">
        <v>823584</v>
      </c>
      <c r="D24" s="37">
        <v>861409</v>
      </c>
      <c r="E24" s="164">
        <v>125</v>
      </c>
      <c r="F24" s="165">
        <v>7.4000000000000003E-3</v>
      </c>
      <c r="G24" s="38">
        <v>740</v>
      </c>
      <c r="H24" s="38">
        <v>1815</v>
      </c>
      <c r="I24" s="38">
        <v>2755</v>
      </c>
      <c r="J24" s="38">
        <v>5606</v>
      </c>
      <c r="K24" s="38">
        <v>2472</v>
      </c>
      <c r="L24" s="38">
        <v>4640</v>
      </c>
      <c r="M24" s="38">
        <v>67</v>
      </c>
      <c r="N24" s="39">
        <v>116</v>
      </c>
    </row>
    <row r="25" spans="1:14" x14ac:dyDescent="0.15">
      <c r="B25" s="161"/>
      <c r="C25" s="161"/>
      <c r="D25" s="161"/>
      <c r="E25" s="161"/>
      <c r="F25" s="161"/>
      <c r="G25" s="161"/>
      <c r="H25" s="161"/>
      <c r="I25" s="161"/>
      <c r="J25" s="161"/>
      <c r="K25" s="161"/>
      <c r="L25" s="161"/>
      <c r="M25" s="161"/>
      <c r="N25" s="161"/>
    </row>
    <row r="26" spans="1:14" x14ac:dyDescent="0.15">
      <c r="A26" s="40" t="s">
        <v>49</v>
      </c>
      <c r="B26" s="41"/>
      <c r="C26" s="41"/>
      <c r="D26" s="41"/>
      <c r="E26" s="41"/>
      <c r="F26" s="41"/>
      <c r="G26" s="41"/>
      <c r="H26" s="41"/>
      <c r="I26" s="41"/>
      <c r="J26" s="41"/>
      <c r="K26" s="41"/>
      <c r="L26" s="41"/>
      <c r="M26" s="41"/>
      <c r="N26" s="41"/>
    </row>
    <row r="27" spans="1:14" ht="15" customHeight="1" x14ac:dyDescent="0.15"/>
    <row r="28" spans="1:14" ht="15" customHeight="1" x14ac:dyDescent="0.15"/>
    <row r="29" spans="1:14" ht="15" customHeight="1" x14ac:dyDescent="0.15"/>
    <row r="30" spans="1:14" ht="15" customHeight="1" x14ac:dyDescent="0.15"/>
  </sheetData>
  <mergeCells count="2">
    <mergeCell ref="E1:F1"/>
    <mergeCell ref="K16:L16"/>
  </mergeCells>
  <phoneticPr fontId="2"/>
  <pageMargins left="0.85" right="0.75" top="1" bottom="1" header="0.51200000000000001" footer="0.51200000000000001"/>
  <pageSetup paperSize="9" scale="8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CB206-6C3E-4BC6-99F8-3E86FD6036AD}">
  <sheetPr codeName="Sheet3">
    <pageSetUpPr fitToPage="1"/>
  </sheetPr>
  <dimension ref="A1:M27"/>
  <sheetViews>
    <sheetView topLeftCell="A15" workbookViewId="0">
      <selection sqref="A1:XFD1048576"/>
    </sheetView>
  </sheetViews>
  <sheetFormatPr defaultRowHeight="13.5" x14ac:dyDescent="0.15"/>
  <cols>
    <col min="1" max="5" width="11.875" style="1" customWidth="1"/>
    <col min="6" max="6" width="15" style="1" bestFit="1" customWidth="1"/>
    <col min="7" max="10" width="11.875" style="1" customWidth="1"/>
    <col min="11" max="11" width="2.125" style="1" customWidth="1"/>
    <col min="12" max="12" width="7.25" style="1" customWidth="1"/>
    <col min="13" max="13" width="12.75" style="1" customWidth="1"/>
    <col min="14" max="14" width="1.25" style="1" customWidth="1"/>
    <col min="15" max="256" width="9" style="1"/>
    <col min="257" max="261" width="11.875" style="1" customWidth="1"/>
    <col min="262" max="262" width="15" style="1" bestFit="1" customWidth="1"/>
    <col min="263" max="266" width="11.875" style="1" customWidth="1"/>
    <col min="267" max="267" width="2.125" style="1" customWidth="1"/>
    <col min="268" max="268" width="7.25" style="1" customWidth="1"/>
    <col min="269" max="269" width="12.25" style="1" customWidth="1"/>
    <col min="270" max="270" width="1.25" style="1" customWidth="1"/>
    <col min="271" max="512" width="9" style="1"/>
    <col min="513" max="517" width="11.875" style="1" customWidth="1"/>
    <col min="518" max="518" width="15" style="1" bestFit="1" customWidth="1"/>
    <col min="519" max="522" width="11.875" style="1" customWidth="1"/>
    <col min="523" max="523" width="2.125" style="1" customWidth="1"/>
    <col min="524" max="524" width="7.25" style="1" customWidth="1"/>
    <col min="525" max="525" width="12.25" style="1" customWidth="1"/>
    <col min="526" max="526" width="1.25" style="1" customWidth="1"/>
    <col min="527" max="768" width="9" style="1"/>
    <col min="769" max="773" width="11.875" style="1" customWidth="1"/>
    <col min="774" max="774" width="15" style="1" bestFit="1" customWidth="1"/>
    <col min="775" max="778" width="11.875" style="1" customWidth="1"/>
    <col min="779" max="779" width="2.125" style="1" customWidth="1"/>
    <col min="780" max="780" width="7.25" style="1" customWidth="1"/>
    <col min="781" max="781" width="12.25" style="1" customWidth="1"/>
    <col min="782" max="782" width="1.25" style="1" customWidth="1"/>
    <col min="783" max="1024" width="9" style="1"/>
    <col min="1025" max="1029" width="11.875" style="1" customWidth="1"/>
    <col min="1030" max="1030" width="15" style="1" bestFit="1" customWidth="1"/>
    <col min="1031" max="1034" width="11.875" style="1" customWidth="1"/>
    <col min="1035" max="1035" width="2.125" style="1" customWidth="1"/>
    <col min="1036" max="1036" width="7.25" style="1" customWidth="1"/>
    <col min="1037" max="1037" width="12.25" style="1" customWidth="1"/>
    <col min="1038" max="1038" width="1.25" style="1" customWidth="1"/>
    <col min="1039" max="1280" width="9" style="1"/>
    <col min="1281" max="1285" width="11.875" style="1" customWidth="1"/>
    <col min="1286" max="1286" width="15" style="1" bestFit="1" customWidth="1"/>
    <col min="1287" max="1290" width="11.875" style="1" customWidth="1"/>
    <col min="1291" max="1291" width="2.125" style="1" customWidth="1"/>
    <col min="1292" max="1292" width="7.25" style="1" customWidth="1"/>
    <col min="1293" max="1293" width="12.25" style="1" customWidth="1"/>
    <col min="1294" max="1294" width="1.25" style="1" customWidth="1"/>
    <col min="1295" max="1536" width="9" style="1"/>
    <col min="1537" max="1541" width="11.875" style="1" customWidth="1"/>
    <col min="1542" max="1542" width="15" style="1" bestFit="1" customWidth="1"/>
    <col min="1543" max="1546" width="11.875" style="1" customWidth="1"/>
    <col min="1547" max="1547" width="2.125" style="1" customWidth="1"/>
    <col min="1548" max="1548" width="7.25" style="1" customWidth="1"/>
    <col min="1549" max="1549" width="12.25" style="1" customWidth="1"/>
    <col min="1550" max="1550" width="1.25" style="1" customWidth="1"/>
    <col min="1551" max="1792" width="9" style="1"/>
    <col min="1793" max="1797" width="11.875" style="1" customWidth="1"/>
    <col min="1798" max="1798" width="15" style="1" bestFit="1" customWidth="1"/>
    <col min="1799" max="1802" width="11.875" style="1" customWidth="1"/>
    <col min="1803" max="1803" width="2.125" style="1" customWidth="1"/>
    <col min="1804" max="1804" width="7.25" style="1" customWidth="1"/>
    <col min="1805" max="1805" width="12.25" style="1" customWidth="1"/>
    <col min="1806" max="1806" width="1.25" style="1" customWidth="1"/>
    <col min="1807" max="2048" width="9" style="1"/>
    <col min="2049" max="2053" width="11.875" style="1" customWidth="1"/>
    <col min="2054" max="2054" width="15" style="1" bestFit="1" customWidth="1"/>
    <col min="2055" max="2058" width="11.875" style="1" customWidth="1"/>
    <col min="2059" max="2059" width="2.125" style="1" customWidth="1"/>
    <col min="2060" max="2060" width="7.25" style="1" customWidth="1"/>
    <col min="2061" max="2061" width="12.25" style="1" customWidth="1"/>
    <col min="2062" max="2062" width="1.25" style="1" customWidth="1"/>
    <col min="2063" max="2304" width="9" style="1"/>
    <col min="2305" max="2309" width="11.875" style="1" customWidth="1"/>
    <col min="2310" max="2310" width="15" style="1" bestFit="1" customWidth="1"/>
    <col min="2311" max="2314" width="11.875" style="1" customWidth="1"/>
    <col min="2315" max="2315" width="2.125" style="1" customWidth="1"/>
    <col min="2316" max="2316" width="7.25" style="1" customWidth="1"/>
    <col min="2317" max="2317" width="12.25" style="1" customWidth="1"/>
    <col min="2318" max="2318" width="1.25" style="1" customWidth="1"/>
    <col min="2319" max="2560" width="9" style="1"/>
    <col min="2561" max="2565" width="11.875" style="1" customWidth="1"/>
    <col min="2566" max="2566" width="15" style="1" bestFit="1" customWidth="1"/>
    <col min="2567" max="2570" width="11.875" style="1" customWidth="1"/>
    <col min="2571" max="2571" width="2.125" style="1" customWidth="1"/>
    <col min="2572" max="2572" width="7.25" style="1" customWidth="1"/>
    <col min="2573" max="2573" width="12.25" style="1" customWidth="1"/>
    <col min="2574" max="2574" width="1.25" style="1" customWidth="1"/>
    <col min="2575" max="2816" width="9" style="1"/>
    <col min="2817" max="2821" width="11.875" style="1" customWidth="1"/>
    <col min="2822" max="2822" width="15" style="1" bestFit="1" customWidth="1"/>
    <col min="2823" max="2826" width="11.875" style="1" customWidth="1"/>
    <col min="2827" max="2827" width="2.125" style="1" customWidth="1"/>
    <col min="2828" max="2828" width="7.25" style="1" customWidth="1"/>
    <col min="2829" max="2829" width="12.25" style="1" customWidth="1"/>
    <col min="2830" max="2830" width="1.25" style="1" customWidth="1"/>
    <col min="2831" max="3072" width="9" style="1"/>
    <col min="3073" max="3077" width="11.875" style="1" customWidth="1"/>
    <col min="3078" max="3078" width="15" style="1" bestFit="1" customWidth="1"/>
    <col min="3079" max="3082" width="11.875" style="1" customWidth="1"/>
    <col min="3083" max="3083" width="2.125" style="1" customWidth="1"/>
    <col min="3084" max="3084" width="7.25" style="1" customWidth="1"/>
    <col min="3085" max="3085" width="12.25" style="1" customWidth="1"/>
    <col min="3086" max="3086" width="1.25" style="1" customWidth="1"/>
    <col min="3087" max="3328" width="9" style="1"/>
    <col min="3329" max="3333" width="11.875" style="1" customWidth="1"/>
    <col min="3334" max="3334" width="15" style="1" bestFit="1" customWidth="1"/>
    <col min="3335" max="3338" width="11.875" style="1" customWidth="1"/>
    <col min="3339" max="3339" width="2.125" style="1" customWidth="1"/>
    <col min="3340" max="3340" width="7.25" style="1" customWidth="1"/>
    <col min="3341" max="3341" width="12.25" style="1" customWidth="1"/>
    <col min="3342" max="3342" width="1.25" style="1" customWidth="1"/>
    <col min="3343" max="3584" width="9" style="1"/>
    <col min="3585" max="3589" width="11.875" style="1" customWidth="1"/>
    <col min="3590" max="3590" width="15" style="1" bestFit="1" customWidth="1"/>
    <col min="3591" max="3594" width="11.875" style="1" customWidth="1"/>
    <col min="3595" max="3595" width="2.125" style="1" customWidth="1"/>
    <col min="3596" max="3596" width="7.25" style="1" customWidth="1"/>
    <col min="3597" max="3597" width="12.25" style="1" customWidth="1"/>
    <col min="3598" max="3598" width="1.25" style="1" customWidth="1"/>
    <col min="3599" max="3840" width="9" style="1"/>
    <col min="3841" max="3845" width="11.875" style="1" customWidth="1"/>
    <col min="3846" max="3846" width="15" style="1" bestFit="1" customWidth="1"/>
    <col min="3847" max="3850" width="11.875" style="1" customWidth="1"/>
    <col min="3851" max="3851" width="2.125" style="1" customWidth="1"/>
    <col min="3852" max="3852" width="7.25" style="1" customWidth="1"/>
    <col min="3853" max="3853" width="12.25" style="1" customWidth="1"/>
    <col min="3854" max="3854" width="1.25" style="1" customWidth="1"/>
    <col min="3855" max="4096" width="9" style="1"/>
    <col min="4097" max="4101" width="11.875" style="1" customWidth="1"/>
    <col min="4102" max="4102" width="15" style="1" bestFit="1" customWidth="1"/>
    <col min="4103" max="4106" width="11.875" style="1" customWidth="1"/>
    <col min="4107" max="4107" width="2.125" style="1" customWidth="1"/>
    <col min="4108" max="4108" width="7.25" style="1" customWidth="1"/>
    <col min="4109" max="4109" width="12.25" style="1" customWidth="1"/>
    <col min="4110" max="4110" width="1.25" style="1" customWidth="1"/>
    <col min="4111" max="4352" width="9" style="1"/>
    <col min="4353" max="4357" width="11.875" style="1" customWidth="1"/>
    <col min="4358" max="4358" width="15" style="1" bestFit="1" customWidth="1"/>
    <col min="4359" max="4362" width="11.875" style="1" customWidth="1"/>
    <col min="4363" max="4363" width="2.125" style="1" customWidth="1"/>
    <col min="4364" max="4364" width="7.25" style="1" customWidth="1"/>
    <col min="4365" max="4365" width="12.25" style="1" customWidth="1"/>
    <col min="4366" max="4366" width="1.25" style="1" customWidth="1"/>
    <col min="4367" max="4608" width="9" style="1"/>
    <col min="4609" max="4613" width="11.875" style="1" customWidth="1"/>
    <col min="4614" max="4614" width="15" style="1" bestFit="1" customWidth="1"/>
    <col min="4615" max="4618" width="11.875" style="1" customWidth="1"/>
    <col min="4619" max="4619" width="2.125" style="1" customWidth="1"/>
    <col min="4620" max="4620" width="7.25" style="1" customWidth="1"/>
    <col min="4621" max="4621" width="12.25" style="1" customWidth="1"/>
    <col min="4622" max="4622" width="1.25" style="1" customWidth="1"/>
    <col min="4623" max="4864" width="9" style="1"/>
    <col min="4865" max="4869" width="11.875" style="1" customWidth="1"/>
    <col min="4870" max="4870" width="15" style="1" bestFit="1" customWidth="1"/>
    <col min="4871" max="4874" width="11.875" style="1" customWidth="1"/>
    <col min="4875" max="4875" width="2.125" style="1" customWidth="1"/>
    <col min="4876" max="4876" width="7.25" style="1" customWidth="1"/>
    <col min="4877" max="4877" width="12.25" style="1" customWidth="1"/>
    <col min="4878" max="4878" width="1.25" style="1" customWidth="1"/>
    <col min="4879" max="5120" width="9" style="1"/>
    <col min="5121" max="5125" width="11.875" style="1" customWidth="1"/>
    <col min="5126" max="5126" width="15" style="1" bestFit="1" customWidth="1"/>
    <col min="5127" max="5130" width="11.875" style="1" customWidth="1"/>
    <col min="5131" max="5131" width="2.125" style="1" customWidth="1"/>
    <col min="5132" max="5132" width="7.25" style="1" customWidth="1"/>
    <col min="5133" max="5133" width="12.25" style="1" customWidth="1"/>
    <col min="5134" max="5134" width="1.25" style="1" customWidth="1"/>
    <col min="5135" max="5376" width="9" style="1"/>
    <col min="5377" max="5381" width="11.875" style="1" customWidth="1"/>
    <col min="5382" max="5382" width="15" style="1" bestFit="1" customWidth="1"/>
    <col min="5383" max="5386" width="11.875" style="1" customWidth="1"/>
    <col min="5387" max="5387" width="2.125" style="1" customWidth="1"/>
    <col min="5388" max="5388" width="7.25" style="1" customWidth="1"/>
    <col min="5389" max="5389" width="12.25" style="1" customWidth="1"/>
    <col min="5390" max="5390" width="1.25" style="1" customWidth="1"/>
    <col min="5391" max="5632" width="9" style="1"/>
    <col min="5633" max="5637" width="11.875" style="1" customWidth="1"/>
    <col min="5638" max="5638" width="15" style="1" bestFit="1" customWidth="1"/>
    <col min="5639" max="5642" width="11.875" style="1" customWidth="1"/>
    <col min="5643" max="5643" width="2.125" style="1" customWidth="1"/>
    <col min="5644" max="5644" width="7.25" style="1" customWidth="1"/>
    <col min="5645" max="5645" width="12.25" style="1" customWidth="1"/>
    <col min="5646" max="5646" width="1.25" style="1" customWidth="1"/>
    <col min="5647" max="5888" width="9" style="1"/>
    <col min="5889" max="5893" width="11.875" style="1" customWidth="1"/>
    <col min="5894" max="5894" width="15" style="1" bestFit="1" customWidth="1"/>
    <col min="5895" max="5898" width="11.875" style="1" customWidth="1"/>
    <col min="5899" max="5899" width="2.125" style="1" customWidth="1"/>
    <col min="5900" max="5900" width="7.25" style="1" customWidth="1"/>
    <col min="5901" max="5901" width="12.25" style="1" customWidth="1"/>
    <col min="5902" max="5902" width="1.25" style="1" customWidth="1"/>
    <col min="5903" max="6144" width="9" style="1"/>
    <col min="6145" max="6149" width="11.875" style="1" customWidth="1"/>
    <col min="6150" max="6150" width="15" style="1" bestFit="1" customWidth="1"/>
    <col min="6151" max="6154" width="11.875" style="1" customWidth="1"/>
    <col min="6155" max="6155" width="2.125" style="1" customWidth="1"/>
    <col min="6156" max="6156" width="7.25" style="1" customWidth="1"/>
    <col min="6157" max="6157" width="12.25" style="1" customWidth="1"/>
    <col min="6158" max="6158" width="1.25" style="1" customWidth="1"/>
    <col min="6159" max="6400" width="9" style="1"/>
    <col min="6401" max="6405" width="11.875" style="1" customWidth="1"/>
    <col min="6406" max="6406" width="15" style="1" bestFit="1" customWidth="1"/>
    <col min="6407" max="6410" width="11.875" style="1" customWidth="1"/>
    <col min="6411" max="6411" width="2.125" style="1" customWidth="1"/>
    <col min="6412" max="6412" width="7.25" style="1" customWidth="1"/>
    <col min="6413" max="6413" width="12.25" style="1" customWidth="1"/>
    <col min="6414" max="6414" width="1.25" style="1" customWidth="1"/>
    <col min="6415" max="6656" width="9" style="1"/>
    <col min="6657" max="6661" width="11.875" style="1" customWidth="1"/>
    <col min="6662" max="6662" width="15" style="1" bestFit="1" customWidth="1"/>
    <col min="6663" max="6666" width="11.875" style="1" customWidth="1"/>
    <col min="6667" max="6667" width="2.125" style="1" customWidth="1"/>
    <col min="6668" max="6668" width="7.25" style="1" customWidth="1"/>
    <col min="6669" max="6669" width="12.25" style="1" customWidth="1"/>
    <col min="6670" max="6670" width="1.25" style="1" customWidth="1"/>
    <col min="6671" max="6912" width="9" style="1"/>
    <col min="6913" max="6917" width="11.875" style="1" customWidth="1"/>
    <col min="6918" max="6918" width="15" style="1" bestFit="1" customWidth="1"/>
    <col min="6919" max="6922" width="11.875" style="1" customWidth="1"/>
    <col min="6923" max="6923" width="2.125" style="1" customWidth="1"/>
    <col min="6924" max="6924" width="7.25" style="1" customWidth="1"/>
    <col min="6925" max="6925" width="12.25" style="1" customWidth="1"/>
    <col min="6926" max="6926" width="1.25" style="1" customWidth="1"/>
    <col min="6927" max="7168" width="9" style="1"/>
    <col min="7169" max="7173" width="11.875" style="1" customWidth="1"/>
    <col min="7174" max="7174" width="15" style="1" bestFit="1" customWidth="1"/>
    <col min="7175" max="7178" width="11.875" style="1" customWidth="1"/>
    <col min="7179" max="7179" width="2.125" style="1" customWidth="1"/>
    <col min="7180" max="7180" width="7.25" style="1" customWidth="1"/>
    <col min="7181" max="7181" width="12.25" style="1" customWidth="1"/>
    <col min="7182" max="7182" width="1.25" style="1" customWidth="1"/>
    <col min="7183" max="7424" width="9" style="1"/>
    <col min="7425" max="7429" width="11.875" style="1" customWidth="1"/>
    <col min="7430" max="7430" width="15" style="1" bestFit="1" customWidth="1"/>
    <col min="7431" max="7434" width="11.875" style="1" customWidth="1"/>
    <col min="7435" max="7435" width="2.125" style="1" customWidth="1"/>
    <col min="7436" max="7436" width="7.25" style="1" customWidth="1"/>
    <col min="7437" max="7437" width="12.25" style="1" customWidth="1"/>
    <col min="7438" max="7438" width="1.25" style="1" customWidth="1"/>
    <col min="7439" max="7680" width="9" style="1"/>
    <col min="7681" max="7685" width="11.875" style="1" customWidth="1"/>
    <col min="7686" max="7686" width="15" style="1" bestFit="1" customWidth="1"/>
    <col min="7687" max="7690" width="11.875" style="1" customWidth="1"/>
    <col min="7691" max="7691" width="2.125" style="1" customWidth="1"/>
    <col min="7692" max="7692" width="7.25" style="1" customWidth="1"/>
    <col min="7693" max="7693" width="12.25" style="1" customWidth="1"/>
    <col min="7694" max="7694" width="1.25" style="1" customWidth="1"/>
    <col min="7695" max="7936" width="9" style="1"/>
    <col min="7937" max="7941" width="11.875" style="1" customWidth="1"/>
    <col min="7942" max="7942" width="15" style="1" bestFit="1" customWidth="1"/>
    <col min="7943" max="7946" width="11.875" style="1" customWidth="1"/>
    <col min="7947" max="7947" width="2.125" style="1" customWidth="1"/>
    <col min="7948" max="7948" width="7.25" style="1" customWidth="1"/>
    <col min="7949" max="7949" width="12.25" style="1" customWidth="1"/>
    <col min="7950" max="7950" width="1.25" style="1" customWidth="1"/>
    <col min="7951" max="8192" width="9" style="1"/>
    <col min="8193" max="8197" width="11.875" style="1" customWidth="1"/>
    <col min="8198" max="8198" width="15" style="1" bestFit="1" customWidth="1"/>
    <col min="8199" max="8202" width="11.875" style="1" customWidth="1"/>
    <col min="8203" max="8203" width="2.125" style="1" customWidth="1"/>
    <col min="8204" max="8204" width="7.25" style="1" customWidth="1"/>
    <col min="8205" max="8205" width="12.25" style="1" customWidth="1"/>
    <col min="8206" max="8206" width="1.25" style="1" customWidth="1"/>
    <col min="8207" max="8448" width="9" style="1"/>
    <col min="8449" max="8453" width="11.875" style="1" customWidth="1"/>
    <col min="8454" max="8454" width="15" style="1" bestFit="1" customWidth="1"/>
    <col min="8455" max="8458" width="11.875" style="1" customWidth="1"/>
    <col min="8459" max="8459" width="2.125" style="1" customWidth="1"/>
    <col min="8460" max="8460" width="7.25" style="1" customWidth="1"/>
    <col min="8461" max="8461" width="12.25" style="1" customWidth="1"/>
    <col min="8462" max="8462" width="1.25" style="1" customWidth="1"/>
    <col min="8463" max="8704" width="9" style="1"/>
    <col min="8705" max="8709" width="11.875" style="1" customWidth="1"/>
    <col min="8710" max="8710" width="15" style="1" bestFit="1" customWidth="1"/>
    <col min="8711" max="8714" width="11.875" style="1" customWidth="1"/>
    <col min="8715" max="8715" width="2.125" style="1" customWidth="1"/>
    <col min="8716" max="8716" width="7.25" style="1" customWidth="1"/>
    <col min="8717" max="8717" width="12.25" style="1" customWidth="1"/>
    <col min="8718" max="8718" width="1.25" style="1" customWidth="1"/>
    <col min="8719" max="8960" width="9" style="1"/>
    <col min="8961" max="8965" width="11.875" style="1" customWidth="1"/>
    <col min="8966" max="8966" width="15" style="1" bestFit="1" customWidth="1"/>
    <col min="8967" max="8970" width="11.875" style="1" customWidth="1"/>
    <col min="8971" max="8971" width="2.125" style="1" customWidth="1"/>
    <col min="8972" max="8972" width="7.25" style="1" customWidth="1"/>
    <col min="8973" max="8973" width="12.25" style="1" customWidth="1"/>
    <col min="8974" max="8974" width="1.25" style="1" customWidth="1"/>
    <col min="8975" max="9216" width="9" style="1"/>
    <col min="9217" max="9221" width="11.875" style="1" customWidth="1"/>
    <col min="9222" max="9222" width="15" style="1" bestFit="1" customWidth="1"/>
    <col min="9223" max="9226" width="11.875" style="1" customWidth="1"/>
    <col min="9227" max="9227" width="2.125" style="1" customWidth="1"/>
    <col min="9228" max="9228" width="7.25" style="1" customWidth="1"/>
    <col min="9229" max="9229" width="12.25" style="1" customWidth="1"/>
    <col min="9230" max="9230" width="1.25" style="1" customWidth="1"/>
    <col min="9231" max="9472" width="9" style="1"/>
    <col min="9473" max="9477" width="11.875" style="1" customWidth="1"/>
    <col min="9478" max="9478" width="15" style="1" bestFit="1" customWidth="1"/>
    <col min="9479" max="9482" width="11.875" style="1" customWidth="1"/>
    <col min="9483" max="9483" width="2.125" style="1" customWidth="1"/>
    <col min="9484" max="9484" width="7.25" style="1" customWidth="1"/>
    <col min="9485" max="9485" width="12.25" style="1" customWidth="1"/>
    <col min="9486" max="9486" width="1.25" style="1" customWidth="1"/>
    <col min="9487" max="9728" width="9" style="1"/>
    <col min="9729" max="9733" width="11.875" style="1" customWidth="1"/>
    <col min="9734" max="9734" width="15" style="1" bestFit="1" customWidth="1"/>
    <col min="9735" max="9738" width="11.875" style="1" customWidth="1"/>
    <col min="9739" max="9739" width="2.125" style="1" customWidth="1"/>
    <col min="9740" max="9740" width="7.25" style="1" customWidth="1"/>
    <col min="9741" max="9741" width="12.25" style="1" customWidth="1"/>
    <col min="9742" max="9742" width="1.25" style="1" customWidth="1"/>
    <col min="9743" max="9984" width="9" style="1"/>
    <col min="9985" max="9989" width="11.875" style="1" customWidth="1"/>
    <col min="9990" max="9990" width="15" style="1" bestFit="1" customWidth="1"/>
    <col min="9991" max="9994" width="11.875" style="1" customWidth="1"/>
    <col min="9995" max="9995" width="2.125" style="1" customWidth="1"/>
    <col min="9996" max="9996" width="7.25" style="1" customWidth="1"/>
    <col min="9997" max="9997" width="12.25" style="1" customWidth="1"/>
    <col min="9998" max="9998" width="1.25" style="1" customWidth="1"/>
    <col min="9999" max="10240" width="9" style="1"/>
    <col min="10241" max="10245" width="11.875" style="1" customWidth="1"/>
    <col min="10246" max="10246" width="15" style="1" bestFit="1" customWidth="1"/>
    <col min="10247" max="10250" width="11.875" style="1" customWidth="1"/>
    <col min="10251" max="10251" width="2.125" style="1" customWidth="1"/>
    <col min="10252" max="10252" width="7.25" style="1" customWidth="1"/>
    <col min="10253" max="10253" width="12.25" style="1" customWidth="1"/>
    <col min="10254" max="10254" width="1.25" style="1" customWidth="1"/>
    <col min="10255" max="10496" width="9" style="1"/>
    <col min="10497" max="10501" width="11.875" style="1" customWidth="1"/>
    <col min="10502" max="10502" width="15" style="1" bestFit="1" customWidth="1"/>
    <col min="10503" max="10506" width="11.875" style="1" customWidth="1"/>
    <col min="10507" max="10507" width="2.125" style="1" customWidth="1"/>
    <col min="10508" max="10508" width="7.25" style="1" customWidth="1"/>
    <col min="10509" max="10509" width="12.25" style="1" customWidth="1"/>
    <col min="10510" max="10510" width="1.25" style="1" customWidth="1"/>
    <col min="10511" max="10752" width="9" style="1"/>
    <col min="10753" max="10757" width="11.875" style="1" customWidth="1"/>
    <col min="10758" max="10758" width="15" style="1" bestFit="1" customWidth="1"/>
    <col min="10759" max="10762" width="11.875" style="1" customWidth="1"/>
    <col min="10763" max="10763" width="2.125" style="1" customWidth="1"/>
    <col min="10764" max="10764" width="7.25" style="1" customWidth="1"/>
    <col min="10765" max="10765" width="12.25" style="1" customWidth="1"/>
    <col min="10766" max="10766" width="1.25" style="1" customWidth="1"/>
    <col min="10767" max="11008" width="9" style="1"/>
    <col min="11009" max="11013" width="11.875" style="1" customWidth="1"/>
    <col min="11014" max="11014" width="15" style="1" bestFit="1" customWidth="1"/>
    <col min="11015" max="11018" width="11.875" style="1" customWidth="1"/>
    <col min="11019" max="11019" width="2.125" style="1" customWidth="1"/>
    <col min="11020" max="11020" width="7.25" style="1" customWidth="1"/>
    <col min="11021" max="11021" width="12.25" style="1" customWidth="1"/>
    <col min="11022" max="11022" width="1.25" style="1" customWidth="1"/>
    <col min="11023" max="11264" width="9" style="1"/>
    <col min="11265" max="11269" width="11.875" style="1" customWidth="1"/>
    <col min="11270" max="11270" width="15" style="1" bestFit="1" customWidth="1"/>
    <col min="11271" max="11274" width="11.875" style="1" customWidth="1"/>
    <col min="11275" max="11275" width="2.125" style="1" customWidth="1"/>
    <col min="11276" max="11276" width="7.25" style="1" customWidth="1"/>
    <col min="11277" max="11277" width="12.25" style="1" customWidth="1"/>
    <col min="11278" max="11278" width="1.25" style="1" customWidth="1"/>
    <col min="11279" max="11520" width="9" style="1"/>
    <col min="11521" max="11525" width="11.875" style="1" customWidth="1"/>
    <col min="11526" max="11526" width="15" style="1" bestFit="1" customWidth="1"/>
    <col min="11527" max="11530" width="11.875" style="1" customWidth="1"/>
    <col min="11531" max="11531" width="2.125" style="1" customWidth="1"/>
    <col min="11532" max="11532" width="7.25" style="1" customWidth="1"/>
    <col min="11533" max="11533" width="12.25" style="1" customWidth="1"/>
    <col min="11534" max="11534" width="1.25" style="1" customWidth="1"/>
    <col min="11535" max="11776" width="9" style="1"/>
    <col min="11777" max="11781" width="11.875" style="1" customWidth="1"/>
    <col min="11782" max="11782" width="15" style="1" bestFit="1" customWidth="1"/>
    <col min="11783" max="11786" width="11.875" style="1" customWidth="1"/>
    <col min="11787" max="11787" width="2.125" style="1" customWidth="1"/>
    <col min="11788" max="11788" width="7.25" style="1" customWidth="1"/>
    <col min="11789" max="11789" width="12.25" style="1" customWidth="1"/>
    <col min="11790" max="11790" width="1.25" style="1" customWidth="1"/>
    <col min="11791" max="12032" width="9" style="1"/>
    <col min="12033" max="12037" width="11.875" style="1" customWidth="1"/>
    <col min="12038" max="12038" width="15" style="1" bestFit="1" customWidth="1"/>
    <col min="12039" max="12042" width="11.875" style="1" customWidth="1"/>
    <col min="12043" max="12043" width="2.125" style="1" customWidth="1"/>
    <col min="12044" max="12044" width="7.25" style="1" customWidth="1"/>
    <col min="12045" max="12045" width="12.25" style="1" customWidth="1"/>
    <col min="12046" max="12046" width="1.25" style="1" customWidth="1"/>
    <col min="12047" max="12288" width="9" style="1"/>
    <col min="12289" max="12293" width="11.875" style="1" customWidth="1"/>
    <col min="12294" max="12294" width="15" style="1" bestFit="1" customWidth="1"/>
    <col min="12295" max="12298" width="11.875" style="1" customWidth="1"/>
    <col min="12299" max="12299" width="2.125" style="1" customWidth="1"/>
    <col min="12300" max="12300" width="7.25" style="1" customWidth="1"/>
    <col min="12301" max="12301" width="12.25" style="1" customWidth="1"/>
    <col min="12302" max="12302" width="1.25" style="1" customWidth="1"/>
    <col min="12303" max="12544" width="9" style="1"/>
    <col min="12545" max="12549" width="11.875" style="1" customWidth="1"/>
    <col min="12550" max="12550" width="15" style="1" bestFit="1" customWidth="1"/>
    <col min="12551" max="12554" width="11.875" style="1" customWidth="1"/>
    <col min="12555" max="12555" width="2.125" style="1" customWidth="1"/>
    <col min="12556" max="12556" width="7.25" style="1" customWidth="1"/>
    <col min="12557" max="12557" width="12.25" style="1" customWidth="1"/>
    <col min="12558" max="12558" width="1.25" style="1" customWidth="1"/>
    <col min="12559" max="12800" width="9" style="1"/>
    <col min="12801" max="12805" width="11.875" style="1" customWidth="1"/>
    <col min="12806" max="12806" width="15" style="1" bestFit="1" customWidth="1"/>
    <col min="12807" max="12810" width="11.875" style="1" customWidth="1"/>
    <col min="12811" max="12811" width="2.125" style="1" customWidth="1"/>
    <col min="12812" max="12812" width="7.25" style="1" customWidth="1"/>
    <col min="12813" max="12813" width="12.25" style="1" customWidth="1"/>
    <col min="12814" max="12814" width="1.25" style="1" customWidth="1"/>
    <col min="12815" max="13056" width="9" style="1"/>
    <col min="13057" max="13061" width="11.875" style="1" customWidth="1"/>
    <col min="13062" max="13062" width="15" style="1" bestFit="1" customWidth="1"/>
    <col min="13063" max="13066" width="11.875" style="1" customWidth="1"/>
    <col min="13067" max="13067" width="2.125" style="1" customWidth="1"/>
    <col min="13068" max="13068" width="7.25" style="1" customWidth="1"/>
    <col min="13069" max="13069" width="12.25" style="1" customWidth="1"/>
    <col min="13070" max="13070" width="1.25" style="1" customWidth="1"/>
    <col min="13071" max="13312" width="9" style="1"/>
    <col min="13313" max="13317" width="11.875" style="1" customWidth="1"/>
    <col min="13318" max="13318" width="15" style="1" bestFit="1" customWidth="1"/>
    <col min="13319" max="13322" width="11.875" style="1" customWidth="1"/>
    <col min="13323" max="13323" width="2.125" style="1" customWidth="1"/>
    <col min="13324" max="13324" width="7.25" style="1" customWidth="1"/>
    <col min="13325" max="13325" width="12.25" style="1" customWidth="1"/>
    <col min="13326" max="13326" width="1.25" style="1" customWidth="1"/>
    <col min="13327" max="13568" width="9" style="1"/>
    <col min="13569" max="13573" width="11.875" style="1" customWidth="1"/>
    <col min="13574" max="13574" width="15" style="1" bestFit="1" customWidth="1"/>
    <col min="13575" max="13578" width="11.875" style="1" customWidth="1"/>
    <col min="13579" max="13579" width="2.125" style="1" customWidth="1"/>
    <col min="13580" max="13580" width="7.25" style="1" customWidth="1"/>
    <col min="13581" max="13581" width="12.25" style="1" customWidth="1"/>
    <col min="13582" max="13582" width="1.25" style="1" customWidth="1"/>
    <col min="13583" max="13824" width="9" style="1"/>
    <col min="13825" max="13829" width="11.875" style="1" customWidth="1"/>
    <col min="13830" max="13830" width="15" style="1" bestFit="1" customWidth="1"/>
    <col min="13831" max="13834" width="11.875" style="1" customWidth="1"/>
    <col min="13835" max="13835" width="2.125" style="1" customWidth="1"/>
    <col min="13836" max="13836" width="7.25" style="1" customWidth="1"/>
    <col min="13837" max="13837" width="12.25" style="1" customWidth="1"/>
    <col min="13838" max="13838" width="1.25" style="1" customWidth="1"/>
    <col min="13839" max="14080" width="9" style="1"/>
    <col min="14081" max="14085" width="11.875" style="1" customWidth="1"/>
    <col min="14086" max="14086" width="15" style="1" bestFit="1" customWidth="1"/>
    <col min="14087" max="14090" width="11.875" style="1" customWidth="1"/>
    <col min="14091" max="14091" width="2.125" style="1" customWidth="1"/>
    <col min="14092" max="14092" width="7.25" style="1" customWidth="1"/>
    <col min="14093" max="14093" width="12.25" style="1" customWidth="1"/>
    <col min="14094" max="14094" width="1.25" style="1" customWidth="1"/>
    <col min="14095" max="14336" width="9" style="1"/>
    <col min="14337" max="14341" width="11.875" style="1" customWidth="1"/>
    <col min="14342" max="14342" width="15" style="1" bestFit="1" customWidth="1"/>
    <col min="14343" max="14346" width="11.875" style="1" customWidth="1"/>
    <col min="14347" max="14347" width="2.125" style="1" customWidth="1"/>
    <col min="14348" max="14348" width="7.25" style="1" customWidth="1"/>
    <col min="14349" max="14349" width="12.25" style="1" customWidth="1"/>
    <col min="14350" max="14350" width="1.25" style="1" customWidth="1"/>
    <col min="14351" max="14592" width="9" style="1"/>
    <col min="14593" max="14597" width="11.875" style="1" customWidth="1"/>
    <col min="14598" max="14598" width="15" style="1" bestFit="1" customWidth="1"/>
    <col min="14599" max="14602" width="11.875" style="1" customWidth="1"/>
    <col min="14603" max="14603" width="2.125" style="1" customWidth="1"/>
    <col min="14604" max="14604" width="7.25" style="1" customWidth="1"/>
    <col min="14605" max="14605" width="12.25" style="1" customWidth="1"/>
    <col min="14606" max="14606" width="1.25" style="1" customWidth="1"/>
    <col min="14607" max="14848" width="9" style="1"/>
    <col min="14849" max="14853" width="11.875" style="1" customWidth="1"/>
    <col min="14854" max="14854" width="15" style="1" bestFit="1" customWidth="1"/>
    <col min="14855" max="14858" width="11.875" style="1" customWidth="1"/>
    <col min="14859" max="14859" width="2.125" style="1" customWidth="1"/>
    <col min="14860" max="14860" width="7.25" style="1" customWidth="1"/>
    <col min="14861" max="14861" width="12.25" style="1" customWidth="1"/>
    <col min="14862" max="14862" width="1.25" style="1" customWidth="1"/>
    <col min="14863" max="15104" width="9" style="1"/>
    <col min="15105" max="15109" width="11.875" style="1" customWidth="1"/>
    <col min="15110" max="15110" width="15" style="1" bestFit="1" customWidth="1"/>
    <col min="15111" max="15114" width="11.875" style="1" customWidth="1"/>
    <col min="15115" max="15115" width="2.125" style="1" customWidth="1"/>
    <col min="15116" max="15116" width="7.25" style="1" customWidth="1"/>
    <col min="15117" max="15117" width="12.25" style="1" customWidth="1"/>
    <col min="15118" max="15118" width="1.25" style="1" customWidth="1"/>
    <col min="15119" max="15360" width="9" style="1"/>
    <col min="15361" max="15365" width="11.875" style="1" customWidth="1"/>
    <col min="15366" max="15366" width="15" style="1" bestFit="1" customWidth="1"/>
    <col min="15367" max="15370" width="11.875" style="1" customWidth="1"/>
    <col min="15371" max="15371" width="2.125" style="1" customWidth="1"/>
    <col min="15372" max="15372" width="7.25" style="1" customWidth="1"/>
    <col min="15373" max="15373" width="12.25" style="1" customWidth="1"/>
    <col min="15374" max="15374" width="1.25" style="1" customWidth="1"/>
    <col min="15375" max="15616" width="9" style="1"/>
    <col min="15617" max="15621" width="11.875" style="1" customWidth="1"/>
    <col min="15622" max="15622" width="15" style="1" bestFit="1" customWidth="1"/>
    <col min="15623" max="15626" width="11.875" style="1" customWidth="1"/>
    <col min="15627" max="15627" width="2.125" style="1" customWidth="1"/>
    <col min="15628" max="15628" width="7.25" style="1" customWidth="1"/>
    <col min="15629" max="15629" width="12.25" style="1" customWidth="1"/>
    <col min="15630" max="15630" width="1.25" style="1" customWidth="1"/>
    <col min="15631" max="15872" width="9" style="1"/>
    <col min="15873" max="15877" width="11.875" style="1" customWidth="1"/>
    <col min="15878" max="15878" width="15" style="1" bestFit="1" customWidth="1"/>
    <col min="15879" max="15882" width="11.875" style="1" customWidth="1"/>
    <col min="15883" max="15883" width="2.125" style="1" customWidth="1"/>
    <col min="15884" max="15884" width="7.25" style="1" customWidth="1"/>
    <col min="15885" max="15885" width="12.25" style="1" customWidth="1"/>
    <col min="15886" max="15886" width="1.25" style="1" customWidth="1"/>
    <col min="15887" max="16128" width="9" style="1"/>
    <col min="16129" max="16133" width="11.875" style="1" customWidth="1"/>
    <col min="16134" max="16134" width="15" style="1" bestFit="1" customWidth="1"/>
    <col min="16135" max="16138" width="11.875" style="1" customWidth="1"/>
    <col min="16139" max="16139" width="2.125" style="1" customWidth="1"/>
    <col min="16140" max="16140" width="7.25" style="1" customWidth="1"/>
    <col min="16141" max="16141" width="12.25" style="1" customWidth="1"/>
    <col min="16142" max="16142" width="1.25" style="1" customWidth="1"/>
    <col min="16143" max="16384" width="9" style="1"/>
  </cols>
  <sheetData>
    <row r="1" spans="1:13" ht="17.25" x14ac:dyDescent="0.2">
      <c r="A1" s="42"/>
      <c r="B1" s="42" t="s">
        <v>50</v>
      </c>
      <c r="D1" s="43"/>
      <c r="E1" s="43"/>
      <c r="F1" s="44">
        <v>46143</v>
      </c>
      <c r="G1" s="45" t="s">
        <v>1</v>
      </c>
      <c r="I1" s="46"/>
    </row>
    <row r="2" spans="1:13" x14ac:dyDescent="0.15">
      <c r="B2" s="17"/>
    </row>
    <row r="3" spans="1:13" x14ac:dyDescent="0.15">
      <c r="A3" s="47"/>
      <c r="B3" s="48" t="s">
        <v>51</v>
      </c>
      <c r="C3" s="49" t="s">
        <v>32</v>
      </c>
      <c r="D3" s="50" t="s">
        <v>33</v>
      </c>
      <c r="E3" s="51" t="s">
        <v>52</v>
      </c>
      <c r="F3" s="52"/>
      <c r="G3" s="48" t="s">
        <v>51</v>
      </c>
      <c r="H3" s="49" t="s">
        <v>32</v>
      </c>
      <c r="I3" s="50" t="s">
        <v>33</v>
      </c>
      <c r="J3" s="47" t="s">
        <v>52</v>
      </c>
      <c r="L3" s="169" t="s">
        <v>53</v>
      </c>
      <c r="M3" s="170"/>
    </row>
    <row r="4" spans="1:13" x14ac:dyDescent="0.15">
      <c r="A4" s="53" t="s">
        <v>54</v>
      </c>
      <c r="B4" s="54">
        <v>1684993</v>
      </c>
      <c r="C4" s="55">
        <v>823584</v>
      </c>
      <c r="D4" s="56">
        <v>861409</v>
      </c>
      <c r="E4" s="56">
        <v>750732</v>
      </c>
      <c r="F4" s="57" t="s">
        <v>55</v>
      </c>
      <c r="G4" s="54">
        <v>5661</v>
      </c>
      <c r="H4" s="55">
        <v>2914</v>
      </c>
      <c r="I4" s="56">
        <v>2747</v>
      </c>
      <c r="J4" s="56">
        <v>2325</v>
      </c>
      <c r="L4" s="58" t="s">
        <v>56</v>
      </c>
      <c r="M4" s="59" t="s">
        <v>57</v>
      </c>
    </row>
    <row r="5" spans="1:13" x14ac:dyDescent="0.15">
      <c r="A5" s="60" t="s">
        <v>58</v>
      </c>
      <c r="B5" s="61">
        <v>1480567</v>
      </c>
      <c r="C5" s="62">
        <v>724785</v>
      </c>
      <c r="D5" s="63">
        <v>755782</v>
      </c>
      <c r="E5" s="63">
        <v>664651</v>
      </c>
      <c r="F5" s="64" t="s">
        <v>59</v>
      </c>
      <c r="G5" s="61">
        <v>5661</v>
      </c>
      <c r="H5" s="62">
        <v>2914</v>
      </c>
      <c r="I5" s="63">
        <v>2747</v>
      </c>
      <c r="J5" s="63">
        <v>2325</v>
      </c>
      <c r="L5" s="59" t="s">
        <v>60</v>
      </c>
      <c r="M5" s="59" t="s">
        <v>61</v>
      </c>
    </row>
    <row r="6" spans="1:13" x14ac:dyDescent="0.15">
      <c r="A6" s="65" t="s">
        <v>62</v>
      </c>
      <c r="B6" s="66">
        <v>204426</v>
      </c>
      <c r="C6" s="67">
        <v>98799</v>
      </c>
      <c r="D6" s="68">
        <v>105627</v>
      </c>
      <c r="E6" s="68">
        <v>86081</v>
      </c>
      <c r="F6" s="64" t="s">
        <v>63</v>
      </c>
      <c r="G6" s="61">
        <v>25212</v>
      </c>
      <c r="H6" s="62">
        <v>12275</v>
      </c>
      <c r="I6" s="63">
        <v>12937</v>
      </c>
      <c r="J6" s="63">
        <v>9709</v>
      </c>
      <c r="L6" s="58" t="s">
        <v>64</v>
      </c>
      <c r="M6" s="59" t="s">
        <v>65</v>
      </c>
    </row>
    <row r="7" spans="1:13" x14ac:dyDescent="0.15">
      <c r="A7" s="69" t="s">
        <v>66</v>
      </c>
      <c r="B7" s="70">
        <v>262925</v>
      </c>
      <c r="C7" s="71">
        <v>128194</v>
      </c>
      <c r="D7" s="72">
        <v>134731</v>
      </c>
      <c r="E7" s="72">
        <v>119085</v>
      </c>
      <c r="F7" s="64" t="s">
        <v>67</v>
      </c>
      <c r="G7" s="61">
        <v>25212</v>
      </c>
      <c r="H7" s="62">
        <v>12275</v>
      </c>
      <c r="I7" s="63">
        <v>12937</v>
      </c>
      <c r="J7" s="63">
        <v>9709</v>
      </c>
      <c r="L7" s="59" t="s">
        <v>68</v>
      </c>
      <c r="M7" s="59" t="s">
        <v>69</v>
      </c>
    </row>
    <row r="8" spans="1:13" x14ac:dyDescent="0.15">
      <c r="A8" s="60" t="s">
        <v>70</v>
      </c>
      <c r="B8" s="61">
        <v>303658</v>
      </c>
      <c r="C8" s="62">
        <v>151631</v>
      </c>
      <c r="D8" s="63">
        <v>152027</v>
      </c>
      <c r="E8" s="63">
        <v>138754</v>
      </c>
      <c r="F8" s="64" t="s">
        <v>71</v>
      </c>
      <c r="G8" s="61">
        <v>66014</v>
      </c>
      <c r="H8" s="62">
        <v>32810</v>
      </c>
      <c r="I8" s="63">
        <v>33204</v>
      </c>
      <c r="J8" s="63">
        <v>27672</v>
      </c>
      <c r="L8" s="59" t="s">
        <v>72</v>
      </c>
      <c r="M8" s="59" t="s">
        <v>73</v>
      </c>
    </row>
    <row r="9" spans="1:13" x14ac:dyDescent="0.15">
      <c r="A9" s="60" t="s">
        <v>74</v>
      </c>
      <c r="B9" s="61">
        <v>114607</v>
      </c>
      <c r="C9" s="62">
        <v>54294</v>
      </c>
      <c r="D9" s="63">
        <v>60313</v>
      </c>
      <c r="E9" s="63">
        <v>53012</v>
      </c>
      <c r="F9" s="64" t="s">
        <v>75</v>
      </c>
      <c r="G9" s="61">
        <v>39102</v>
      </c>
      <c r="H9" s="62">
        <v>19260</v>
      </c>
      <c r="I9" s="63">
        <v>19842</v>
      </c>
      <c r="J9" s="63">
        <v>15877</v>
      </c>
      <c r="L9" s="58" t="s">
        <v>76</v>
      </c>
      <c r="M9" s="58" t="s">
        <v>77</v>
      </c>
    </row>
    <row r="10" spans="1:13" x14ac:dyDescent="0.15">
      <c r="A10" s="60" t="s">
        <v>78</v>
      </c>
      <c r="B10" s="61">
        <v>149576</v>
      </c>
      <c r="C10" s="62">
        <v>71357</v>
      </c>
      <c r="D10" s="63">
        <v>78219</v>
      </c>
      <c r="E10" s="63">
        <v>65499</v>
      </c>
      <c r="F10" s="64" t="s">
        <v>79</v>
      </c>
      <c r="G10" s="61">
        <v>11147</v>
      </c>
      <c r="H10" s="62">
        <v>5509</v>
      </c>
      <c r="I10" s="63">
        <v>5638</v>
      </c>
      <c r="J10" s="63">
        <v>4426</v>
      </c>
      <c r="L10" s="58" t="s">
        <v>80</v>
      </c>
      <c r="M10" s="58" t="s">
        <v>81</v>
      </c>
    </row>
    <row r="11" spans="1:13" x14ac:dyDescent="0.15">
      <c r="A11" s="60" t="s">
        <v>82</v>
      </c>
      <c r="B11" s="61">
        <v>133315</v>
      </c>
      <c r="C11" s="62">
        <v>65707</v>
      </c>
      <c r="D11" s="63">
        <v>67608</v>
      </c>
      <c r="E11" s="63">
        <v>58073</v>
      </c>
      <c r="F11" s="64" t="s">
        <v>83</v>
      </c>
      <c r="G11" s="61">
        <v>15765</v>
      </c>
      <c r="H11" s="62">
        <v>8041</v>
      </c>
      <c r="I11" s="63">
        <v>7724</v>
      </c>
      <c r="J11" s="63">
        <v>7369</v>
      </c>
      <c r="L11" s="59" t="s">
        <v>84</v>
      </c>
      <c r="M11" s="59" t="s">
        <v>85</v>
      </c>
    </row>
    <row r="12" spans="1:13" x14ac:dyDescent="0.15">
      <c r="A12" s="60" t="s">
        <v>86</v>
      </c>
      <c r="B12" s="61">
        <v>189011</v>
      </c>
      <c r="C12" s="62">
        <v>93999</v>
      </c>
      <c r="D12" s="63">
        <v>95012</v>
      </c>
      <c r="E12" s="63">
        <v>84025</v>
      </c>
      <c r="F12" s="64" t="s">
        <v>87</v>
      </c>
      <c r="G12" s="61">
        <v>41768</v>
      </c>
      <c r="H12" s="62">
        <v>19826</v>
      </c>
      <c r="I12" s="63">
        <v>21942</v>
      </c>
      <c r="J12" s="63">
        <v>16462</v>
      </c>
      <c r="L12" s="59" t="s">
        <v>88</v>
      </c>
      <c r="M12" s="59" t="s">
        <v>89</v>
      </c>
    </row>
    <row r="13" spans="1:13" x14ac:dyDescent="0.15">
      <c r="A13" s="60" t="s">
        <v>90</v>
      </c>
      <c r="B13" s="61">
        <v>71299</v>
      </c>
      <c r="C13" s="62">
        <v>34243</v>
      </c>
      <c r="D13" s="63">
        <v>37056</v>
      </c>
      <c r="E13" s="63">
        <v>31133</v>
      </c>
      <c r="F13" s="64" t="s">
        <v>91</v>
      </c>
      <c r="G13" s="61">
        <v>12748</v>
      </c>
      <c r="H13" s="62">
        <v>6063</v>
      </c>
      <c r="I13" s="63">
        <v>6685</v>
      </c>
      <c r="J13" s="63">
        <v>4834</v>
      </c>
      <c r="L13" s="59" t="s">
        <v>92</v>
      </c>
      <c r="M13" s="59" t="s">
        <v>93</v>
      </c>
    </row>
    <row r="14" spans="1:13" x14ac:dyDescent="0.15">
      <c r="A14" s="60" t="s">
        <v>94</v>
      </c>
      <c r="B14" s="61">
        <v>13834</v>
      </c>
      <c r="C14" s="62">
        <v>6433</v>
      </c>
      <c r="D14" s="63">
        <v>7401</v>
      </c>
      <c r="E14" s="63">
        <v>7268</v>
      </c>
      <c r="F14" s="64" t="s">
        <v>95</v>
      </c>
      <c r="G14" s="61">
        <v>21356</v>
      </c>
      <c r="H14" s="62">
        <v>10102</v>
      </c>
      <c r="I14" s="63">
        <v>11254</v>
      </c>
      <c r="J14" s="63">
        <v>8258</v>
      </c>
      <c r="L14" s="59" t="s">
        <v>96</v>
      </c>
      <c r="M14" s="59" t="s">
        <v>97</v>
      </c>
    </row>
    <row r="15" spans="1:13" x14ac:dyDescent="0.15">
      <c r="A15" s="60" t="s">
        <v>98</v>
      </c>
      <c r="B15" s="61">
        <v>48892</v>
      </c>
      <c r="C15" s="62">
        <v>24747</v>
      </c>
      <c r="D15" s="63">
        <v>24145</v>
      </c>
      <c r="E15" s="63">
        <v>21530</v>
      </c>
      <c r="F15" s="64" t="s">
        <v>99</v>
      </c>
      <c r="G15" s="61">
        <v>7664</v>
      </c>
      <c r="H15" s="62">
        <v>3661</v>
      </c>
      <c r="I15" s="63">
        <v>4003</v>
      </c>
      <c r="J15" s="63">
        <v>3370</v>
      </c>
    </row>
    <row r="16" spans="1:13" x14ac:dyDescent="0.15">
      <c r="A16" s="60" t="s">
        <v>100</v>
      </c>
      <c r="B16" s="61">
        <v>14947</v>
      </c>
      <c r="C16" s="62">
        <v>7031</v>
      </c>
      <c r="D16" s="63">
        <v>7916</v>
      </c>
      <c r="E16" s="63">
        <v>6842</v>
      </c>
      <c r="F16" s="64" t="s">
        <v>101</v>
      </c>
      <c r="G16" s="61">
        <v>36796</v>
      </c>
      <c r="H16" s="62">
        <v>17413</v>
      </c>
      <c r="I16" s="63">
        <v>19383</v>
      </c>
      <c r="J16" s="63">
        <v>15685</v>
      </c>
      <c r="L16" s="73" t="s">
        <v>102</v>
      </c>
    </row>
    <row r="17" spans="1:13" x14ac:dyDescent="0.15">
      <c r="A17" s="60" t="s">
        <v>103</v>
      </c>
      <c r="B17" s="61">
        <v>13700</v>
      </c>
      <c r="C17" s="62">
        <v>6344</v>
      </c>
      <c r="D17" s="63">
        <v>7356</v>
      </c>
      <c r="E17" s="63">
        <v>6873</v>
      </c>
      <c r="F17" s="64" t="s">
        <v>104</v>
      </c>
      <c r="G17" s="61">
        <v>14289</v>
      </c>
      <c r="H17" s="62">
        <v>6835</v>
      </c>
      <c r="I17" s="63">
        <v>7454</v>
      </c>
      <c r="J17" s="63">
        <v>5634</v>
      </c>
      <c r="L17" s="73" t="s">
        <v>105</v>
      </c>
    </row>
    <row r="18" spans="1:13" x14ac:dyDescent="0.15">
      <c r="A18" s="74" t="s">
        <v>106</v>
      </c>
      <c r="B18" s="61">
        <v>44004</v>
      </c>
      <c r="C18" s="62">
        <v>22768</v>
      </c>
      <c r="D18" s="63">
        <v>21236</v>
      </c>
      <c r="E18" s="63">
        <v>18921</v>
      </c>
      <c r="F18" s="64" t="s">
        <v>107</v>
      </c>
      <c r="G18" s="61">
        <v>7161</v>
      </c>
      <c r="H18" s="62">
        <v>3454</v>
      </c>
      <c r="I18" s="63">
        <v>3707</v>
      </c>
      <c r="J18" s="63">
        <v>2723</v>
      </c>
      <c r="L18" s="73"/>
      <c r="M18" s="73" t="s">
        <v>108</v>
      </c>
    </row>
    <row r="19" spans="1:13" x14ac:dyDescent="0.15">
      <c r="A19" s="74" t="s">
        <v>109</v>
      </c>
      <c r="B19" s="61">
        <v>39857</v>
      </c>
      <c r="C19" s="62">
        <v>18389</v>
      </c>
      <c r="D19" s="63">
        <v>21468</v>
      </c>
      <c r="E19" s="63">
        <v>18456</v>
      </c>
      <c r="F19" s="64" t="s">
        <v>110</v>
      </c>
      <c r="G19" s="61">
        <v>6382</v>
      </c>
      <c r="H19" s="62">
        <v>2971</v>
      </c>
      <c r="I19" s="63">
        <v>3411</v>
      </c>
      <c r="J19" s="63">
        <v>3010</v>
      </c>
    </row>
    <row r="20" spans="1:13" x14ac:dyDescent="0.15">
      <c r="A20" s="74" t="s">
        <v>111</v>
      </c>
      <c r="B20" s="61">
        <v>80942</v>
      </c>
      <c r="C20" s="62">
        <v>39648</v>
      </c>
      <c r="D20" s="63">
        <v>41294</v>
      </c>
      <c r="E20" s="63">
        <v>35180</v>
      </c>
      <c r="F20" s="75" t="s">
        <v>112</v>
      </c>
      <c r="G20" s="61">
        <v>8964</v>
      </c>
      <c r="H20" s="76">
        <v>4153</v>
      </c>
      <c r="I20" s="77">
        <v>4811</v>
      </c>
      <c r="J20" s="77">
        <v>4318</v>
      </c>
    </row>
    <row r="21" spans="1:13" x14ac:dyDescent="0.15">
      <c r="A21" s="78"/>
      <c r="B21" s="79"/>
      <c r="C21" s="80"/>
      <c r="D21" s="81"/>
      <c r="E21" s="82"/>
      <c r="F21" s="64" t="s">
        <v>113</v>
      </c>
      <c r="G21" s="61">
        <v>12246</v>
      </c>
      <c r="H21" s="62">
        <v>5761</v>
      </c>
      <c r="I21" s="63">
        <v>6485</v>
      </c>
      <c r="J21" s="63">
        <v>6156</v>
      </c>
    </row>
    <row r="22" spans="1:13" x14ac:dyDescent="0.15">
      <c r="A22" s="78"/>
      <c r="B22" s="79"/>
      <c r="C22" s="80"/>
      <c r="D22" s="81"/>
      <c r="E22" s="82"/>
      <c r="F22" s="75" t="s">
        <v>114</v>
      </c>
      <c r="G22" s="61">
        <v>12246</v>
      </c>
      <c r="H22" s="62">
        <v>5761</v>
      </c>
      <c r="I22" s="63">
        <v>6485</v>
      </c>
      <c r="J22" s="63">
        <v>6156</v>
      </c>
    </row>
    <row r="23" spans="1:13" x14ac:dyDescent="0.15">
      <c r="A23" s="78"/>
      <c r="B23" s="79"/>
      <c r="C23" s="80"/>
      <c r="D23" s="81"/>
      <c r="E23" s="82"/>
      <c r="F23" s="64" t="s">
        <v>115</v>
      </c>
      <c r="G23" s="61">
        <v>16729</v>
      </c>
      <c r="H23" s="62">
        <v>7800</v>
      </c>
      <c r="I23" s="63">
        <v>8929</v>
      </c>
      <c r="J23" s="63">
        <v>8072</v>
      </c>
    </row>
    <row r="24" spans="1:13" x14ac:dyDescent="0.15">
      <c r="A24" s="78"/>
      <c r="B24" s="79"/>
      <c r="C24" s="80"/>
      <c r="D24" s="81"/>
      <c r="E24" s="82"/>
      <c r="F24" s="64" t="s">
        <v>116</v>
      </c>
      <c r="G24" s="61">
        <v>7183</v>
      </c>
      <c r="H24" s="62">
        <v>3388</v>
      </c>
      <c r="I24" s="63">
        <v>3795</v>
      </c>
      <c r="J24" s="63">
        <v>3498</v>
      </c>
    </row>
    <row r="25" spans="1:13" x14ac:dyDescent="0.15">
      <c r="A25" s="78"/>
      <c r="B25" s="79"/>
      <c r="C25" s="80"/>
      <c r="D25" s="81"/>
      <c r="E25" s="82"/>
      <c r="F25" s="64" t="s">
        <v>117</v>
      </c>
      <c r="G25" s="61">
        <v>9546</v>
      </c>
      <c r="H25" s="62">
        <v>4412</v>
      </c>
      <c r="I25" s="63">
        <v>5134</v>
      </c>
      <c r="J25" s="63">
        <v>4574</v>
      </c>
    </row>
    <row r="26" spans="1:13" x14ac:dyDescent="0.15">
      <c r="A26" s="78"/>
      <c r="B26" s="79"/>
      <c r="C26" s="80"/>
      <c r="D26" s="81"/>
      <c r="E26" s="82"/>
      <c r="F26" s="64"/>
      <c r="G26" s="61"/>
      <c r="H26" s="62"/>
      <c r="I26" s="63"/>
      <c r="J26" s="83"/>
    </row>
    <row r="27" spans="1:13" x14ac:dyDescent="0.15">
      <c r="A27" s="84"/>
      <c r="B27" s="85"/>
      <c r="C27" s="86"/>
      <c r="D27" s="87"/>
      <c r="E27" s="88"/>
      <c r="F27" s="89"/>
      <c r="G27" s="90"/>
      <c r="H27" s="91"/>
      <c r="I27" s="92"/>
      <c r="J27" s="93"/>
    </row>
  </sheetData>
  <mergeCells count="1">
    <mergeCell ref="L3:M3"/>
  </mergeCells>
  <phoneticPr fontId="9"/>
  <pageMargins left="0.74803149606299213" right="0.59055118110236227" top="0.9055118110236221" bottom="0.35433070866141736" header="0.51181102362204722" footer="0.19685039370078741"/>
  <pageSetup paperSize="9" scale="83"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832CC-9F2E-4735-BF97-7C6E05428B5D}">
  <sheetPr codeName="Sheet4">
    <pageSetUpPr fitToPage="1"/>
  </sheetPr>
  <dimension ref="A1:Q49"/>
  <sheetViews>
    <sheetView tabSelected="1" workbookViewId="0">
      <pane xSplit="1" ySplit="4" topLeftCell="B33" activePane="bottomRight" state="frozen"/>
      <selection activeCell="A27" sqref="A27"/>
      <selection pane="topRight" activeCell="A27" sqref="A27"/>
      <selection pane="bottomLeft" activeCell="A27" sqref="A27"/>
      <selection pane="bottomRight" activeCell="E45" sqref="E45"/>
    </sheetView>
  </sheetViews>
  <sheetFormatPr defaultRowHeight="13.5" x14ac:dyDescent="0.15"/>
  <cols>
    <col min="1" max="1" width="11.25" style="1" customWidth="1"/>
    <col min="2" max="3" width="10.625" style="1" customWidth="1"/>
    <col min="4" max="5" width="10.25" style="1" customWidth="1"/>
    <col min="6" max="11" width="9" style="1"/>
    <col min="12" max="12" width="10.5" style="1" customWidth="1"/>
    <col min="13" max="13" width="9" style="1"/>
    <col min="14" max="14" width="10.125" style="1" customWidth="1"/>
    <col min="15" max="16" width="9" style="1"/>
    <col min="17" max="17" width="1.5" style="1" customWidth="1"/>
    <col min="18" max="256" width="9" style="1"/>
    <col min="257" max="257" width="11.25" style="1" customWidth="1"/>
    <col min="258" max="259" width="10.625" style="1" customWidth="1"/>
    <col min="260" max="261" width="10.25" style="1" customWidth="1"/>
    <col min="262" max="267" width="9" style="1"/>
    <col min="268" max="268" width="10.5" style="1" customWidth="1"/>
    <col min="269" max="269" width="9" style="1"/>
    <col min="270" max="270" width="10.125" style="1" customWidth="1"/>
    <col min="271" max="272" width="9" style="1"/>
    <col min="273" max="273" width="1.5" style="1" customWidth="1"/>
    <col min="274" max="512" width="9" style="1"/>
    <col min="513" max="513" width="11.25" style="1" customWidth="1"/>
    <col min="514" max="515" width="10.625" style="1" customWidth="1"/>
    <col min="516" max="517" width="10.25" style="1" customWidth="1"/>
    <col min="518" max="523" width="9" style="1"/>
    <col min="524" max="524" width="10.5" style="1" customWidth="1"/>
    <col min="525" max="525" width="9" style="1"/>
    <col min="526" max="526" width="10.125" style="1" customWidth="1"/>
    <col min="527" max="528" width="9" style="1"/>
    <col min="529" max="529" width="1.5" style="1" customWidth="1"/>
    <col min="530" max="768" width="9" style="1"/>
    <col min="769" max="769" width="11.25" style="1" customWidth="1"/>
    <col min="770" max="771" width="10.625" style="1" customWidth="1"/>
    <col min="772" max="773" width="10.25" style="1" customWidth="1"/>
    <col min="774" max="779" width="9" style="1"/>
    <col min="780" max="780" width="10.5" style="1" customWidth="1"/>
    <col min="781" max="781" width="9" style="1"/>
    <col min="782" max="782" width="10.125" style="1" customWidth="1"/>
    <col min="783" max="784" width="9" style="1"/>
    <col min="785" max="785" width="1.5" style="1" customWidth="1"/>
    <col min="786" max="1024" width="9" style="1"/>
    <col min="1025" max="1025" width="11.25" style="1" customWidth="1"/>
    <col min="1026" max="1027" width="10.625" style="1" customWidth="1"/>
    <col min="1028" max="1029" width="10.25" style="1" customWidth="1"/>
    <col min="1030" max="1035" width="9" style="1"/>
    <col min="1036" max="1036" width="10.5" style="1" customWidth="1"/>
    <col min="1037" max="1037" width="9" style="1"/>
    <col min="1038" max="1038" width="10.125" style="1" customWidth="1"/>
    <col min="1039" max="1040" width="9" style="1"/>
    <col min="1041" max="1041" width="1.5" style="1" customWidth="1"/>
    <col min="1042" max="1280" width="9" style="1"/>
    <col min="1281" max="1281" width="11.25" style="1" customWidth="1"/>
    <col min="1282" max="1283" width="10.625" style="1" customWidth="1"/>
    <col min="1284" max="1285" width="10.25" style="1" customWidth="1"/>
    <col min="1286" max="1291" width="9" style="1"/>
    <col min="1292" max="1292" width="10.5" style="1" customWidth="1"/>
    <col min="1293" max="1293" width="9" style="1"/>
    <col min="1294" max="1294" width="10.125" style="1" customWidth="1"/>
    <col min="1295" max="1296" width="9" style="1"/>
    <col min="1297" max="1297" width="1.5" style="1" customWidth="1"/>
    <col min="1298" max="1536" width="9" style="1"/>
    <col min="1537" max="1537" width="11.25" style="1" customWidth="1"/>
    <col min="1538" max="1539" width="10.625" style="1" customWidth="1"/>
    <col min="1540" max="1541" width="10.25" style="1" customWidth="1"/>
    <col min="1542" max="1547" width="9" style="1"/>
    <col min="1548" max="1548" width="10.5" style="1" customWidth="1"/>
    <col min="1549" max="1549" width="9" style="1"/>
    <col min="1550" max="1550" width="10.125" style="1" customWidth="1"/>
    <col min="1551" max="1552" width="9" style="1"/>
    <col min="1553" max="1553" width="1.5" style="1" customWidth="1"/>
    <col min="1554" max="1792" width="9" style="1"/>
    <col min="1793" max="1793" width="11.25" style="1" customWidth="1"/>
    <col min="1794" max="1795" width="10.625" style="1" customWidth="1"/>
    <col min="1796" max="1797" width="10.25" style="1" customWidth="1"/>
    <col min="1798" max="1803" width="9" style="1"/>
    <col min="1804" max="1804" width="10.5" style="1" customWidth="1"/>
    <col min="1805" max="1805" width="9" style="1"/>
    <col min="1806" max="1806" width="10.125" style="1" customWidth="1"/>
    <col min="1807" max="1808" width="9" style="1"/>
    <col min="1809" max="1809" width="1.5" style="1" customWidth="1"/>
    <col min="1810" max="2048" width="9" style="1"/>
    <col min="2049" max="2049" width="11.25" style="1" customWidth="1"/>
    <col min="2050" max="2051" width="10.625" style="1" customWidth="1"/>
    <col min="2052" max="2053" width="10.25" style="1" customWidth="1"/>
    <col min="2054" max="2059" width="9" style="1"/>
    <col min="2060" max="2060" width="10.5" style="1" customWidth="1"/>
    <col min="2061" max="2061" width="9" style="1"/>
    <col min="2062" max="2062" width="10.125" style="1" customWidth="1"/>
    <col min="2063" max="2064" width="9" style="1"/>
    <col min="2065" max="2065" width="1.5" style="1" customWidth="1"/>
    <col min="2066" max="2304" width="9" style="1"/>
    <col min="2305" max="2305" width="11.25" style="1" customWidth="1"/>
    <col min="2306" max="2307" width="10.625" style="1" customWidth="1"/>
    <col min="2308" max="2309" width="10.25" style="1" customWidth="1"/>
    <col min="2310" max="2315" width="9" style="1"/>
    <col min="2316" max="2316" width="10.5" style="1" customWidth="1"/>
    <col min="2317" max="2317" width="9" style="1"/>
    <col min="2318" max="2318" width="10.125" style="1" customWidth="1"/>
    <col min="2319" max="2320" width="9" style="1"/>
    <col min="2321" max="2321" width="1.5" style="1" customWidth="1"/>
    <col min="2322" max="2560" width="9" style="1"/>
    <col min="2561" max="2561" width="11.25" style="1" customWidth="1"/>
    <col min="2562" max="2563" width="10.625" style="1" customWidth="1"/>
    <col min="2564" max="2565" width="10.25" style="1" customWidth="1"/>
    <col min="2566" max="2571" width="9" style="1"/>
    <col min="2572" max="2572" width="10.5" style="1" customWidth="1"/>
    <col min="2573" max="2573" width="9" style="1"/>
    <col min="2574" max="2574" width="10.125" style="1" customWidth="1"/>
    <col min="2575" max="2576" width="9" style="1"/>
    <col min="2577" max="2577" width="1.5" style="1" customWidth="1"/>
    <col min="2578" max="2816" width="9" style="1"/>
    <col min="2817" max="2817" width="11.25" style="1" customWidth="1"/>
    <col min="2818" max="2819" width="10.625" style="1" customWidth="1"/>
    <col min="2820" max="2821" width="10.25" style="1" customWidth="1"/>
    <col min="2822" max="2827" width="9" style="1"/>
    <col min="2828" max="2828" width="10.5" style="1" customWidth="1"/>
    <col min="2829" max="2829" width="9" style="1"/>
    <col min="2830" max="2830" width="10.125" style="1" customWidth="1"/>
    <col min="2831" max="2832" width="9" style="1"/>
    <col min="2833" max="2833" width="1.5" style="1" customWidth="1"/>
    <col min="2834" max="3072" width="9" style="1"/>
    <col min="3073" max="3073" width="11.25" style="1" customWidth="1"/>
    <col min="3074" max="3075" width="10.625" style="1" customWidth="1"/>
    <col min="3076" max="3077" width="10.25" style="1" customWidth="1"/>
    <col min="3078" max="3083" width="9" style="1"/>
    <col min="3084" max="3084" width="10.5" style="1" customWidth="1"/>
    <col min="3085" max="3085" width="9" style="1"/>
    <col min="3086" max="3086" width="10.125" style="1" customWidth="1"/>
    <col min="3087" max="3088" width="9" style="1"/>
    <col min="3089" max="3089" width="1.5" style="1" customWidth="1"/>
    <col min="3090" max="3328" width="9" style="1"/>
    <col min="3329" max="3329" width="11.25" style="1" customWidth="1"/>
    <col min="3330" max="3331" width="10.625" style="1" customWidth="1"/>
    <col min="3332" max="3333" width="10.25" style="1" customWidth="1"/>
    <col min="3334" max="3339" width="9" style="1"/>
    <col min="3340" max="3340" width="10.5" style="1" customWidth="1"/>
    <col min="3341" max="3341" width="9" style="1"/>
    <col min="3342" max="3342" width="10.125" style="1" customWidth="1"/>
    <col min="3343" max="3344" width="9" style="1"/>
    <col min="3345" max="3345" width="1.5" style="1" customWidth="1"/>
    <col min="3346" max="3584" width="9" style="1"/>
    <col min="3585" max="3585" width="11.25" style="1" customWidth="1"/>
    <col min="3586" max="3587" width="10.625" style="1" customWidth="1"/>
    <col min="3588" max="3589" width="10.25" style="1" customWidth="1"/>
    <col min="3590" max="3595" width="9" style="1"/>
    <col min="3596" max="3596" width="10.5" style="1" customWidth="1"/>
    <col min="3597" max="3597" width="9" style="1"/>
    <col min="3598" max="3598" width="10.125" style="1" customWidth="1"/>
    <col min="3599" max="3600" width="9" style="1"/>
    <col min="3601" max="3601" width="1.5" style="1" customWidth="1"/>
    <col min="3602" max="3840" width="9" style="1"/>
    <col min="3841" max="3841" width="11.25" style="1" customWidth="1"/>
    <col min="3842" max="3843" width="10.625" style="1" customWidth="1"/>
    <col min="3844" max="3845" width="10.25" style="1" customWidth="1"/>
    <col min="3846" max="3851" width="9" style="1"/>
    <col min="3852" max="3852" width="10.5" style="1" customWidth="1"/>
    <col min="3853" max="3853" width="9" style="1"/>
    <col min="3854" max="3854" width="10.125" style="1" customWidth="1"/>
    <col min="3855" max="3856" width="9" style="1"/>
    <col min="3857" max="3857" width="1.5" style="1" customWidth="1"/>
    <col min="3858" max="4096" width="9" style="1"/>
    <col min="4097" max="4097" width="11.25" style="1" customWidth="1"/>
    <col min="4098" max="4099" width="10.625" style="1" customWidth="1"/>
    <col min="4100" max="4101" width="10.25" style="1" customWidth="1"/>
    <col min="4102" max="4107" width="9" style="1"/>
    <col min="4108" max="4108" width="10.5" style="1" customWidth="1"/>
    <col min="4109" max="4109" width="9" style="1"/>
    <col min="4110" max="4110" width="10.125" style="1" customWidth="1"/>
    <col min="4111" max="4112" width="9" style="1"/>
    <col min="4113" max="4113" width="1.5" style="1" customWidth="1"/>
    <col min="4114" max="4352" width="9" style="1"/>
    <col min="4353" max="4353" width="11.25" style="1" customWidth="1"/>
    <col min="4354" max="4355" width="10.625" style="1" customWidth="1"/>
    <col min="4356" max="4357" width="10.25" style="1" customWidth="1"/>
    <col min="4358" max="4363" width="9" style="1"/>
    <col min="4364" max="4364" width="10.5" style="1" customWidth="1"/>
    <col min="4365" max="4365" width="9" style="1"/>
    <col min="4366" max="4366" width="10.125" style="1" customWidth="1"/>
    <col min="4367" max="4368" width="9" style="1"/>
    <col min="4369" max="4369" width="1.5" style="1" customWidth="1"/>
    <col min="4370" max="4608" width="9" style="1"/>
    <col min="4609" max="4609" width="11.25" style="1" customWidth="1"/>
    <col min="4610" max="4611" width="10.625" style="1" customWidth="1"/>
    <col min="4612" max="4613" width="10.25" style="1" customWidth="1"/>
    <col min="4614" max="4619" width="9" style="1"/>
    <col min="4620" max="4620" width="10.5" style="1" customWidth="1"/>
    <col min="4621" max="4621" width="9" style="1"/>
    <col min="4622" max="4622" width="10.125" style="1" customWidth="1"/>
    <col min="4623" max="4624" width="9" style="1"/>
    <col min="4625" max="4625" width="1.5" style="1" customWidth="1"/>
    <col min="4626" max="4864" width="9" style="1"/>
    <col min="4865" max="4865" width="11.25" style="1" customWidth="1"/>
    <col min="4866" max="4867" width="10.625" style="1" customWidth="1"/>
    <col min="4868" max="4869" width="10.25" style="1" customWidth="1"/>
    <col min="4870" max="4875" width="9" style="1"/>
    <col min="4876" max="4876" width="10.5" style="1" customWidth="1"/>
    <col min="4877" max="4877" width="9" style="1"/>
    <col min="4878" max="4878" width="10.125" style="1" customWidth="1"/>
    <col min="4879" max="4880" width="9" style="1"/>
    <col min="4881" max="4881" width="1.5" style="1" customWidth="1"/>
    <col min="4882" max="5120" width="9" style="1"/>
    <col min="5121" max="5121" width="11.25" style="1" customWidth="1"/>
    <col min="5122" max="5123" width="10.625" style="1" customWidth="1"/>
    <col min="5124" max="5125" width="10.25" style="1" customWidth="1"/>
    <col min="5126" max="5131" width="9" style="1"/>
    <col min="5132" max="5132" width="10.5" style="1" customWidth="1"/>
    <col min="5133" max="5133" width="9" style="1"/>
    <col min="5134" max="5134" width="10.125" style="1" customWidth="1"/>
    <col min="5135" max="5136" width="9" style="1"/>
    <col min="5137" max="5137" width="1.5" style="1" customWidth="1"/>
    <col min="5138" max="5376" width="9" style="1"/>
    <col min="5377" max="5377" width="11.25" style="1" customWidth="1"/>
    <col min="5378" max="5379" width="10.625" style="1" customWidth="1"/>
    <col min="5380" max="5381" width="10.25" style="1" customWidth="1"/>
    <col min="5382" max="5387" width="9" style="1"/>
    <col min="5388" max="5388" width="10.5" style="1" customWidth="1"/>
    <col min="5389" max="5389" width="9" style="1"/>
    <col min="5390" max="5390" width="10.125" style="1" customWidth="1"/>
    <col min="5391" max="5392" width="9" style="1"/>
    <col min="5393" max="5393" width="1.5" style="1" customWidth="1"/>
    <col min="5394" max="5632" width="9" style="1"/>
    <col min="5633" max="5633" width="11.25" style="1" customWidth="1"/>
    <col min="5634" max="5635" width="10.625" style="1" customWidth="1"/>
    <col min="5636" max="5637" width="10.25" style="1" customWidth="1"/>
    <col min="5638" max="5643" width="9" style="1"/>
    <col min="5644" max="5644" width="10.5" style="1" customWidth="1"/>
    <col min="5645" max="5645" width="9" style="1"/>
    <col min="5646" max="5646" width="10.125" style="1" customWidth="1"/>
    <col min="5647" max="5648" width="9" style="1"/>
    <col min="5649" max="5649" width="1.5" style="1" customWidth="1"/>
    <col min="5650" max="5888" width="9" style="1"/>
    <col min="5889" max="5889" width="11.25" style="1" customWidth="1"/>
    <col min="5890" max="5891" width="10.625" style="1" customWidth="1"/>
    <col min="5892" max="5893" width="10.25" style="1" customWidth="1"/>
    <col min="5894" max="5899" width="9" style="1"/>
    <col min="5900" max="5900" width="10.5" style="1" customWidth="1"/>
    <col min="5901" max="5901" width="9" style="1"/>
    <col min="5902" max="5902" width="10.125" style="1" customWidth="1"/>
    <col min="5903" max="5904" width="9" style="1"/>
    <col min="5905" max="5905" width="1.5" style="1" customWidth="1"/>
    <col min="5906" max="6144" width="9" style="1"/>
    <col min="6145" max="6145" width="11.25" style="1" customWidth="1"/>
    <col min="6146" max="6147" width="10.625" style="1" customWidth="1"/>
    <col min="6148" max="6149" width="10.25" style="1" customWidth="1"/>
    <col min="6150" max="6155" width="9" style="1"/>
    <col min="6156" max="6156" width="10.5" style="1" customWidth="1"/>
    <col min="6157" max="6157" width="9" style="1"/>
    <col min="6158" max="6158" width="10.125" style="1" customWidth="1"/>
    <col min="6159" max="6160" width="9" style="1"/>
    <col min="6161" max="6161" width="1.5" style="1" customWidth="1"/>
    <col min="6162" max="6400" width="9" style="1"/>
    <col min="6401" max="6401" width="11.25" style="1" customWidth="1"/>
    <col min="6402" max="6403" width="10.625" style="1" customWidth="1"/>
    <col min="6404" max="6405" width="10.25" style="1" customWidth="1"/>
    <col min="6406" max="6411" width="9" style="1"/>
    <col min="6412" max="6412" width="10.5" style="1" customWidth="1"/>
    <col min="6413" max="6413" width="9" style="1"/>
    <col min="6414" max="6414" width="10.125" style="1" customWidth="1"/>
    <col min="6415" max="6416" width="9" style="1"/>
    <col min="6417" max="6417" width="1.5" style="1" customWidth="1"/>
    <col min="6418" max="6656" width="9" style="1"/>
    <col min="6657" max="6657" width="11.25" style="1" customWidth="1"/>
    <col min="6658" max="6659" width="10.625" style="1" customWidth="1"/>
    <col min="6660" max="6661" width="10.25" style="1" customWidth="1"/>
    <col min="6662" max="6667" width="9" style="1"/>
    <col min="6668" max="6668" width="10.5" style="1" customWidth="1"/>
    <col min="6669" max="6669" width="9" style="1"/>
    <col min="6670" max="6670" width="10.125" style="1" customWidth="1"/>
    <col min="6671" max="6672" width="9" style="1"/>
    <col min="6673" max="6673" width="1.5" style="1" customWidth="1"/>
    <col min="6674" max="6912" width="9" style="1"/>
    <col min="6913" max="6913" width="11.25" style="1" customWidth="1"/>
    <col min="6914" max="6915" width="10.625" style="1" customWidth="1"/>
    <col min="6916" max="6917" width="10.25" style="1" customWidth="1"/>
    <col min="6918" max="6923" width="9" style="1"/>
    <col min="6924" max="6924" width="10.5" style="1" customWidth="1"/>
    <col min="6925" max="6925" width="9" style="1"/>
    <col min="6926" max="6926" width="10.125" style="1" customWidth="1"/>
    <col min="6927" max="6928" width="9" style="1"/>
    <col min="6929" max="6929" width="1.5" style="1" customWidth="1"/>
    <col min="6930" max="7168" width="9" style="1"/>
    <col min="7169" max="7169" width="11.25" style="1" customWidth="1"/>
    <col min="7170" max="7171" width="10.625" style="1" customWidth="1"/>
    <col min="7172" max="7173" width="10.25" style="1" customWidth="1"/>
    <col min="7174" max="7179" width="9" style="1"/>
    <col min="7180" max="7180" width="10.5" style="1" customWidth="1"/>
    <col min="7181" max="7181" width="9" style="1"/>
    <col min="7182" max="7182" width="10.125" style="1" customWidth="1"/>
    <col min="7183" max="7184" width="9" style="1"/>
    <col min="7185" max="7185" width="1.5" style="1" customWidth="1"/>
    <col min="7186" max="7424" width="9" style="1"/>
    <col min="7425" max="7425" width="11.25" style="1" customWidth="1"/>
    <col min="7426" max="7427" width="10.625" style="1" customWidth="1"/>
    <col min="7428" max="7429" width="10.25" style="1" customWidth="1"/>
    <col min="7430" max="7435" width="9" style="1"/>
    <col min="7436" max="7436" width="10.5" style="1" customWidth="1"/>
    <col min="7437" max="7437" width="9" style="1"/>
    <col min="7438" max="7438" width="10.125" style="1" customWidth="1"/>
    <col min="7439" max="7440" width="9" style="1"/>
    <col min="7441" max="7441" width="1.5" style="1" customWidth="1"/>
    <col min="7442" max="7680" width="9" style="1"/>
    <col min="7681" max="7681" width="11.25" style="1" customWidth="1"/>
    <col min="7682" max="7683" width="10.625" style="1" customWidth="1"/>
    <col min="7684" max="7685" width="10.25" style="1" customWidth="1"/>
    <col min="7686" max="7691" width="9" style="1"/>
    <col min="7692" max="7692" width="10.5" style="1" customWidth="1"/>
    <col min="7693" max="7693" width="9" style="1"/>
    <col min="7694" max="7694" width="10.125" style="1" customWidth="1"/>
    <col min="7695" max="7696" width="9" style="1"/>
    <col min="7697" max="7697" width="1.5" style="1" customWidth="1"/>
    <col min="7698" max="7936" width="9" style="1"/>
    <col min="7937" max="7937" width="11.25" style="1" customWidth="1"/>
    <col min="7938" max="7939" width="10.625" style="1" customWidth="1"/>
    <col min="7940" max="7941" width="10.25" style="1" customWidth="1"/>
    <col min="7942" max="7947" width="9" style="1"/>
    <col min="7948" max="7948" width="10.5" style="1" customWidth="1"/>
    <col min="7949" max="7949" width="9" style="1"/>
    <col min="7950" max="7950" width="10.125" style="1" customWidth="1"/>
    <col min="7951" max="7952" width="9" style="1"/>
    <col min="7953" max="7953" width="1.5" style="1" customWidth="1"/>
    <col min="7954" max="8192" width="9" style="1"/>
    <col min="8193" max="8193" width="11.25" style="1" customWidth="1"/>
    <col min="8194" max="8195" width="10.625" style="1" customWidth="1"/>
    <col min="8196" max="8197" width="10.25" style="1" customWidth="1"/>
    <col min="8198" max="8203" width="9" style="1"/>
    <col min="8204" max="8204" width="10.5" style="1" customWidth="1"/>
    <col min="8205" max="8205" width="9" style="1"/>
    <col min="8206" max="8206" width="10.125" style="1" customWidth="1"/>
    <col min="8207" max="8208" width="9" style="1"/>
    <col min="8209" max="8209" width="1.5" style="1" customWidth="1"/>
    <col min="8210" max="8448" width="9" style="1"/>
    <col min="8449" max="8449" width="11.25" style="1" customWidth="1"/>
    <col min="8450" max="8451" width="10.625" style="1" customWidth="1"/>
    <col min="8452" max="8453" width="10.25" style="1" customWidth="1"/>
    <col min="8454" max="8459" width="9" style="1"/>
    <col min="8460" max="8460" width="10.5" style="1" customWidth="1"/>
    <col min="8461" max="8461" width="9" style="1"/>
    <col min="8462" max="8462" width="10.125" style="1" customWidth="1"/>
    <col min="8463" max="8464" width="9" style="1"/>
    <col min="8465" max="8465" width="1.5" style="1" customWidth="1"/>
    <col min="8466" max="8704" width="9" style="1"/>
    <col min="8705" max="8705" width="11.25" style="1" customWidth="1"/>
    <col min="8706" max="8707" width="10.625" style="1" customWidth="1"/>
    <col min="8708" max="8709" width="10.25" style="1" customWidth="1"/>
    <col min="8710" max="8715" width="9" style="1"/>
    <col min="8716" max="8716" width="10.5" style="1" customWidth="1"/>
    <col min="8717" max="8717" width="9" style="1"/>
    <col min="8718" max="8718" width="10.125" style="1" customWidth="1"/>
    <col min="8719" max="8720" width="9" style="1"/>
    <col min="8721" max="8721" width="1.5" style="1" customWidth="1"/>
    <col min="8722" max="8960" width="9" style="1"/>
    <col min="8961" max="8961" width="11.25" style="1" customWidth="1"/>
    <col min="8962" max="8963" width="10.625" style="1" customWidth="1"/>
    <col min="8964" max="8965" width="10.25" style="1" customWidth="1"/>
    <col min="8966" max="8971" width="9" style="1"/>
    <col min="8972" max="8972" width="10.5" style="1" customWidth="1"/>
    <col min="8973" max="8973" width="9" style="1"/>
    <col min="8974" max="8974" width="10.125" style="1" customWidth="1"/>
    <col min="8975" max="8976" width="9" style="1"/>
    <col min="8977" max="8977" width="1.5" style="1" customWidth="1"/>
    <col min="8978" max="9216" width="9" style="1"/>
    <col min="9217" max="9217" width="11.25" style="1" customWidth="1"/>
    <col min="9218" max="9219" width="10.625" style="1" customWidth="1"/>
    <col min="9220" max="9221" width="10.25" style="1" customWidth="1"/>
    <col min="9222" max="9227" width="9" style="1"/>
    <col min="9228" max="9228" width="10.5" style="1" customWidth="1"/>
    <col min="9229" max="9229" width="9" style="1"/>
    <col min="9230" max="9230" width="10.125" style="1" customWidth="1"/>
    <col min="9231" max="9232" width="9" style="1"/>
    <col min="9233" max="9233" width="1.5" style="1" customWidth="1"/>
    <col min="9234" max="9472" width="9" style="1"/>
    <col min="9473" max="9473" width="11.25" style="1" customWidth="1"/>
    <col min="9474" max="9475" width="10.625" style="1" customWidth="1"/>
    <col min="9476" max="9477" width="10.25" style="1" customWidth="1"/>
    <col min="9478" max="9483" width="9" style="1"/>
    <col min="9484" max="9484" width="10.5" style="1" customWidth="1"/>
    <col min="9485" max="9485" width="9" style="1"/>
    <col min="9486" max="9486" width="10.125" style="1" customWidth="1"/>
    <col min="9487" max="9488" width="9" style="1"/>
    <col min="9489" max="9489" width="1.5" style="1" customWidth="1"/>
    <col min="9490" max="9728" width="9" style="1"/>
    <col min="9729" max="9729" width="11.25" style="1" customWidth="1"/>
    <col min="9730" max="9731" width="10.625" style="1" customWidth="1"/>
    <col min="9732" max="9733" width="10.25" style="1" customWidth="1"/>
    <col min="9734" max="9739" width="9" style="1"/>
    <col min="9740" max="9740" width="10.5" style="1" customWidth="1"/>
    <col min="9741" max="9741" width="9" style="1"/>
    <col min="9742" max="9742" width="10.125" style="1" customWidth="1"/>
    <col min="9743" max="9744" width="9" style="1"/>
    <col min="9745" max="9745" width="1.5" style="1" customWidth="1"/>
    <col min="9746" max="9984" width="9" style="1"/>
    <col min="9985" max="9985" width="11.25" style="1" customWidth="1"/>
    <col min="9986" max="9987" width="10.625" style="1" customWidth="1"/>
    <col min="9988" max="9989" width="10.25" style="1" customWidth="1"/>
    <col min="9990" max="9995" width="9" style="1"/>
    <col min="9996" max="9996" width="10.5" style="1" customWidth="1"/>
    <col min="9997" max="9997" width="9" style="1"/>
    <col min="9998" max="9998" width="10.125" style="1" customWidth="1"/>
    <col min="9999" max="10000" width="9" style="1"/>
    <col min="10001" max="10001" width="1.5" style="1" customWidth="1"/>
    <col min="10002" max="10240" width="9" style="1"/>
    <col min="10241" max="10241" width="11.25" style="1" customWidth="1"/>
    <col min="10242" max="10243" width="10.625" style="1" customWidth="1"/>
    <col min="10244" max="10245" width="10.25" style="1" customWidth="1"/>
    <col min="10246" max="10251" width="9" style="1"/>
    <col min="10252" max="10252" width="10.5" style="1" customWidth="1"/>
    <col min="10253" max="10253" width="9" style="1"/>
    <col min="10254" max="10254" width="10.125" style="1" customWidth="1"/>
    <col min="10255" max="10256" width="9" style="1"/>
    <col min="10257" max="10257" width="1.5" style="1" customWidth="1"/>
    <col min="10258" max="10496" width="9" style="1"/>
    <col min="10497" max="10497" width="11.25" style="1" customWidth="1"/>
    <col min="10498" max="10499" width="10.625" style="1" customWidth="1"/>
    <col min="10500" max="10501" width="10.25" style="1" customWidth="1"/>
    <col min="10502" max="10507" width="9" style="1"/>
    <col min="10508" max="10508" width="10.5" style="1" customWidth="1"/>
    <col min="10509" max="10509" width="9" style="1"/>
    <col min="10510" max="10510" width="10.125" style="1" customWidth="1"/>
    <col min="10511" max="10512" width="9" style="1"/>
    <col min="10513" max="10513" width="1.5" style="1" customWidth="1"/>
    <col min="10514" max="10752" width="9" style="1"/>
    <col min="10753" max="10753" width="11.25" style="1" customWidth="1"/>
    <col min="10754" max="10755" width="10.625" style="1" customWidth="1"/>
    <col min="10756" max="10757" width="10.25" style="1" customWidth="1"/>
    <col min="10758" max="10763" width="9" style="1"/>
    <col min="10764" max="10764" width="10.5" style="1" customWidth="1"/>
    <col min="10765" max="10765" width="9" style="1"/>
    <col min="10766" max="10766" width="10.125" style="1" customWidth="1"/>
    <col min="10767" max="10768" width="9" style="1"/>
    <col min="10769" max="10769" width="1.5" style="1" customWidth="1"/>
    <col min="10770" max="11008" width="9" style="1"/>
    <col min="11009" max="11009" width="11.25" style="1" customWidth="1"/>
    <col min="11010" max="11011" width="10.625" style="1" customWidth="1"/>
    <col min="11012" max="11013" width="10.25" style="1" customWidth="1"/>
    <col min="11014" max="11019" width="9" style="1"/>
    <col min="11020" max="11020" width="10.5" style="1" customWidth="1"/>
    <col min="11021" max="11021" width="9" style="1"/>
    <col min="11022" max="11022" width="10.125" style="1" customWidth="1"/>
    <col min="11023" max="11024" width="9" style="1"/>
    <col min="11025" max="11025" width="1.5" style="1" customWidth="1"/>
    <col min="11026" max="11264" width="9" style="1"/>
    <col min="11265" max="11265" width="11.25" style="1" customWidth="1"/>
    <col min="11266" max="11267" width="10.625" style="1" customWidth="1"/>
    <col min="11268" max="11269" width="10.25" style="1" customWidth="1"/>
    <col min="11270" max="11275" width="9" style="1"/>
    <col min="11276" max="11276" width="10.5" style="1" customWidth="1"/>
    <col min="11277" max="11277" width="9" style="1"/>
    <col min="11278" max="11278" width="10.125" style="1" customWidth="1"/>
    <col min="11279" max="11280" width="9" style="1"/>
    <col min="11281" max="11281" width="1.5" style="1" customWidth="1"/>
    <col min="11282" max="11520" width="9" style="1"/>
    <col min="11521" max="11521" width="11.25" style="1" customWidth="1"/>
    <col min="11522" max="11523" width="10.625" style="1" customWidth="1"/>
    <col min="11524" max="11525" width="10.25" style="1" customWidth="1"/>
    <col min="11526" max="11531" width="9" style="1"/>
    <col min="11532" max="11532" width="10.5" style="1" customWidth="1"/>
    <col min="11533" max="11533" width="9" style="1"/>
    <col min="11534" max="11534" width="10.125" style="1" customWidth="1"/>
    <col min="11535" max="11536" width="9" style="1"/>
    <col min="11537" max="11537" width="1.5" style="1" customWidth="1"/>
    <col min="11538" max="11776" width="9" style="1"/>
    <col min="11777" max="11777" width="11.25" style="1" customWidth="1"/>
    <col min="11778" max="11779" width="10.625" style="1" customWidth="1"/>
    <col min="11780" max="11781" width="10.25" style="1" customWidth="1"/>
    <col min="11782" max="11787" width="9" style="1"/>
    <col min="11788" max="11788" width="10.5" style="1" customWidth="1"/>
    <col min="11789" max="11789" width="9" style="1"/>
    <col min="11790" max="11790" width="10.125" style="1" customWidth="1"/>
    <col min="11791" max="11792" width="9" style="1"/>
    <col min="11793" max="11793" width="1.5" style="1" customWidth="1"/>
    <col min="11794" max="12032" width="9" style="1"/>
    <col min="12033" max="12033" width="11.25" style="1" customWidth="1"/>
    <col min="12034" max="12035" width="10.625" style="1" customWidth="1"/>
    <col min="12036" max="12037" width="10.25" style="1" customWidth="1"/>
    <col min="12038" max="12043" width="9" style="1"/>
    <col min="12044" max="12044" width="10.5" style="1" customWidth="1"/>
    <col min="12045" max="12045" width="9" style="1"/>
    <col min="12046" max="12046" width="10.125" style="1" customWidth="1"/>
    <col min="12047" max="12048" width="9" style="1"/>
    <col min="12049" max="12049" width="1.5" style="1" customWidth="1"/>
    <col min="12050" max="12288" width="9" style="1"/>
    <col min="12289" max="12289" width="11.25" style="1" customWidth="1"/>
    <col min="12290" max="12291" width="10.625" style="1" customWidth="1"/>
    <col min="12292" max="12293" width="10.25" style="1" customWidth="1"/>
    <col min="12294" max="12299" width="9" style="1"/>
    <col min="12300" max="12300" width="10.5" style="1" customWidth="1"/>
    <col min="12301" max="12301" width="9" style="1"/>
    <col min="12302" max="12302" width="10.125" style="1" customWidth="1"/>
    <col min="12303" max="12304" width="9" style="1"/>
    <col min="12305" max="12305" width="1.5" style="1" customWidth="1"/>
    <col min="12306" max="12544" width="9" style="1"/>
    <col min="12545" max="12545" width="11.25" style="1" customWidth="1"/>
    <col min="12546" max="12547" width="10.625" style="1" customWidth="1"/>
    <col min="12548" max="12549" width="10.25" style="1" customWidth="1"/>
    <col min="12550" max="12555" width="9" style="1"/>
    <col min="12556" max="12556" width="10.5" style="1" customWidth="1"/>
    <col min="12557" max="12557" width="9" style="1"/>
    <col min="12558" max="12558" width="10.125" style="1" customWidth="1"/>
    <col min="12559" max="12560" width="9" style="1"/>
    <col min="12561" max="12561" width="1.5" style="1" customWidth="1"/>
    <col min="12562" max="12800" width="9" style="1"/>
    <col min="12801" max="12801" width="11.25" style="1" customWidth="1"/>
    <col min="12802" max="12803" width="10.625" style="1" customWidth="1"/>
    <col min="12804" max="12805" width="10.25" style="1" customWidth="1"/>
    <col min="12806" max="12811" width="9" style="1"/>
    <col min="12812" max="12812" width="10.5" style="1" customWidth="1"/>
    <col min="12813" max="12813" width="9" style="1"/>
    <col min="12814" max="12814" width="10.125" style="1" customWidth="1"/>
    <col min="12815" max="12816" width="9" style="1"/>
    <col min="12817" max="12817" width="1.5" style="1" customWidth="1"/>
    <col min="12818" max="13056" width="9" style="1"/>
    <col min="13057" max="13057" width="11.25" style="1" customWidth="1"/>
    <col min="13058" max="13059" width="10.625" style="1" customWidth="1"/>
    <col min="13060" max="13061" width="10.25" style="1" customWidth="1"/>
    <col min="13062" max="13067" width="9" style="1"/>
    <col min="13068" max="13068" width="10.5" style="1" customWidth="1"/>
    <col min="13069" max="13069" width="9" style="1"/>
    <col min="13070" max="13070" width="10.125" style="1" customWidth="1"/>
    <col min="13071" max="13072" width="9" style="1"/>
    <col min="13073" max="13073" width="1.5" style="1" customWidth="1"/>
    <col min="13074" max="13312" width="9" style="1"/>
    <col min="13313" max="13313" width="11.25" style="1" customWidth="1"/>
    <col min="13314" max="13315" width="10.625" style="1" customWidth="1"/>
    <col min="13316" max="13317" width="10.25" style="1" customWidth="1"/>
    <col min="13318" max="13323" width="9" style="1"/>
    <col min="13324" max="13324" width="10.5" style="1" customWidth="1"/>
    <col min="13325" max="13325" width="9" style="1"/>
    <col min="13326" max="13326" width="10.125" style="1" customWidth="1"/>
    <col min="13327" max="13328" width="9" style="1"/>
    <col min="13329" max="13329" width="1.5" style="1" customWidth="1"/>
    <col min="13330" max="13568" width="9" style="1"/>
    <col min="13569" max="13569" width="11.25" style="1" customWidth="1"/>
    <col min="13570" max="13571" width="10.625" style="1" customWidth="1"/>
    <col min="13572" max="13573" width="10.25" style="1" customWidth="1"/>
    <col min="13574" max="13579" width="9" style="1"/>
    <col min="13580" max="13580" width="10.5" style="1" customWidth="1"/>
    <col min="13581" max="13581" width="9" style="1"/>
    <col min="13582" max="13582" width="10.125" style="1" customWidth="1"/>
    <col min="13583" max="13584" width="9" style="1"/>
    <col min="13585" max="13585" width="1.5" style="1" customWidth="1"/>
    <col min="13586" max="13824" width="9" style="1"/>
    <col min="13825" max="13825" width="11.25" style="1" customWidth="1"/>
    <col min="13826" max="13827" width="10.625" style="1" customWidth="1"/>
    <col min="13828" max="13829" width="10.25" style="1" customWidth="1"/>
    <col min="13830" max="13835" width="9" style="1"/>
    <col min="13836" max="13836" width="10.5" style="1" customWidth="1"/>
    <col min="13837" max="13837" width="9" style="1"/>
    <col min="13838" max="13838" width="10.125" style="1" customWidth="1"/>
    <col min="13839" max="13840" width="9" style="1"/>
    <col min="13841" max="13841" width="1.5" style="1" customWidth="1"/>
    <col min="13842" max="14080" width="9" style="1"/>
    <col min="14081" max="14081" width="11.25" style="1" customWidth="1"/>
    <col min="14082" max="14083" width="10.625" style="1" customWidth="1"/>
    <col min="14084" max="14085" width="10.25" style="1" customWidth="1"/>
    <col min="14086" max="14091" width="9" style="1"/>
    <col min="14092" max="14092" width="10.5" style="1" customWidth="1"/>
    <col min="14093" max="14093" width="9" style="1"/>
    <col min="14094" max="14094" width="10.125" style="1" customWidth="1"/>
    <col min="14095" max="14096" width="9" style="1"/>
    <col min="14097" max="14097" width="1.5" style="1" customWidth="1"/>
    <col min="14098" max="14336" width="9" style="1"/>
    <col min="14337" max="14337" width="11.25" style="1" customWidth="1"/>
    <col min="14338" max="14339" width="10.625" style="1" customWidth="1"/>
    <col min="14340" max="14341" width="10.25" style="1" customWidth="1"/>
    <col min="14342" max="14347" width="9" style="1"/>
    <col min="14348" max="14348" width="10.5" style="1" customWidth="1"/>
    <col min="14349" max="14349" width="9" style="1"/>
    <col min="14350" max="14350" width="10.125" style="1" customWidth="1"/>
    <col min="14351" max="14352" width="9" style="1"/>
    <col min="14353" max="14353" width="1.5" style="1" customWidth="1"/>
    <col min="14354" max="14592" width="9" style="1"/>
    <col min="14593" max="14593" width="11.25" style="1" customWidth="1"/>
    <col min="14594" max="14595" width="10.625" style="1" customWidth="1"/>
    <col min="14596" max="14597" width="10.25" style="1" customWidth="1"/>
    <col min="14598" max="14603" width="9" style="1"/>
    <col min="14604" max="14604" width="10.5" style="1" customWidth="1"/>
    <col min="14605" max="14605" width="9" style="1"/>
    <col min="14606" max="14606" width="10.125" style="1" customWidth="1"/>
    <col min="14607" max="14608" width="9" style="1"/>
    <col min="14609" max="14609" width="1.5" style="1" customWidth="1"/>
    <col min="14610" max="14848" width="9" style="1"/>
    <col min="14849" max="14849" width="11.25" style="1" customWidth="1"/>
    <col min="14850" max="14851" width="10.625" style="1" customWidth="1"/>
    <col min="14852" max="14853" width="10.25" style="1" customWidth="1"/>
    <col min="14854" max="14859" width="9" style="1"/>
    <col min="14860" max="14860" width="10.5" style="1" customWidth="1"/>
    <col min="14861" max="14861" width="9" style="1"/>
    <col min="14862" max="14862" width="10.125" style="1" customWidth="1"/>
    <col min="14863" max="14864" width="9" style="1"/>
    <col min="14865" max="14865" width="1.5" style="1" customWidth="1"/>
    <col min="14866" max="15104" width="9" style="1"/>
    <col min="15105" max="15105" width="11.25" style="1" customWidth="1"/>
    <col min="15106" max="15107" width="10.625" style="1" customWidth="1"/>
    <col min="15108" max="15109" width="10.25" style="1" customWidth="1"/>
    <col min="15110" max="15115" width="9" style="1"/>
    <col min="15116" max="15116" width="10.5" style="1" customWidth="1"/>
    <col min="15117" max="15117" width="9" style="1"/>
    <col min="15118" max="15118" width="10.125" style="1" customWidth="1"/>
    <col min="15119" max="15120" width="9" style="1"/>
    <col min="15121" max="15121" width="1.5" style="1" customWidth="1"/>
    <col min="15122" max="15360" width="9" style="1"/>
    <col min="15361" max="15361" width="11.25" style="1" customWidth="1"/>
    <col min="15362" max="15363" width="10.625" style="1" customWidth="1"/>
    <col min="15364" max="15365" width="10.25" style="1" customWidth="1"/>
    <col min="15366" max="15371" width="9" style="1"/>
    <col min="15372" max="15372" width="10.5" style="1" customWidth="1"/>
    <col min="15373" max="15373" width="9" style="1"/>
    <col min="15374" max="15374" width="10.125" style="1" customWidth="1"/>
    <col min="15375" max="15376" width="9" style="1"/>
    <col min="15377" max="15377" width="1.5" style="1" customWidth="1"/>
    <col min="15378" max="15616" width="9" style="1"/>
    <col min="15617" max="15617" width="11.25" style="1" customWidth="1"/>
    <col min="15618" max="15619" width="10.625" style="1" customWidth="1"/>
    <col min="15620" max="15621" width="10.25" style="1" customWidth="1"/>
    <col min="15622" max="15627" width="9" style="1"/>
    <col min="15628" max="15628" width="10.5" style="1" customWidth="1"/>
    <col min="15629" max="15629" width="9" style="1"/>
    <col min="15630" max="15630" width="10.125" style="1" customWidth="1"/>
    <col min="15631" max="15632" width="9" style="1"/>
    <col min="15633" max="15633" width="1.5" style="1" customWidth="1"/>
    <col min="15634" max="15872" width="9" style="1"/>
    <col min="15873" max="15873" width="11.25" style="1" customWidth="1"/>
    <col min="15874" max="15875" width="10.625" style="1" customWidth="1"/>
    <col min="15876" max="15877" width="10.25" style="1" customWidth="1"/>
    <col min="15878" max="15883" width="9" style="1"/>
    <col min="15884" max="15884" width="10.5" style="1" customWidth="1"/>
    <col min="15885" max="15885" width="9" style="1"/>
    <col min="15886" max="15886" width="10.125" style="1" customWidth="1"/>
    <col min="15887" max="15888" width="9" style="1"/>
    <col min="15889" max="15889" width="1.5" style="1" customWidth="1"/>
    <col min="15890" max="16128" width="9" style="1"/>
    <col min="16129" max="16129" width="11.25" style="1" customWidth="1"/>
    <col min="16130" max="16131" width="10.625" style="1" customWidth="1"/>
    <col min="16132" max="16133" width="10.25" style="1" customWidth="1"/>
    <col min="16134" max="16139" width="9" style="1"/>
    <col min="16140" max="16140" width="10.5" style="1" customWidth="1"/>
    <col min="16141" max="16141" width="9" style="1"/>
    <col min="16142" max="16142" width="10.125" style="1" customWidth="1"/>
    <col min="16143" max="16144" width="9" style="1"/>
    <col min="16145" max="16145" width="1.5" style="1" customWidth="1"/>
    <col min="16146" max="16384" width="9" style="1"/>
  </cols>
  <sheetData>
    <row r="1" spans="1:17" ht="17.25" x14ac:dyDescent="0.2">
      <c r="A1" s="94"/>
      <c r="B1" s="171">
        <v>46143</v>
      </c>
      <c r="C1" s="171"/>
      <c r="D1" s="95" t="s">
        <v>118</v>
      </c>
      <c r="E1" s="96"/>
      <c r="G1" s="94"/>
      <c r="H1" s="94"/>
      <c r="I1" s="94"/>
      <c r="J1" s="94"/>
      <c r="K1" s="94"/>
      <c r="L1" s="94"/>
      <c r="M1" s="94"/>
      <c r="N1" s="94"/>
      <c r="O1" s="94"/>
      <c r="P1" s="94"/>
    </row>
    <row r="2" spans="1:17" ht="7.5" customHeight="1" x14ac:dyDescent="0.15">
      <c r="A2" s="94"/>
      <c r="B2" s="94"/>
      <c r="C2" s="94"/>
      <c r="D2" s="94"/>
      <c r="E2" s="94"/>
      <c r="F2" s="97"/>
      <c r="G2" s="97"/>
      <c r="H2" s="97"/>
      <c r="I2" s="97"/>
      <c r="J2" s="97"/>
      <c r="K2" s="97"/>
      <c r="L2" s="94"/>
      <c r="M2" s="94"/>
      <c r="N2" s="94"/>
      <c r="O2" s="94"/>
      <c r="P2" s="94"/>
    </row>
    <row r="3" spans="1:17" x14ac:dyDescent="0.15">
      <c r="A3" s="98" t="s">
        <v>119</v>
      </c>
      <c r="B3" s="99" t="s">
        <v>120</v>
      </c>
      <c r="C3" s="100" t="s">
        <v>121</v>
      </c>
      <c r="D3" s="101"/>
      <c r="E3" s="102"/>
      <c r="F3" s="103"/>
      <c r="G3" s="104" t="s">
        <v>122</v>
      </c>
      <c r="H3" s="105"/>
      <c r="I3" s="103"/>
      <c r="J3" s="104" t="s">
        <v>123</v>
      </c>
      <c r="K3" s="105"/>
      <c r="L3" s="99" t="s">
        <v>124</v>
      </c>
      <c r="M3" s="99" t="s">
        <v>125</v>
      </c>
      <c r="N3" s="102" t="s">
        <v>126</v>
      </c>
      <c r="O3" s="105"/>
      <c r="P3" s="99" t="s">
        <v>52</v>
      </c>
      <c r="Q3" s="106"/>
    </row>
    <row r="4" spans="1:17" x14ac:dyDescent="0.15">
      <c r="A4" s="107"/>
      <c r="B4" s="108" t="s">
        <v>127</v>
      </c>
      <c r="C4" s="109" t="s">
        <v>51</v>
      </c>
      <c r="D4" s="109" t="s">
        <v>32</v>
      </c>
      <c r="E4" s="109" t="s">
        <v>33</v>
      </c>
      <c r="F4" s="109" t="s">
        <v>15</v>
      </c>
      <c r="G4" s="109" t="s">
        <v>128</v>
      </c>
      <c r="H4" s="109" t="s">
        <v>129</v>
      </c>
      <c r="I4" s="109" t="s">
        <v>130</v>
      </c>
      <c r="J4" s="109" t="s">
        <v>131</v>
      </c>
      <c r="K4" s="109" t="s">
        <v>129</v>
      </c>
      <c r="L4" s="110" t="s">
        <v>132</v>
      </c>
      <c r="M4" s="108" t="s">
        <v>133</v>
      </c>
      <c r="N4" s="111" t="s">
        <v>134</v>
      </c>
      <c r="O4" s="111" t="s">
        <v>52</v>
      </c>
      <c r="P4" s="110"/>
      <c r="Q4" s="106"/>
    </row>
    <row r="5" spans="1:17" ht="14.25" customHeight="1" x14ac:dyDescent="0.15">
      <c r="A5" s="112" t="s">
        <v>135</v>
      </c>
      <c r="B5" s="113">
        <v>5774.48</v>
      </c>
      <c r="C5" s="114">
        <v>1684993</v>
      </c>
      <c r="D5" s="114">
        <v>823584</v>
      </c>
      <c r="E5" s="114">
        <v>861409</v>
      </c>
      <c r="F5" s="114">
        <v>740</v>
      </c>
      <c r="G5" s="114">
        <v>1815</v>
      </c>
      <c r="H5" s="114">
        <v>-1075</v>
      </c>
      <c r="I5" s="114">
        <v>8428</v>
      </c>
      <c r="J5" s="114">
        <v>7228</v>
      </c>
      <c r="K5" s="114">
        <v>1200</v>
      </c>
      <c r="L5" s="115">
        <v>95.608938378865332</v>
      </c>
      <c r="M5" s="116">
        <v>291.79995428159765</v>
      </c>
      <c r="N5" s="117">
        <v>125</v>
      </c>
      <c r="O5" s="117">
        <v>2203</v>
      </c>
      <c r="P5" s="117">
        <v>750732</v>
      </c>
      <c r="Q5" s="106"/>
    </row>
    <row r="6" spans="1:17" ht="14.25" customHeight="1" x14ac:dyDescent="0.15">
      <c r="A6" s="118" t="s">
        <v>136</v>
      </c>
      <c r="B6" s="113">
        <v>4031.95</v>
      </c>
      <c r="C6" s="114">
        <v>1480567</v>
      </c>
      <c r="D6" s="114">
        <v>724785</v>
      </c>
      <c r="E6" s="114">
        <v>755782</v>
      </c>
      <c r="F6" s="114">
        <v>667</v>
      </c>
      <c r="G6" s="114">
        <v>1572</v>
      </c>
      <c r="H6" s="114">
        <v>-905</v>
      </c>
      <c r="I6" s="114">
        <v>7660</v>
      </c>
      <c r="J6" s="114">
        <v>6424</v>
      </c>
      <c r="K6" s="114">
        <v>1236</v>
      </c>
      <c r="L6" s="115">
        <v>95.898685070562678</v>
      </c>
      <c r="M6" s="116">
        <v>367.20867074244472</v>
      </c>
      <c r="N6" s="117">
        <v>331</v>
      </c>
      <c r="O6" s="117">
        <v>2143</v>
      </c>
      <c r="P6" s="117">
        <v>664651</v>
      </c>
      <c r="Q6" s="106"/>
    </row>
    <row r="7" spans="1:17" ht="14.25" customHeight="1" x14ac:dyDescent="0.15">
      <c r="A7" s="118" t="s">
        <v>137</v>
      </c>
      <c r="B7" s="113">
        <v>1742.52</v>
      </c>
      <c r="C7" s="114">
        <v>204426</v>
      </c>
      <c r="D7" s="114">
        <v>98799</v>
      </c>
      <c r="E7" s="114">
        <v>105627</v>
      </c>
      <c r="F7" s="114">
        <v>73</v>
      </c>
      <c r="G7" s="114">
        <v>243</v>
      </c>
      <c r="H7" s="114">
        <v>-170</v>
      </c>
      <c r="I7" s="114">
        <v>768</v>
      </c>
      <c r="J7" s="114">
        <v>804</v>
      </c>
      <c r="K7" s="114">
        <v>-36</v>
      </c>
      <c r="L7" s="115">
        <v>93.535743701894404</v>
      </c>
      <c r="M7" s="116">
        <v>117.31630053026652</v>
      </c>
      <c r="N7" s="117">
        <v>-206</v>
      </c>
      <c r="O7" s="117">
        <v>60</v>
      </c>
      <c r="P7" s="117">
        <v>86081</v>
      </c>
      <c r="Q7" s="106"/>
    </row>
    <row r="8" spans="1:17" ht="14.25" customHeight="1" x14ac:dyDescent="0.15">
      <c r="A8" s="118" t="s">
        <v>138</v>
      </c>
      <c r="B8" s="113">
        <v>711.18</v>
      </c>
      <c r="C8" s="114">
        <v>262925</v>
      </c>
      <c r="D8" s="114">
        <v>128194</v>
      </c>
      <c r="E8" s="114">
        <v>134731</v>
      </c>
      <c r="F8" s="114">
        <v>113</v>
      </c>
      <c r="G8" s="114">
        <v>274</v>
      </c>
      <c r="H8" s="114">
        <v>-161</v>
      </c>
      <c r="I8" s="114">
        <v>1575</v>
      </c>
      <c r="J8" s="114">
        <v>1227</v>
      </c>
      <c r="K8" s="114">
        <v>348</v>
      </c>
      <c r="L8" s="115">
        <v>95.148109937579335</v>
      </c>
      <c r="M8" s="116">
        <v>369.70246632357492</v>
      </c>
      <c r="N8" s="117">
        <v>187</v>
      </c>
      <c r="O8" s="117">
        <v>536</v>
      </c>
      <c r="P8" s="117">
        <v>119085</v>
      </c>
      <c r="Q8" s="106"/>
    </row>
    <row r="9" spans="1:17" ht="14.25" customHeight="1" x14ac:dyDescent="0.15">
      <c r="A9" s="118" t="s">
        <v>139</v>
      </c>
      <c r="B9" s="113">
        <v>206.5</v>
      </c>
      <c r="C9" s="114">
        <v>303658</v>
      </c>
      <c r="D9" s="114">
        <v>151631</v>
      </c>
      <c r="E9" s="114">
        <v>152027</v>
      </c>
      <c r="F9" s="114">
        <v>162</v>
      </c>
      <c r="G9" s="114">
        <v>264</v>
      </c>
      <c r="H9" s="114">
        <v>-102</v>
      </c>
      <c r="I9" s="114">
        <v>1792</v>
      </c>
      <c r="J9" s="114">
        <v>1453</v>
      </c>
      <c r="K9" s="114">
        <v>339</v>
      </c>
      <c r="L9" s="115">
        <v>99.739519953692437</v>
      </c>
      <c r="M9" s="116">
        <v>1470.4987893462469</v>
      </c>
      <c r="N9" s="117">
        <v>237</v>
      </c>
      <c r="O9" s="117">
        <v>568</v>
      </c>
      <c r="P9" s="117">
        <v>138754</v>
      </c>
      <c r="Q9" s="106"/>
    </row>
    <row r="10" spans="1:17" ht="14.25" customHeight="1" x14ac:dyDescent="0.15">
      <c r="A10" s="118" t="s">
        <v>140</v>
      </c>
      <c r="B10" s="113">
        <v>208.37</v>
      </c>
      <c r="C10" s="114">
        <v>114607</v>
      </c>
      <c r="D10" s="114">
        <v>54294</v>
      </c>
      <c r="E10" s="114">
        <v>60313</v>
      </c>
      <c r="F10" s="114">
        <v>45</v>
      </c>
      <c r="G10" s="114">
        <v>142</v>
      </c>
      <c r="H10" s="114">
        <v>-97</v>
      </c>
      <c r="I10" s="114">
        <v>464</v>
      </c>
      <c r="J10" s="114">
        <v>423</v>
      </c>
      <c r="K10" s="114">
        <v>41</v>
      </c>
      <c r="L10" s="115">
        <v>90.020393613317196</v>
      </c>
      <c r="M10" s="116">
        <v>550.01679704372032</v>
      </c>
      <c r="N10" s="117">
        <v>-56</v>
      </c>
      <c r="O10" s="117">
        <v>129</v>
      </c>
      <c r="P10" s="117">
        <v>53012</v>
      </c>
      <c r="Q10" s="106"/>
    </row>
    <row r="11" spans="1:17" ht="14.25" customHeight="1" x14ac:dyDescent="0.15">
      <c r="A11" s="118" t="s">
        <v>141</v>
      </c>
      <c r="B11" s="113">
        <v>623.58000000000004</v>
      </c>
      <c r="C11" s="114">
        <v>149576</v>
      </c>
      <c r="D11" s="114">
        <v>71357</v>
      </c>
      <c r="E11" s="114">
        <v>78219</v>
      </c>
      <c r="F11" s="114">
        <v>59</v>
      </c>
      <c r="G11" s="114">
        <v>177</v>
      </c>
      <c r="H11" s="114">
        <v>-118</v>
      </c>
      <c r="I11" s="114">
        <v>608</v>
      </c>
      <c r="J11" s="114">
        <v>602</v>
      </c>
      <c r="K11" s="114">
        <v>6</v>
      </c>
      <c r="L11" s="115">
        <v>91.227195438448462</v>
      </c>
      <c r="M11" s="116">
        <v>239.86657686263189</v>
      </c>
      <c r="N11" s="117">
        <v>-112</v>
      </c>
      <c r="O11" s="117">
        <v>68</v>
      </c>
      <c r="P11" s="117">
        <v>65499</v>
      </c>
      <c r="Q11" s="106"/>
    </row>
    <row r="12" spans="1:17" ht="14.25" customHeight="1" x14ac:dyDescent="0.15">
      <c r="A12" s="118" t="s">
        <v>142</v>
      </c>
      <c r="B12" s="113">
        <v>136.65</v>
      </c>
      <c r="C12" s="114">
        <v>133315</v>
      </c>
      <c r="D12" s="114">
        <v>65707</v>
      </c>
      <c r="E12" s="114">
        <v>67608</v>
      </c>
      <c r="F12" s="114">
        <v>68</v>
      </c>
      <c r="G12" s="114">
        <v>130</v>
      </c>
      <c r="H12" s="114">
        <v>-62</v>
      </c>
      <c r="I12" s="114">
        <v>670</v>
      </c>
      <c r="J12" s="114">
        <v>626</v>
      </c>
      <c r="K12" s="114">
        <v>44</v>
      </c>
      <c r="L12" s="115">
        <v>97.188202579576384</v>
      </c>
      <c r="M12" s="116">
        <v>975.59458470545189</v>
      </c>
      <c r="N12" s="117">
        <v>-18</v>
      </c>
      <c r="O12" s="117">
        <v>167</v>
      </c>
      <c r="P12" s="117">
        <v>58073</v>
      </c>
      <c r="Q12" s="106"/>
    </row>
    <row r="13" spans="1:17" ht="14.25" customHeight="1" x14ac:dyDescent="0.15">
      <c r="A13" s="118" t="s">
        <v>143</v>
      </c>
      <c r="B13" s="113">
        <v>194.46</v>
      </c>
      <c r="C13" s="114">
        <v>189011</v>
      </c>
      <c r="D13" s="114">
        <v>93999</v>
      </c>
      <c r="E13" s="114">
        <v>95012</v>
      </c>
      <c r="F13" s="114">
        <v>108</v>
      </c>
      <c r="G13" s="114">
        <v>168</v>
      </c>
      <c r="H13" s="114">
        <v>-60</v>
      </c>
      <c r="I13" s="114">
        <v>890</v>
      </c>
      <c r="J13" s="114">
        <v>831</v>
      </c>
      <c r="K13" s="114">
        <v>59</v>
      </c>
      <c r="L13" s="115">
        <v>98.933818886035453</v>
      </c>
      <c r="M13" s="116">
        <v>971.97881312352149</v>
      </c>
      <c r="N13" s="117">
        <v>-1</v>
      </c>
      <c r="O13" s="117">
        <v>234</v>
      </c>
      <c r="P13" s="117">
        <v>84025</v>
      </c>
      <c r="Q13" s="106"/>
    </row>
    <row r="14" spans="1:17" ht="14.25" customHeight="1" x14ac:dyDescent="0.15">
      <c r="A14" s="118" t="s">
        <v>144</v>
      </c>
      <c r="B14" s="113">
        <v>129.77000000000001</v>
      </c>
      <c r="C14" s="114">
        <v>71299</v>
      </c>
      <c r="D14" s="114">
        <v>34243</v>
      </c>
      <c r="E14" s="114">
        <v>37056</v>
      </c>
      <c r="F14" s="114">
        <v>26</v>
      </c>
      <c r="G14" s="114">
        <v>79</v>
      </c>
      <c r="H14" s="114">
        <v>-53</v>
      </c>
      <c r="I14" s="114">
        <v>221</v>
      </c>
      <c r="J14" s="114">
        <v>208</v>
      </c>
      <c r="K14" s="114">
        <v>13</v>
      </c>
      <c r="L14" s="115">
        <v>92.408786701208982</v>
      </c>
      <c r="M14" s="116">
        <v>549.42590737458579</v>
      </c>
      <c r="N14" s="117">
        <v>-40</v>
      </c>
      <c r="O14" s="117">
        <v>21</v>
      </c>
      <c r="P14" s="117">
        <v>31133</v>
      </c>
      <c r="Q14" s="106"/>
    </row>
    <row r="15" spans="1:17" ht="14.25" customHeight="1" x14ac:dyDescent="0.15">
      <c r="A15" s="118" t="s">
        <v>145</v>
      </c>
      <c r="B15" s="113">
        <v>192.71</v>
      </c>
      <c r="C15" s="114">
        <v>13834</v>
      </c>
      <c r="D15" s="114">
        <v>6433</v>
      </c>
      <c r="E15" s="114">
        <v>7401</v>
      </c>
      <c r="F15" s="114">
        <v>3</v>
      </c>
      <c r="G15" s="114">
        <v>35</v>
      </c>
      <c r="H15" s="114">
        <v>-32</v>
      </c>
      <c r="I15" s="114">
        <v>96</v>
      </c>
      <c r="J15" s="114">
        <v>92</v>
      </c>
      <c r="K15" s="114">
        <v>4</v>
      </c>
      <c r="L15" s="115">
        <v>86.920686393730577</v>
      </c>
      <c r="M15" s="116">
        <v>71.786622385968556</v>
      </c>
      <c r="N15" s="117">
        <v>-28</v>
      </c>
      <c r="O15" s="117">
        <v>8</v>
      </c>
      <c r="P15" s="117">
        <v>7268</v>
      </c>
      <c r="Q15" s="106"/>
    </row>
    <row r="16" spans="1:17" ht="14.25" customHeight="1" x14ac:dyDescent="0.15">
      <c r="A16" s="118" t="s">
        <v>146</v>
      </c>
      <c r="B16" s="113">
        <v>191.04</v>
      </c>
      <c r="C16" s="114">
        <v>48892</v>
      </c>
      <c r="D16" s="114">
        <v>24747</v>
      </c>
      <c r="E16" s="114">
        <v>24145</v>
      </c>
      <c r="F16" s="114">
        <v>20</v>
      </c>
      <c r="G16" s="114">
        <v>43</v>
      </c>
      <c r="H16" s="114">
        <v>-23</v>
      </c>
      <c r="I16" s="114">
        <v>227</v>
      </c>
      <c r="J16" s="114">
        <v>193</v>
      </c>
      <c r="K16" s="114">
        <v>34</v>
      </c>
      <c r="L16" s="115">
        <v>102.49326982812177</v>
      </c>
      <c r="M16" s="116">
        <v>255.92546063651594</v>
      </c>
      <c r="N16" s="117">
        <v>11</v>
      </c>
      <c r="O16" s="117">
        <v>45</v>
      </c>
      <c r="P16" s="117">
        <v>21530</v>
      </c>
      <c r="Q16" s="106"/>
    </row>
    <row r="17" spans="1:17" ht="14.25" customHeight="1" x14ac:dyDescent="0.15">
      <c r="A17" s="118" t="s">
        <v>147</v>
      </c>
      <c r="B17" s="113">
        <v>107.34</v>
      </c>
      <c r="C17" s="114">
        <v>14947</v>
      </c>
      <c r="D17" s="114">
        <v>7031</v>
      </c>
      <c r="E17" s="114">
        <v>7916</v>
      </c>
      <c r="F17" s="114">
        <v>2</v>
      </c>
      <c r="G17" s="114">
        <v>22</v>
      </c>
      <c r="H17" s="114">
        <v>-20</v>
      </c>
      <c r="I17" s="114">
        <v>139</v>
      </c>
      <c r="J17" s="114">
        <v>81</v>
      </c>
      <c r="K17" s="114">
        <v>58</v>
      </c>
      <c r="L17" s="115">
        <v>88.820111167256186</v>
      </c>
      <c r="M17" s="116">
        <v>139.2491149618036</v>
      </c>
      <c r="N17" s="117">
        <v>38</v>
      </c>
      <c r="O17" s="117">
        <v>41</v>
      </c>
      <c r="P17" s="117">
        <v>6842</v>
      </c>
      <c r="Q17" s="106"/>
    </row>
    <row r="18" spans="1:17" ht="14.25" customHeight="1" x14ac:dyDescent="0.15">
      <c r="A18" s="118" t="s">
        <v>148</v>
      </c>
      <c r="B18" s="113">
        <v>373.35</v>
      </c>
      <c r="C18" s="114">
        <v>13700</v>
      </c>
      <c r="D18" s="114">
        <v>6344</v>
      </c>
      <c r="E18" s="114">
        <v>7356</v>
      </c>
      <c r="F18" s="114">
        <v>6</v>
      </c>
      <c r="G18" s="114">
        <v>31</v>
      </c>
      <c r="H18" s="114">
        <v>-25</v>
      </c>
      <c r="I18" s="114">
        <v>107</v>
      </c>
      <c r="J18" s="114">
        <v>52</v>
      </c>
      <c r="K18" s="114">
        <v>55</v>
      </c>
      <c r="L18" s="115">
        <v>86.242523110386088</v>
      </c>
      <c r="M18" s="116">
        <v>36.694790411142357</v>
      </c>
      <c r="N18" s="117">
        <v>30</v>
      </c>
      <c r="O18" s="117">
        <v>55</v>
      </c>
      <c r="P18" s="117">
        <v>6873</v>
      </c>
      <c r="Q18" s="106"/>
    </row>
    <row r="19" spans="1:17" ht="14.25" customHeight="1" x14ac:dyDescent="0.15">
      <c r="A19" s="119" t="s">
        <v>106</v>
      </c>
      <c r="B19" s="113">
        <v>219.83</v>
      </c>
      <c r="C19" s="114">
        <v>44004</v>
      </c>
      <c r="D19" s="114">
        <v>22768</v>
      </c>
      <c r="E19" s="114">
        <v>21236</v>
      </c>
      <c r="F19" s="114">
        <v>14</v>
      </c>
      <c r="G19" s="114">
        <v>36</v>
      </c>
      <c r="H19" s="114">
        <v>-22</v>
      </c>
      <c r="I19" s="114">
        <v>387</v>
      </c>
      <c r="J19" s="114">
        <v>210</v>
      </c>
      <c r="K19" s="114">
        <v>177</v>
      </c>
      <c r="L19" s="115">
        <v>107.21416462610659</v>
      </c>
      <c r="M19" s="116">
        <v>200.17286084701814</v>
      </c>
      <c r="N19" s="117">
        <v>155</v>
      </c>
      <c r="O19" s="117">
        <v>186</v>
      </c>
      <c r="P19" s="117">
        <v>18921</v>
      </c>
      <c r="Q19" s="106"/>
    </row>
    <row r="20" spans="1:17" ht="14.25" customHeight="1" x14ac:dyDescent="0.15">
      <c r="A20" s="112" t="s">
        <v>149</v>
      </c>
      <c r="B20" s="113">
        <v>178.93</v>
      </c>
      <c r="C20" s="114">
        <v>39857</v>
      </c>
      <c r="D20" s="114">
        <v>18389</v>
      </c>
      <c r="E20" s="114">
        <v>21468</v>
      </c>
      <c r="F20" s="114">
        <v>9</v>
      </c>
      <c r="G20" s="114">
        <v>70</v>
      </c>
      <c r="H20" s="114">
        <v>-61</v>
      </c>
      <c r="I20" s="114">
        <v>130</v>
      </c>
      <c r="J20" s="114">
        <v>139</v>
      </c>
      <c r="K20" s="114">
        <v>-9</v>
      </c>
      <c r="L20" s="115">
        <v>85.657723122787402</v>
      </c>
      <c r="M20" s="116">
        <v>222.751914156374</v>
      </c>
      <c r="N20" s="117">
        <v>-70</v>
      </c>
      <c r="O20" s="117">
        <v>17</v>
      </c>
      <c r="P20" s="117">
        <v>18456</v>
      </c>
      <c r="Q20" s="106"/>
    </row>
    <row r="21" spans="1:17" ht="14.25" customHeight="1" x14ac:dyDescent="0.15">
      <c r="A21" s="112" t="s">
        <v>150</v>
      </c>
      <c r="B21" s="113">
        <v>558.23</v>
      </c>
      <c r="C21" s="114">
        <v>80942</v>
      </c>
      <c r="D21" s="114">
        <v>39648</v>
      </c>
      <c r="E21" s="114">
        <v>41294</v>
      </c>
      <c r="F21" s="114">
        <v>32</v>
      </c>
      <c r="G21" s="114">
        <v>101</v>
      </c>
      <c r="H21" s="114">
        <v>-69</v>
      </c>
      <c r="I21" s="114">
        <v>354</v>
      </c>
      <c r="J21" s="114">
        <v>287</v>
      </c>
      <c r="K21" s="114">
        <v>67</v>
      </c>
      <c r="L21" s="115">
        <v>96.013948757688766</v>
      </c>
      <c r="M21" s="116">
        <v>144.99758164197553</v>
      </c>
      <c r="N21" s="117">
        <v>-2</v>
      </c>
      <c r="O21" s="117">
        <v>68</v>
      </c>
      <c r="P21" s="117">
        <v>35180</v>
      </c>
      <c r="Q21" s="106"/>
    </row>
    <row r="22" spans="1:17" ht="14.25" customHeight="1" x14ac:dyDescent="0.15">
      <c r="A22" s="118" t="s">
        <v>151</v>
      </c>
      <c r="B22" s="113">
        <v>15.74</v>
      </c>
      <c r="C22" s="114">
        <v>5661</v>
      </c>
      <c r="D22" s="114">
        <v>2914</v>
      </c>
      <c r="E22" s="114">
        <v>2747</v>
      </c>
      <c r="F22" s="114">
        <v>1</v>
      </c>
      <c r="G22" s="114">
        <v>8</v>
      </c>
      <c r="H22" s="114">
        <v>-7</v>
      </c>
      <c r="I22" s="114">
        <v>49</v>
      </c>
      <c r="J22" s="114">
        <v>49</v>
      </c>
      <c r="K22" s="114">
        <v>0</v>
      </c>
      <c r="L22" s="115">
        <v>106.0793593010557</v>
      </c>
      <c r="M22" s="116">
        <v>359.65692503176621</v>
      </c>
      <c r="N22" s="117">
        <v>-7</v>
      </c>
      <c r="O22" s="117">
        <v>4</v>
      </c>
      <c r="P22" s="117">
        <v>2325</v>
      </c>
      <c r="Q22" s="106"/>
    </row>
    <row r="23" spans="1:17" ht="14.25" customHeight="1" x14ac:dyDescent="0.15">
      <c r="A23" s="119" t="s">
        <v>152</v>
      </c>
      <c r="B23" s="113">
        <v>15.74</v>
      </c>
      <c r="C23" s="114">
        <v>5661</v>
      </c>
      <c r="D23" s="114">
        <v>2914</v>
      </c>
      <c r="E23" s="114">
        <v>2747</v>
      </c>
      <c r="F23" s="114">
        <v>1</v>
      </c>
      <c r="G23" s="114">
        <v>8</v>
      </c>
      <c r="H23" s="114">
        <v>-7</v>
      </c>
      <c r="I23" s="114">
        <v>49</v>
      </c>
      <c r="J23" s="114">
        <v>49</v>
      </c>
      <c r="K23" s="114">
        <v>0</v>
      </c>
      <c r="L23" s="115">
        <v>106.0793593010557</v>
      </c>
      <c r="M23" s="116">
        <v>359.65692503176621</v>
      </c>
      <c r="N23" s="117">
        <v>-7</v>
      </c>
      <c r="O23" s="117">
        <v>4</v>
      </c>
      <c r="P23" s="117">
        <v>2325</v>
      </c>
      <c r="Q23" s="106"/>
    </row>
    <row r="24" spans="1:17" ht="14.25" customHeight="1" x14ac:dyDescent="0.15">
      <c r="A24" s="118" t="s">
        <v>153</v>
      </c>
      <c r="B24" s="113">
        <v>22.68</v>
      </c>
      <c r="C24" s="114">
        <v>25212</v>
      </c>
      <c r="D24" s="114">
        <v>12275</v>
      </c>
      <c r="E24" s="114">
        <v>12937</v>
      </c>
      <c r="F24" s="114">
        <v>8</v>
      </c>
      <c r="G24" s="114">
        <v>26</v>
      </c>
      <c r="H24" s="114">
        <v>-18</v>
      </c>
      <c r="I24" s="114">
        <v>77</v>
      </c>
      <c r="J24" s="114">
        <v>94</v>
      </c>
      <c r="K24" s="114">
        <v>-17</v>
      </c>
      <c r="L24" s="115">
        <v>94.88289402488985</v>
      </c>
      <c r="M24" s="116">
        <v>1111.6402116402116</v>
      </c>
      <c r="N24" s="117">
        <v>-35</v>
      </c>
      <c r="O24" s="117">
        <v>2</v>
      </c>
      <c r="P24" s="117">
        <v>9709</v>
      </c>
      <c r="Q24" s="106"/>
    </row>
    <row r="25" spans="1:17" ht="14.25" customHeight="1" x14ac:dyDescent="0.15">
      <c r="A25" s="119" t="s">
        <v>154</v>
      </c>
      <c r="B25" s="113">
        <v>22.68</v>
      </c>
      <c r="C25" s="114">
        <v>25212</v>
      </c>
      <c r="D25" s="114">
        <v>12275</v>
      </c>
      <c r="E25" s="114">
        <v>12937</v>
      </c>
      <c r="F25" s="114">
        <v>8</v>
      </c>
      <c r="G25" s="114">
        <v>26</v>
      </c>
      <c r="H25" s="114">
        <v>-18</v>
      </c>
      <c r="I25" s="114">
        <v>77</v>
      </c>
      <c r="J25" s="114">
        <v>94</v>
      </c>
      <c r="K25" s="114">
        <v>-17</v>
      </c>
      <c r="L25" s="115">
        <v>94.88289402488985</v>
      </c>
      <c r="M25" s="116">
        <v>1111.6402116402116</v>
      </c>
      <c r="N25" s="117">
        <v>-35</v>
      </c>
      <c r="O25" s="117">
        <v>2</v>
      </c>
      <c r="P25" s="117">
        <v>9709</v>
      </c>
      <c r="Q25" s="106"/>
    </row>
    <row r="26" spans="1:17" ht="14.25" customHeight="1" x14ac:dyDescent="0.15">
      <c r="A26" s="118" t="s">
        <v>155</v>
      </c>
      <c r="B26" s="113">
        <v>121.72</v>
      </c>
      <c r="C26" s="114">
        <v>66014</v>
      </c>
      <c r="D26" s="114">
        <v>32810</v>
      </c>
      <c r="E26" s="114">
        <v>33204</v>
      </c>
      <c r="F26" s="114">
        <v>28</v>
      </c>
      <c r="G26" s="114">
        <v>44</v>
      </c>
      <c r="H26" s="114">
        <v>-16</v>
      </c>
      <c r="I26" s="114">
        <v>306</v>
      </c>
      <c r="J26" s="114">
        <v>318</v>
      </c>
      <c r="K26" s="114">
        <v>-12</v>
      </c>
      <c r="L26" s="115">
        <v>98.813395976388392</v>
      </c>
      <c r="M26" s="116">
        <v>542.34308248439038</v>
      </c>
      <c r="N26" s="117">
        <v>-28</v>
      </c>
      <c r="O26" s="117">
        <v>28</v>
      </c>
      <c r="P26" s="117">
        <v>27672</v>
      </c>
      <c r="Q26" s="106"/>
    </row>
    <row r="27" spans="1:17" ht="14.25" customHeight="1" x14ac:dyDescent="0.15">
      <c r="A27" s="119" t="s">
        <v>156</v>
      </c>
      <c r="B27" s="113">
        <v>107.01</v>
      </c>
      <c r="C27" s="114">
        <v>39102</v>
      </c>
      <c r="D27" s="114">
        <v>19260</v>
      </c>
      <c r="E27" s="114">
        <v>19842</v>
      </c>
      <c r="F27" s="114">
        <v>12</v>
      </c>
      <c r="G27" s="114">
        <v>31</v>
      </c>
      <c r="H27" s="114">
        <v>-19</v>
      </c>
      <c r="I27" s="114">
        <v>157</v>
      </c>
      <c r="J27" s="114">
        <v>152</v>
      </c>
      <c r="K27" s="114">
        <v>5</v>
      </c>
      <c r="L27" s="115">
        <v>97.066827940731784</v>
      </c>
      <c r="M27" s="116">
        <v>365.4051023268853</v>
      </c>
      <c r="N27" s="117">
        <v>-14</v>
      </c>
      <c r="O27" s="117">
        <v>24</v>
      </c>
      <c r="P27" s="117">
        <v>15877</v>
      </c>
      <c r="Q27" s="106"/>
    </row>
    <row r="28" spans="1:17" x14ac:dyDescent="0.15">
      <c r="A28" s="120" t="s">
        <v>157</v>
      </c>
      <c r="B28" s="113">
        <v>5.99</v>
      </c>
      <c r="C28" s="114">
        <v>11147</v>
      </c>
      <c r="D28" s="114">
        <v>5509</v>
      </c>
      <c r="E28" s="114">
        <v>5638</v>
      </c>
      <c r="F28" s="114">
        <v>8</v>
      </c>
      <c r="G28" s="114">
        <v>3</v>
      </c>
      <c r="H28" s="114">
        <v>5</v>
      </c>
      <c r="I28" s="114">
        <v>61</v>
      </c>
      <c r="J28" s="114">
        <v>53</v>
      </c>
      <c r="K28" s="114">
        <v>8</v>
      </c>
      <c r="L28" s="115">
        <v>97.711954593827599</v>
      </c>
      <c r="M28" s="116">
        <v>1860.9348914858097</v>
      </c>
      <c r="N28" s="117">
        <v>13</v>
      </c>
      <c r="O28" s="117">
        <v>13</v>
      </c>
      <c r="P28" s="117">
        <v>4426</v>
      </c>
    </row>
    <row r="29" spans="1:17" ht="14.25" customHeight="1" x14ac:dyDescent="0.15">
      <c r="A29" s="119" t="s">
        <v>158</v>
      </c>
      <c r="B29" s="113">
        <v>8.7200000000000006</v>
      </c>
      <c r="C29" s="114">
        <v>15765</v>
      </c>
      <c r="D29" s="114">
        <v>8041</v>
      </c>
      <c r="E29" s="114">
        <v>7724</v>
      </c>
      <c r="F29" s="114">
        <v>8</v>
      </c>
      <c r="G29" s="114">
        <v>10</v>
      </c>
      <c r="H29" s="114">
        <v>-2</v>
      </c>
      <c r="I29" s="114">
        <v>88</v>
      </c>
      <c r="J29" s="114">
        <v>113</v>
      </c>
      <c r="K29" s="114">
        <v>-25</v>
      </c>
      <c r="L29" s="115">
        <v>104.10409114448473</v>
      </c>
      <c r="M29" s="116">
        <v>1807.9128440366972</v>
      </c>
      <c r="N29" s="117">
        <v>-27</v>
      </c>
      <c r="O29" s="117">
        <v>-9</v>
      </c>
      <c r="P29" s="117">
        <v>7369</v>
      </c>
      <c r="Q29" s="106"/>
    </row>
    <row r="30" spans="1:17" ht="14.25" customHeight="1" x14ac:dyDescent="0.15">
      <c r="A30" s="118" t="s">
        <v>159</v>
      </c>
      <c r="B30" s="113">
        <v>506.98</v>
      </c>
      <c r="C30" s="114">
        <v>41768</v>
      </c>
      <c r="D30" s="114">
        <v>19826</v>
      </c>
      <c r="E30" s="114">
        <v>21942</v>
      </c>
      <c r="F30" s="114">
        <v>23</v>
      </c>
      <c r="G30" s="114">
        <v>46</v>
      </c>
      <c r="H30" s="114">
        <v>-23</v>
      </c>
      <c r="I30" s="114">
        <v>139</v>
      </c>
      <c r="J30" s="114">
        <v>147</v>
      </c>
      <c r="K30" s="114">
        <v>-8</v>
      </c>
      <c r="L30" s="115">
        <v>90.356394129979037</v>
      </c>
      <c r="M30" s="116">
        <v>82.385892934632523</v>
      </c>
      <c r="N30" s="117">
        <v>-31</v>
      </c>
      <c r="O30" s="117">
        <v>24</v>
      </c>
      <c r="P30" s="117">
        <v>16462</v>
      </c>
      <c r="Q30" s="106"/>
    </row>
    <row r="31" spans="1:17" ht="14.25" customHeight="1" x14ac:dyDescent="0.15">
      <c r="A31" s="119" t="s">
        <v>160</v>
      </c>
      <c r="B31" s="113">
        <v>103.06</v>
      </c>
      <c r="C31" s="114">
        <v>12748</v>
      </c>
      <c r="D31" s="114">
        <v>6063</v>
      </c>
      <c r="E31" s="114">
        <v>6685</v>
      </c>
      <c r="F31" s="114">
        <v>7</v>
      </c>
      <c r="G31" s="114">
        <v>11</v>
      </c>
      <c r="H31" s="114">
        <v>-4</v>
      </c>
      <c r="I31" s="114">
        <v>28</v>
      </c>
      <c r="J31" s="114">
        <v>59</v>
      </c>
      <c r="K31" s="114">
        <v>-31</v>
      </c>
      <c r="L31" s="115">
        <v>90.695587135377707</v>
      </c>
      <c r="M31" s="116">
        <v>123.6949349893266</v>
      </c>
      <c r="N31" s="117">
        <v>-35</v>
      </c>
      <c r="O31" s="117">
        <v>-4</v>
      </c>
      <c r="P31" s="117">
        <v>4834</v>
      </c>
      <c r="Q31" s="106"/>
    </row>
    <row r="32" spans="1:17" ht="14.25" customHeight="1" x14ac:dyDescent="0.15">
      <c r="A32" s="119" t="s">
        <v>161</v>
      </c>
      <c r="B32" s="113">
        <v>41.06</v>
      </c>
      <c r="C32" s="114">
        <v>21356</v>
      </c>
      <c r="D32" s="114">
        <v>10102</v>
      </c>
      <c r="E32" s="114">
        <v>11254</v>
      </c>
      <c r="F32" s="114">
        <v>13</v>
      </c>
      <c r="G32" s="114">
        <v>22</v>
      </c>
      <c r="H32" s="114">
        <v>-9</v>
      </c>
      <c r="I32" s="114">
        <v>55</v>
      </c>
      <c r="J32" s="114">
        <v>63</v>
      </c>
      <c r="K32" s="114">
        <v>-8</v>
      </c>
      <c r="L32" s="115">
        <v>89.763639594810726</v>
      </c>
      <c r="M32" s="116">
        <v>520.1169020944958</v>
      </c>
      <c r="N32" s="117">
        <v>-17</v>
      </c>
      <c r="O32" s="117">
        <v>6</v>
      </c>
      <c r="P32" s="117">
        <v>8258</v>
      </c>
      <c r="Q32" s="106"/>
    </row>
    <row r="33" spans="1:17" ht="14.25" customHeight="1" x14ac:dyDescent="0.15">
      <c r="A33" s="119" t="s">
        <v>162</v>
      </c>
      <c r="B33" s="113">
        <v>362.86</v>
      </c>
      <c r="C33" s="114">
        <v>7664</v>
      </c>
      <c r="D33" s="114">
        <v>3661</v>
      </c>
      <c r="E33" s="114">
        <v>4003</v>
      </c>
      <c r="F33" s="114">
        <v>3</v>
      </c>
      <c r="G33" s="114">
        <v>13</v>
      </c>
      <c r="H33" s="114">
        <v>-10</v>
      </c>
      <c r="I33" s="114">
        <v>56</v>
      </c>
      <c r="J33" s="114">
        <v>25</v>
      </c>
      <c r="K33" s="114">
        <v>31</v>
      </c>
      <c r="L33" s="115">
        <v>91.456407694229327</v>
      </c>
      <c r="M33" s="116">
        <v>21.121093534696577</v>
      </c>
      <c r="N33" s="117">
        <v>21</v>
      </c>
      <c r="O33" s="117">
        <v>22</v>
      </c>
      <c r="P33" s="117">
        <v>3370</v>
      </c>
      <c r="Q33" s="106"/>
    </row>
    <row r="34" spans="1:17" ht="14.25" customHeight="1" x14ac:dyDescent="0.15">
      <c r="A34" s="118" t="s">
        <v>163</v>
      </c>
      <c r="B34" s="113">
        <v>651.09999999999991</v>
      </c>
      <c r="C34" s="114">
        <v>36796</v>
      </c>
      <c r="D34" s="114">
        <v>17413</v>
      </c>
      <c r="E34" s="114">
        <v>19383</v>
      </c>
      <c r="F34" s="114">
        <v>6</v>
      </c>
      <c r="G34" s="114">
        <v>66</v>
      </c>
      <c r="H34" s="114">
        <v>-60</v>
      </c>
      <c r="I34" s="114">
        <v>91</v>
      </c>
      <c r="J34" s="114">
        <v>106</v>
      </c>
      <c r="K34" s="114">
        <v>-15</v>
      </c>
      <c r="L34" s="115">
        <v>89.836454625187017</v>
      </c>
      <c r="M34" s="116">
        <v>56.513592382122567</v>
      </c>
      <c r="N34" s="117">
        <v>-75</v>
      </c>
      <c r="O34" s="117">
        <v>-16</v>
      </c>
      <c r="P34" s="117">
        <v>15685</v>
      </c>
      <c r="Q34" s="106"/>
    </row>
    <row r="35" spans="1:17" ht="14.25" customHeight="1" x14ac:dyDescent="0.15">
      <c r="A35" s="119" t="s">
        <v>164</v>
      </c>
      <c r="B35" s="113">
        <v>40.909999999999997</v>
      </c>
      <c r="C35" s="114">
        <v>14289</v>
      </c>
      <c r="D35" s="114">
        <v>6835</v>
      </c>
      <c r="E35" s="114">
        <v>7454</v>
      </c>
      <c r="F35" s="114">
        <v>2</v>
      </c>
      <c r="G35" s="114">
        <v>10</v>
      </c>
      <c r="H35" s="114">
        <v>-8</v>
      </c>
      <c r="I35" s="114">
        <v>40</v>
      </c>
      <c r="J35" s="114">
        <v>48</v>
      </c>
      <c r="K35" s="114">
        <v>-8</v>
      </c>
      <c r="L35" s="115">
        <v>91.695733834182988</v>
      </c>
      <c r="M35" s="116">
        <v>349.27890491322415</v>
      </c>
      <c r="N35" s="117">
        <v>-16</v>
      </c>
      <c r="O35" s="117">
        <v>3</v>
      </c>
      <c r="P35" s="117">
        <v>5634</v>
      </c>
      <c r="Q35" s="106"/>
    </row>
    <row r="36" spans="1:17" ht="14.25" customHeight="1" x14ac:dyDescent="0.15">
      <c r="A36" s="119" t="s">
        <v>165</v>
      </c>
      <c r="B36" s="113">
        <v>134.97999999999999</v>
      </c>
      <c r="C36" s="114">
        <v>7161</v>
      </c>
      <c r="D36" s="114">
        <v>3454</v>
      </c>
      <c r="E36" s="114">
        <v>3707</v>
      </c>
      <c r="F36" s="114">
        <v>3</v>
      </c>
      <c r="G36" s="114">
        <v>7</v>
      </c>
      <c r="H36" s="114">
        <v>-4</v>
      </c>
      <c r="I36" s="114">
        <v>20</v>
      </c>
      <c r="J36" s="114">
        <v>14</v>
      </c>
      <c r="K36" s="114">
        <v>6</v>
      </c>
      <c r="L36" s="115">
        <v>93.175074183976264</v>
      </c>
      <c r="M36" s="116">
        <v>53.052304045043712</v>
      </c>
      <c r="N36" s="117">
        <v>2</v>
      </c>
      <c r="O36" s="117">
        <v>1</v>
      </c>
      <c r="P36" s="117">
        <v>2723</v>
      </c>
      <c r="Q36" s="106"/>
    </row>
    <row r="37" spans="1:17" ht="14.25" customHeight="1" x14ac:dyDescent="0.15">
      <c r="A37" s="119" t="s">
        <v>166</v>
      </c>
      <c r="B37" s="113">
        <v>233.32</v>
      </c>
      <c r="C37" s="114">
        <v>6382</v>
      </c>
      <c r="D37" s="114">
        <v>2971</v>
      </c>
      <c r="E37" s="114">
        <v>3411</v>
      </c>
      <c r="F37" s="114">
        <v>0</v>
      </c>
      <c r="G37" s="114">
        <v>15</v>
      </c>
      <c r="H37" s="114">
        <v>-15</v>
      </c>
      <c r="I37" s="114">
        <v>8</v>
      </c>
      <c r="J37" s="114">
        <v>18</v>
      </c>
      <c r="K37" s="114">
        <v>-10</v>
      </c>
      <c r="L37" s="115">
        <v>87.100557021401343</v>
      </c>
      <c r="M37" s="116">
        <v>27.352991599519974</v>
      </c>
      <c r="N37" s="117">
        <v>-25</v>
      </c>
      <c r="O37" s="117">
        <v>-10</v>
      </c>
      <c r="P37" s="117">
        <v>3010</v>
      </c>
      <c r="Q37" s="106"/>
    </row>
    <row r="38" spans="1:17" ht="14.25" customHeight="1" x14ac:dyDescent="0.15">
      <c r="A38" s="119" t="s">
        <v>167</v>
      </c>
      <c r="B38" s="113">
        <v>241.89</v>
      </c>
      <c r="C38" s="114">
        <v>8964</v>
      </c>
      <c r="D38" s="114">
        <v>4153</v>
      </c>
      <c r="E38" s="114">
        <v>4811</v>
      </c>
      <c r="F38" s="114">
        <v>1</v>
      </c>
      <c r="G38" s="114">
        <v>34</v>
      </c>
      <c r="H38" s="114">
        <v>-33</v>
      </c>
      <c r="I38" s="114">
        <v>23</v>
      </c>
      <c r="J38" s="114">
        <v>26</v>
      </c>
      <c r="K38" s="114">
        <v>-3</v>
      </c>
      <c r="L38" s="115">
        <v>86.323009769278741</v>
      </c>
      <c r="M38" s="116">
        <v>37.058166935383852</v>
      </c>
      <c r="N38" s="117">
        <v>-36</v>
      </c>
      <c r="O38" s="117">
        <v>-10</v>
      </c>
      <c r="P38" s="117">
        <v>4318</v>
      </c>
      <c r="Q38" s="106"/>
    </row>
    <row r="39" spans="1:17" ht="14.25" customHeight="1" x14ac:dyDescent="0.15">
      <c r="A39" s="118" t="s">
        <v>168</v>
      </c>
      <c r="B39" s="113">
        <v>256.55</v>
      </c>
      <c r="C39" s="114">
        <v>12246</v>
      </c>
      <c r="D39" s="114">
        <v>5761</v>
      </c>
      <c r="E39" s="114">
        <v>6485</v>
      </c>
      <c r="F39" s="114">
        <v>1</v>
      </c>
      <c r="G39" s="114">
        <v>19</v>
      </c>
      <c r="H39" s="114">
        <v>-18</v>
      </c>
      <c r="I39" s="114">
        <v>46</v>
      </c>
      <c r="J39" s="114">
        <v>42</v>
      </c>
      <c r="K39" s="114">
        <v>4</v>
      </c>
      <c r="L39" s="115">
        <v>88.835774865073247</v>
      </c>
      <c r="M39" s="116">
        <v>47.733385305008767</v>
      </c>
      <c r="N39" s="117">
        <v>-14</v>
      </c>
      <c r="O39" s="117">
        <v>15</v>
      </c>
      <c r="P39" s="117">
        <v>6156</v>
      </c>
    </row>
    <row r="40" spans="1:17" ht="14.25" customHeight="1" x14ac:dyDescent="0.15">
      <c r="A40" s="119" t="s">
        <v>169</v>
      </c>
      <c r="B40" s="113">
        <v>256.55</v>
      </c>
      <c r="C40" s="114">
        <v>12246</v>
      </c>
      <c r="D40" s="114">
        <v>5761</v>
      </c>
      <c r="E40" s="114">
        <v>6485</v>
      </c>
      <c r="F40" s="114">
        <v>1</v>
      </c>
      <c r="G40" s="114">
        <v>19</v>
      </c>
      <c r="H40" s="114">
        <v>-18</v>
      </c>
      <c r="I40" s="114">
        <v>46</v>
      </c>
      <c r="J40" s="114">
        <v>42</v>
      </c>
      <c r="K40" s="114">
        <v>4</v>
      </c>
      <c r="L40" s="115">
        <v>88.835774865073247</v>
      </c>
      <c r="M40" s="116">
        <v>47.733385305008767</v>
      </c>
      <c r="N40" s="117">
        <v>-14</v>
      </c>
      <c r="O40" s="117">
        <v>15</v>
      </c>
      <c r="P40" s="117">
        <v>6156</v>
      </c>
    </row>
    <row r="41" spans="1:17" ht="14.25" customHeight="1" x14ac:dyDescent="0.15">
      <c r="A41" s="118" t="s">
        <v>170</v>
      </c>
      <c r="B41" s="113">
        <v>167.75</v>
      </c>
      <c r="C41" s="114">
        <v>16729</v>
      </c>
      <c r="D41" s="114">
        <v>7800</v>
      </c>
      <c r="E41" s="114">
        <v>8929</v>
      </c>
      <c r="F41" s="114">
        <v>6</v>
      </c>
      <c r="G41" s="114">
        <v>34</v>
      </c>
      <c r="H41" s="114">
        <v>-28</v>
      </c>
      <c r="I41" s="114">
        <v>60</v>
      </c>
      <c r="J41" s="114">
        <v>48</v>
      </c>
      <c r="K41" s="114">
        <v>12</v>
      </c>
      <c r="L41" s="115">
        <v>87.355806921267771</v>
      </c>
      <c r="M41" s="116">
        <v>99.725782414307005</v>
      </c>
      <c r="N41" s="117">
        <v>-16</v>
      </c>
      <c r="O41" s="117">
        <v>3</v>
      </c>
      <c r="P41" s="117">
        <v>8072</v>
      </c>
    </row>
    <row r="42" spans="1:17" ht="14.25" customHeight="1" x14ac:dyDescent="0.15">
      <c r="A42" s="119" t="s">
        <v>171</v>
      </c>
      <c r="B42" s="113">
        <v>88.13</v>
      </c>
      <c r="C42" s="114">
        <v>7183</v>
      </c>
      <c r="D42" s="114">
        <v>3388</v>
      </c>
      <c r="E42" s="114">
        <v>3795</v>
      </c>
      <c r="F42" s="114">
        <v>2</v>
      </c>
      <c r="G42" s="114">
        <v>13</v>
      </c>
      <c r="H42" s="114">
        <v>-11</v>
      </c>
      <c r="I42" s="114">
        <v>26</v>
      </c>
      <c r="J42" s="114">
        <v>23</v>
      </c>
      <c r="K42" s="114">
        <v>3</v>
      </c>
      <c r="L42" s="115">
        <v>89.275362318840578</v>
      </c>
      <c r="M42" s="116">
        <v>81.504595483944172</v>
      </c>
      <c r="N42" s="117">
        <v>-8</v>
      </c>
      <c r="O42" s="117">
        <v>3</v>
      </c>
      <c r="P42" s="117">
        <v>3498</v>
      </c>
    </row>
    <row r="43" spans="1:17" ht="14.25" customHeight="1" x14ac:dyDescent="0.15">
      <c r="A43" s="119" t="s">
        <v>172</v>
      </c>
      <c r="B43" s="113">
        <v>79.62</v>
      </c>
      <c r="C43" s="114">
        <v>9546</v>
      </c>
      <c r="D43" s="114">
        <v>4412</v>
      </c>
      <c r="E43" s="114">
        <v>5134</v>
      </c>
      <c r="F43" s="114">
        <v>4</v>
      </c>
      <c r="G43" s="114">
        <v>21</v>
      </c>
      <c r="H43" s="114">
        <v>-17</v>
      </c>
      <c r="I43" s="114">
        <v>34</v>
      </c>
      <c r="J43" s="114">
        <v>25</v>
      </c>
      <c r="K43" s="114">
        <v>9</v>
      </c>
      <c r="L43" s="115">
        <v>85.936891312816527</v>
      </c>
      <c r="M43" s="116">
        <v>119.89449886963074</v>
      </c>
      <c r="N43" s="117">
        <v>-8</v>
      </c>
      <c r="O43" s="117">
        <v>0</v>
      </c>
      <c r="P43" s="117">
        <v>4574</v>
      </c>
    </row>
    <row r="44" spans="1:17" ht="14.25" customHeight="1" x14ac:dyDescent="0.15">
      <c r="A44" s="121" t="s">
        <v>173</v>
      </c>
      <c r="B44" s="122"/>
      <c r="C44" s="123"/>
      <c r="D44" s="123"/>
      <c r="E44" s="123"/>
      <c r="F44" s="123"/>
      <c r="G44" s="123"/>
      <c r="H44" s="123"/>
      <c r="I44" s="123"/>
      <c r="J44" s="123"/>
      <c r="K44" s="123"/>
      <c r="L44" s="124"/>
      <c r="M44" s="123"/>
      <c r="N44" s="123"/>
      <c r="O44" s="123"/>
      <c r="P44" s="123"/>
    </row>
    <row r="45" spans="1:17" x14ac:dyDescent="0.15">
      <c r="A45" s="125" t="s">
        <v>216</v>
      </c>
    </row>
    <row r="46" spans="1:17" x14ac:dyDescent="0.15">
      <c r="A46" s="126" t="s">
        <v>174</v>
      </c>
      <c r="B46" s="126"/>
      <c r="C46" s="126"/>
      <c r="D46" s="126"/>
      <c r="E46" s="126"/>
      <c r="F46" s="126"/>
      <c r="G46" s="126"/>
      <c r="H46" s="126"/>
      <c r="I46" s="126"/>
      <c r="J46" s="126"/>
      <c r="K46" s="8"/>
      <c r="L46" s="8"/>
      <c r="M46" s="8"/>
      <c r="N46" s="8"/>
      <c r="O46" s="4"/>
      <c r="P46" s="4"/>
    </row>
    <row r="47" spans="1:17" x14ac:dyDescent="0.15">
      <c r="A47" s="126" t="s">
        <v>175</v>
      </c>
      <c r="B47" s="126"/>
      <c r="C47" s="126"/>
      <c r="D47" s="126"/>
      <c r="E47" s="126"/>
      <c r="F47" s="126"/>
      <c r="G47" s="126"/>
      <c r="H47" s="126"/>
      <c r="I47" s="126"/>
    </row>
    <row r="48" spans="1:17" x14ac:dyDescent="0.15">
      <c r="A48" s="127" t="s">
        <v>176</v>
      </c>
    </row>
    <row r="49" spans="2:2" x14ac:dyDescent="0.15">
      <c r="B49" s="126" t="s">
        <v>177</v>
      </c>
    </row>
  </sheetData>
  <mergeCells count="1">
    <mergeCell ref="B1:C1"/>
  </mergeCells>
  <phoneticPr fontId="9"/>
  <pageMargins left="0.25" right="0.25" top="0.75" bottom="0.75" header="0.3" footer="0.3"/>
  <pageSetup paperSize="9" scale="83"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64CE6-3532-44AE-ACBD-D9A54295E559}">
  <sheetPr codeName="Sheet5">
    <pageSetUpPr fitToPage="1"/>
  </sheetPr>
  <dimension ref="A1:H17"/>
  <sheetViews>
    <sheetView workbookViewId="0">
      <selection sqref="A1:XFD1048576"/>
    </sheetView>
  </sheetViews>
  <sheetFormatPr defaultRowHeight="12" x14ac:dyDescent="0.15"/>
  <cols>
    <col min="1" max="1" width="10.125" style="132" customWidth="1"/>
    <col min="2" max="2" width="9.75" style="132" customWidth="1"/>
    <col min="3" max="5" width="9" style="132"/>
    <col min="6" max="6" width="13.125" style="132" customWidth="1"/>
    <col min="7" max="7" width="9" style="132"/>
    <col min="8" max="8" width="29.875" style="132" customWidth="1"/>
    <col min="9" max="114" width="9" style="132"/>
    <col min="115" max="115" width="10.125" style="132" customWidth="1"/>
    <col min="116" max="116" width="9.75" style="132" customWidth="1"/>
    <col min="117" max="119" width="9" style="132"/>
    <col min="120" max="120" width="13.125" style="132" customWidth="1"/>
    <col min="121" max="121" width="9" style="132"/>
    <col min="122" max="122" width="38.25" style="132" customWidth="1"/>
    <col min="123" max="370" width="9" style="132"/>
    <col min="371" max="371" width="10.125" style="132" customWidth="1"/>
    <col min="372" max="372" width="9.75" style="132" customWidth="1"/>
    <col min="373" max="375" width="9" style="132"/>
    <col min="376" max="376" width="13.125" style="132" customWidth="1"/>
    <col min="377" max="377" width="9" style="132"/>
    <col min="378" max="378" width="38.25" style="132" customWidth="1"/>
    <col min="379" max="626" width="9" style="132"/>
    <col min="627" max="627" width="10.125" style="132" customWidth="1"/>
    <col min="628" max="628" width="9.75" style="132" customWidth="1"/>
    <col min="629" max="631" width="9" style="132"/>
    <col min="632" max="632" width="13.125" style="132" customWidth="1"/>
    <col min="633" max="633" width="9" style="132"/>
    <col min="634" max="634" width="38.25" style="132" customWidth="1"/>
    <col min="635" max="882" width="9" style="132"/>
    <col min="883" max="883" width="10.125" style="132" customWidth="1"/>
    <col min="884" max="884" width="9.75" style="132" customWidth="1"/>
    <col min="885" max="887" width="9" style="132"/>
    <col min="888" max="888" width="13.125" style="132" customWidth="1"/>
    <col min="889" max="889" width="9" style="132"/>
    <col min="890" max="890" width="38.25" style="132" customWidth="1"/>
    <col min="891" max="1138" width="9" style="132"/>
    <col min="1139" max="1139" width="10.125" style="132" customWidth="1"/>
    <col min="1140" max="1140" width="9.75" style="132" customWidth="1"/>
    <col min="1141" max="1143" width="9" style="132"/>
    <col min="1144" max="1144" width="13.125" style="132" customWidth="1"/>
    <col min="1145" max="1145" width="9" style="132"/>
    <col min="1146" max="1146" width="38.25" style="132" customWidth="1"/>
    <col min="1147" max="1394" width="9" style="132"/>
    <col min="1395" max="1395" width="10.125" style="132" customWidth="1"/>
    <col min="1396" max="1396" width="9.75" style="132" customWidth="1"/>
    <col min="1397" max="1399" width="9" style="132"/>
    <col min="1400" max="1400" width="13.125" style="132" customWidth="1"/>
    <col min="1401" max="1401" width="9" style="132"/>
    <col min="1402" max="1402" width="38.25" style="132" customWidth="1"/>
    <col min="1403" max="1650" width="9" style="132"/>
    <col min="1651" max="1651" width="10.125" style="132" customWidth="1"/>
    <col min="1652" max="1652" width="9.75" style="132" customWidth="1"/>
    <col min="1653" max="1655" width="9" style="132"/>
    <col min="1656" max="1656" width="13.125" style="132" customWidth="1"/>
    <col min="1657" max="1657" width="9" style="132"/>
    <col min="1658" max="1658" width="38.25" style="132" customWidth="1"/>
    <col min="1659" max="1906" width="9" style="132"/>
    <col min="1907" max="1907" width="10.125" style="132" customWidth="1"/>
    <col min="1908" max="1908" width="9.75" style="132" customWidth="1"/>
    <col min="1909" max="1911" width="9" style="132"/>
    <col min="1912" max="1912" width="13.125" style="132" customWidth="1"/>
    <col min="1913" max="1913" width="9" style="132"/>
    <col min="1914" max="1914" width="38.25" style="132" customWidth="1"/>
    <col min="1915" max="2162" width="9" style="132"/>
    <col min="2163" max="2163" width="10.125" style="132" customWidth="1"/>
    <col min="2164" max="2164" width="9.75" style="132" customWidth="1"/>
    <col min="2165" max="2167" width="9" style="132"/>
    <col min="2168" max="2168" width="13.125" style="132" customWidth="1"/>
    <col min="2169" max="2169" width="9" style="132"/>
    <col min="2170" max="2170" width="38.25" style="132" customWidth="1"/>
    <col min="2171" max="2418" width="9" style="132"/>
    <col min="2419" max="2419" width="10.125" style="132" customWidth="1"/>
    <col min="2420" max="2420" width="9.75" style="132" customWidth="1"/>
    <col min="2421" max="2423" width="9" style="132"/>
    <col min="2424" max="2424" width="13.125" style="132" customWidth="1"/>
    <col min="2425" max="2425" width="9" style="132"/>
    <col min="2426" max="2426" width="38.25" style="132" customWidth="1"/>
    <col min="2427" max="2674" width="9" style="132"/>
    <col min="2675" max="2675" width="10.125" style="132" customWidth="1"/>
    <col min="2676" max="2676" width="9.75" style="132" customWidth="1"/>
    <col min="2677" max="2679" width="9" style="132"/>
    <col min="2680" max="2680" width="13.125" style="132" customWidth="1"/>
    <col min="2681" max="2681" width="9" style="132"/>
    <col min="2682" max="2682" width="38.25" style="132" customWidth="1"/>
    <col min="2683" max="2930" width="9" style="132"/>
    <col min="2931" max="2931" width="10.125" style="132" customWidth="1"/>
    <col min="2932" max="2932" width="9.75" style="132" customWidth="1"/>
    <col min="2933" max="2935" width="9" style="132"/>
    <col min="2936" max="2936" width="13.125" style="132" customWidth="1"/>
    <col min="2937" max="2937" width="9" style="132"/>
    <col min="2938" max="2938" width="38.25" style="132" customWidth="1"/>
    <col min="2939" max="3186" width="9" style="132"/>
    <col min="3187" max="3187" width="10.125" style="132" customWidth="1"/>
    <col min="3188" max="3188" width="9.75" style="132" customWidth="1"/>
    <col min="3189" max="3191" width="9" style="132"/>
    <col min="3192" max="3192" width="13.125" style="132" customWidth="1"/>
    <col min="3193" max="3193" width="9" style="132"/>
    <col min="3194" max="3194" width="38.25" style="132" customWidth="1"/>
    <col min="3195" max="3442" width="9" style="132"/>
    <col min="3443" max="3443" width="10.125" style="132" customWidth="1"/>
    <col min="3444" max="3444" width="9.75" style="132" customWidth="1"/>
    <col min="3445" max="3447" width="9" style="132"/>
    <col min="3448" max="3448" width="13.125" style="132" customWidth="1"/>
    <col min="3449" max="3449" width="9" style="132"/>
    <col min="3450" max="3450" width="38.25" style="132" customWidth="1"/>
    <col min="3451" max="3698" width="9" style="132"/>
    <col min="3699" max="3699" width="10.125" style="132" customWidth="1"/>
    <col min="3700" max="3700" width="9.75" style="132" customWidth="1"/>
    <col min="3701" max="3703" width="9" style="132"/>
    <col min="3704" max="3704" width="13.125" style="132" customWidth="1"/>
    <col min="3705" max="3705" width="9" style="132"/>
    <col min="3706" max="3706" width="38.25" style="132" customWidth="1"/>
    <col min="3707" max="3954" width="9" style="132"/>
    <col min="3955" max="3955" width="10.125" style="132" customWidth="1"/>
    <col min="3956" max="3956" width="9.75" style="132" customWidth="1"/>
    <col min="3957" max="3959" width="9" style="132"/>
    <col min="3960" max="3960" width="13.125" style="132" customWidth="1"/>
    <col min="3961" max="3961" width="9" style="132"/>
    <col min="3962" max="3962" width="38.25" style="132" customWidth="1"/>
    <col min="3963" max="4210" width="9" style="132"/>
    <col min="4211" max="4211" width="10.125" style="132" customWidth="1"/>
    <col min="4212" max="4212" width="9.75" style="132" customWidth="1"/>
    <col min="4213" max="4215" width="9" style="132"/>
    <col min="4216" max="4216" width="13.125" style="132" customWidth="1"/>
    <col min="4217" max="4217" width="9" style="132"/>
    <col min="4218" max="4218" width="38.25" style="132" customWidth="1"/>
    <col min="4219" max="4466" width="9" style="132"/>
    <col min="4467" max="4467" width="10.125" style="132" customWidth="1"/>
    <col min="4468" max="4468" width="9.75" style="132" customWidth="1"/>
    <col min="4469" max="4471" width="9" style="132"/>
    <col min="4472" max="4472" width="13.125" style="132" customWidth="1"/>
    <col min="4473" max="4473" width="9" style="132"/>
    <col min="4474" max="4474" width="38.25" style="132" customWidth="1"/>
    <col min="4475" max="4722" width="9" style="132"/>
    <col min="4723" max="4723" width="10.125" style="132" customWidth="1"/>
    <col min="4724" max="4724" width="9.75" style="132" customWidth="1"/>
    <col min="4725" max="4727" width="9" style="132"/>
    <col min="4728" max="4728" width="13.125" style="132" customWidth="1"/>
    <col min="4729" max="4729" width="9" style="132"/>
    <col min="4730" max="4730" width="38.25" style="132" customWidth="1"/>
    <col min="4731" max="4978" width="9" style="132"/>
    <col min="4979" max="4979" width="10.125" style="132" customWidth="1"/>
    <col min="4980" max="4980" width="9.75" style="132" customWidth="1"/>
    <col min="4981" max="4983" width="9" style="132"/>
    <col min="4984" max="4984" width="13.125" style="132" customWidth="1"/>
    <col min="4985" max="4985" width="9" style="132"/>
    <col min="4986" max="4986" width="38.25" style="132" customWidth="1"/>
    <col min="4987" max="5234" width="9" style="132"/>
    <col min="5235" max="5235" width="10.125" style="132" customWidth="1"/>
    <col min="5236" max="5236" width="9.75" style="132" customWidth="1"/>
    <col min="5237" max="5239" width="9" style="132"/>
    <col min="5240" max="5240" width="13.125" style="132" customWidth="1"/>
    <col min="5241" max="5241" width="9" style="132"/>
    <col min="5242" max="5242" width="38.25" style="132" customWidth="1"/>
    <col min="5243" max="5490" width="9" style="132"/>
    <col min="5491" max="5491" width="10.125" style="132" customWidth="1"/>
    <col min="5492" max="5492" width="9.75" style="132" customWidth="1"/>
    <col min="5493" max="5495" width="9" style="132"/>
    <col min="5496" max="5496" width="13.125" style="132" customWidth="1"/>
    <col min="5497" max="5497" width="9" style="132"/>
    <col min="5498" max="5498" width="38.25" style="132" customWidth="1"/>
    <col min="5499" max="5746" width="9" style="132"/>
    <col min="5747" max="5747" width="10.125" style="132" customWidth="1"/>
    <col min="5748" max="5748" width="9.75" style="132" customWidth="1"/>
    <col min="5749" max="5751" width="9" style="132"/>
    <col min="5752" max="5752" width="13.125" style="132" customWidth="1"/>
    <col min="5753" max="5753" width="9" style="132"/>
    <col min="5754" max="5754" width="38.25" style="132" customWidth="1"/>
    <col min="5755" max="6002" width="9" style="132"/>
    <col min="6003" max="6003" width="10.125" style="132" customWidth="1"/>
    <col min="6004" max="6004" width="9.75" style="132" customWidth="1"/>
    <col min="6005" max="6007" width="9" style="132"/>
    <col min="6008" max="6008" width="13.125" style="132" customWidth="1"/>
    <col min="6009" max="6009" width="9" style="132"/>
    <col min="6010" max="6010" width="38.25" style="132" customWidth="1"/>
    <col min="6011" max="6258" width="9" style="132"/>
    <col min="6259" max="6259" width="10.125" style="132" customWidth="1"/>
    <col min="6260" max="6260" width="9.75" style="132" customWidth="1"/>
    <col min="6261" max="6263" width="9" style="132"/>
    <col min="6264" max="6264" width="13.125" style="132" customWidth="1"/>
    <col min="6265" max="6265" width="9" style="132"/>
    <col min="6266" max="6266" width="38.25" style="132" customWidth="1"/>
    <col min="6267" max="6514" width="9" style="132"/>
    <col min="6515" max="6515" width="10.125" style="132" customWidth="1"/>
    <col min="6516" max="6516" width="9.75" style="132" customWidth="1"/>
    <col min="6517" max="6519" width="9" style="132"/>
    <col min="6520" max="6520" width="13.125" style="132" customWidth="1"/>
    <col min="6521" max="6521" width="9" style="132"/>
    <col min="6522" max="6522" width="38.25" style="132" customWidth="1"/>
    <col min="6523" max="6770" width="9" style="132"/>
    <col min="6771" max="6771" width="10.125" style="132" customWidth="1"/>
    <col min="6772" max="6772" width="9.75" style="132" customWidth="1"/>
    <col min="6773" max="6775" width="9" style="132"/>
    <col min="6776" max="6776" width="13.125" style="132" customWidth="1"/>
    <col min="6777" max="6777" width="9" style="132"/>
    <col min="6778" max="6778" width="38.25" style="132" customWidth="1"/>
    <col min="6779" max="7026" width="9" style="132"/>
    <col min="7027" max="7027" width="10.125" style="132" customWidth="1"/>
    <col min="7028" max="7028" width="9.75" style="132" customWidth="1"/>
    <col min="7029" max="7031" width="9" style="132"/>
    <col min="7032" max="7032" width="13.125" style="132" customWidth="1"/>
    <col min="7033" max="7033" width="9" style="132"/>
    <col min="7034" max="7034" width="38.25" style="132" customWidth="1"/>
    <col min="7035" max="7282" width="9" style="132"/>
    <col min="7283" max="7283" width="10.125" style="132" customWidth="1"/>
    <col min="7284" max="7284" width="9.75" style="132" customWidth="1"/>
    <col min="7285" max="7287" width="9" style="132"/>
    <col min="7288" max="7288" width="13.125" style="132" customWidth="1"/>
    <col min="7289" max="7289" width="9" style="132"/>
    <col min="7290" max="7290" width="38.25" style="132" customWidth="1"/>
    <col min="7291" max="7538" width="9" style="132"/>
    <col min="7539" max="7539" width="10.125" style="132" customWidth="1"/>
    <col min="7540" max="7540" width="9.75" style="132" customWidth="1"/>
    <col min="7541" max="7543" width="9" style="132"/>
    <col min="7544" max="7544" width="13.125" style="132" customWidth="1"/>
    <col min="7545" max="7545" width="9" style="132"/>
    <col min="7546" max="7546" width="38.25" style="132" customWidth="1"/>
    <col min="7547" max="7794" width="9" style="132"/>
    <col min="7795" max="7795" width="10.125" style="132" customWidth="1"/>
    <col min="7796" max="7796" width="9.75" style="132" customWidth="1"/>
    <col min="7797" max="7799" width="9" style="132"/>
    <col min="7800" max="7800" width="13.125" style="132" customWidth="1"/>
    <col min="7801" max="7801" width="9" style="132"/>
    <col min="7802" max="7802" width="38.25" style="132" customWidth="1"/>
    <col min="7803" max="8050" width="9" style="132"/>
    <col min="8051" max="8051" width="10.125" style="132" customWidth="1"/>
    <col min="8052" max="8052" width="9.75" style="132" customWidth="1"/>
    <col min="8053" max="8055" width="9" style="132"/>
    <col min="8056" max="8056" width="13.125" style="132" customWidth="1"/>
    <col min="8057" max="8057" width="9" style="132"/>
    <col min="8058" max="8058" width="38.25" style="132" customWidth="1"/>
    <col min="8059" max="8306" width="9" style="132"/>
    <col min="8307" max="8307" width="10.125" style="132" customWidth="1"/>
    <col min="8308" max="8308" width="9.75" style="132" customWidth="1"/>
    <col min="8309" max="8311" width="9" style="132"/>
    <col min="8312" max="8312" width="13.125" style="132" customWidth="1"/>
    <col min="8313" max="8313" width="9" style="132"/>
    <col min="8314" max="8314" width="38.25" style="132" customWidth="1"/>
    <col min="8315" max="8562" width="9" style="132"/>
    <col min="8563" max="8563" width="10.125" style="132" customWidth="1"/>
    <col min="8564" max="8564" width="9.75" style="132" customWidth="1"/>
    <col min="8565" max="8567" width="9" style="132"/>
    <col min="8568" max="8568" width="13.125" style="132" customWidth="1"/>
    <col min="8569" max="8569" width="9" style="132"/>
    <col min="8570" max="8570" width="38.25" style="132" customWidth="1"/>
    <col min="8571" max="8818" width="9" style="132"/>
    <col min="8819" max="8819" width="10.125" style="132" customWidth="1"/>
    <col min="8820" max="8820" width="9.75" style="132" customWidth="1"/>
    <col min="8821" max="8823" width="9" style="132"/>
    <col min="8824" max="8824" width="13.125" style="132" customWidth="1"/>
    <col min="8825" max="8825" width="9" style="132"/>
    <col min="8826" max="8826" width="38.25" style="132" customWidth="1"/>
    <col min="8827" max="9074" width="9" style="132"/>
    <col min="9075" max="9075" width="10.125" style="132" customWidth="1"/>
    <col min="9076" max="9076" width="9.75" style="132" customWidth="1"/>
    <col min="9077" max="9079" width="9" style="132"/>
    <col min="9080" max="9080" width="13.125" style="132" customWidth="1"/>
    <col min="9081" max="9081" width="9" style="132"/>
    <col min="9082" max="9082" width="38.25" style="132" customWidth="1"/>
    <col min="9083" max="9330" width="9" style="132"/>
    <col min="9331" max="9331" width="10.125" style="132" customWidth="1"/>
    <col min="9332" max="9332" width="9.75" style="132" customWidth="1"/>
    <col min="9333" max="9335" width="9" style="132"/>
    <col min="9336" max="9336" width="13.125" style="132" customWidth="1"/>
    <col min="9337" max="9337" width="9" style="132"/>
    <col min="9338" max="9338" width="38.25" style="132" customWidth="1"/>
    <col min="9339" max="9586" width="9" style="132"/>
    <col min="9587" max="9587" width="10.125" style="132" customWidth="1"/>
    <col min="9588" max="9588" width="9.75" style="132" customWidth="1"/>
    <col min="9589" max="9591" width="9" style="132"/>
    <col min="9592" max="9592" width="13.125" style="132" customWidth="1"/>
    <col min="9593" max="9593" width="9" style="132"/>
    <col min="9594" max="9594" width="38.25" style="132" customWidth="1"/>
    <col min="9595" max="9842" width="9" style="132"/>
    <col min="9843" max="9843" width="10.125" style="132" customWidth="1"/>
    <col min="9844" max="9844" width="9.75" style="132" customWidth="1"/>
    <col min="9845" max="9847" width="9" style="132"/>
    <col min="9848" max="9848" width="13.125" style="132" customWidth="1"/>
    <col min="9849" max="9849" width="9" style="132"/>
    <col min="9850" max="9850" width="38.25" style="132" customWidth="1"/>
    <col min="9851" max="10098" width="9" style="132"/>
    <col min="10099" max="10099" width="10.125" style="132" customWidth="1"/>
    <col min="10100" max="10100" width="9.75" style="132" customWidth="1"/>
    <col min="10101" max="10103" width="9" style="132"/>
    <col min="10104" max="10104" width="13.125" style="132" customWidth="1"/>
    <col min="10105" max="10105" width="9" style="132"/>
    <col min="10106" max="10106" width="38.25" style="132" customWidth="1"/>
    <col min="10107" max="10354" width="9" style="132"/>
    <col min="10355" max="10355" width="10.125" style="132" customWidth="1"/>
    <col min="10356" max="10356" width="9.75" style="132" customWidth="1"/>
    <col min="10357" max="10359" width="9" style="132"/>
    <col min="10360" max="10360" width="13.125" style="132" customWidth="1"/>
    <col min="10361" max="10361" width="9" style="132"/>
    <col min="10362" max="10362" width="38.25" style="132" customWidth="1"/>
    <col min="10363" max="10610" width="9" style="132"/>
    <col min="10611" max="10611" width="10.125" style="132" customWidth="1"/>
    <col min="10612" max="10612" width="9.75" style="132" customWidth="1"/>
    <col min="10613" max="10615" width="9" style="132"/>
    <col min="10616" max="10616" width="13.125" style="132" customWidth="1"/>
    <col min="10617" max="10617" width="9" style="132"/>
    <col min="10618" max="10618" width="38.25" style="132" customWidth="1"/>
    <col min="10619" max="10866" width="9" style="132"/>
    <col min="10867" max="10867" width="10.125" style="132" customWidth="1"/>
    <col min="10868" max="10868" width="9.75" style="132" customWidth="1"/>
    <col min="10869" max="10871" width="9" style="132"/>
    <col min="10872" max="10872" width="13.125" style="132" customWidth="1"/>
    <col min="10873" max="10873" width="9" style="132"/>
    <col min="10874" max="10874" width="38.25" style="132" customWidth="1"/>
    <col min="10875" max="11122" width="9" style="132"/>
    <col min="11123" max="11123" width="10.125" style="132" customWidth="1"/>
    <col min="11124" max="11124" width="9.75" style="132" customWidth="1"/>
    <col min="11125" max="11127" width="9" style="132"/>
    <col min="11128" max="11128" width="13.125" style="132" customWidth="1"/>
    <col min="11129" max="11129" width="9" style="132"/>
    <col min="11130" max="11130" width="38.25" style="132" customWidth="1"/>
    <col min="11131" max="11378" width="9" style="132"/>
    <col min="11379" max="11379" width="10.125" style="132" customWidth="1"/>
    <col min="11380" max="11380" width="9.75" style="132" customWidth="1"/>
    <col min="11381" max="11383" width="9" style="132"/>
    <col min="11384" max="11384" width="13.125" style="132" customWidth="1"/>
    <col min="11385" max="11385" width="9" style="132"/>
    <col min="11386" max="11386" width="38.25" style="132" customWidth="1"/>
    <col min="11387" max="11634" width="9" style="132"/>
    <col min="11635" max="11635" width="10.125" style="132" customWidth="1"/>
    <col min="11636" max="11636" width="9.75" style="132" customWidth="1"/>
    <col min="11637" max="11639" width="9" style="132"/>
    <col min="11640" max="11640" width="13.125" style="132" customWidth="1"/>
    <col min="11641" max="11641" width="9" style="132"/>
    <col min="11642" max="11642" width="38.25" style="132" customWidth="1"/>
    <col min="11643" max="11890" width="9" style="132"/>
    <col min="11891" max="11891" width="10.125" style="132" customWidth="1"/>
    <col min="11892" max="11892" width="9.75" style="132" customWidth="1"/>
    <col min="11893" max="11895" width="9" style="132"/>
    <col min="11896" max="11896" width="13.125" style="132" customWidth="1"/>
    <col min="11897" max="11897" width="9" style="132"/>
    <col min="11898" max="11898" width="38.25" style="132" customWidth="1"/>
    <col min="11899" max="12146" width="9" style="132"/>
    <col min="12147" max="12147" width="10.125" style="132" customWidth="1"/>
    <col min="12148" max="12148" width="9.75" style="132" customWidth="1"/>
    <col min="12149" max="12151" width="9" style="132"/>
    <col min="12152" max="12152" width="13.125" style="132" customWidth="1"/>
    <col min="12153" max="12153" width="9" style="132"/>
    <col min="12154" max="12154" width="38.25" style="132" customWidth="1"/>
    <col min="12155" max="12402" width="9" style="132"/>
    <col min="12403" max="12403" width="10.125" style="132" customWidth="1"/>
    <col min="12404" max="12404" width="9.75" style="132" customWidth="1"/>
    <col min="12405" max="12407" width="9" style="132"/>
    <col min="12408" max="12408" width="13.125" style="132" customWidth="1"/>
    <col min="12409" max="12409" width="9" style="132"/>
    <col min="12410" max="12410" width="38.25" style="132" customWidth="1"/>
    <col min="12411" max="12658" width="9" style="132"/>
    <col min="12659" max="12659" width="10.125" style="132" customWidth="1"/>
    <col min="12660" max="12660" width="9.75" style="132" customWidth="1"/>
    <col min="12661" max="12663" width="9" style="132"/>
    <col min="12664" max="12664" width="13.125" style="132" customWidth="1"/>
    <col min="12665" max="12665" width="9" style="132"/>
    <col min="12666" max="12666" width="38.25" style="132" customWidth="1"/>
    <col min="12667" max="12914" width="9" style="132"/>
    <col min="12915" max="12915" width="10.125" style="132" customWidth="1"/>
    <col min="12916" max="12916" width="9.75" style="132" customWidth="1"/>
    <col min="12917" max="12919" width="9" style="132"/>
    <col min="12920" max="12920" width="13.125" style="132" customWidth="1"/>
    <col min="12921" max="12921" width="9" style="132"/>
    <col min="12922" max="12922" width="38.25" style="132" customWidth="1"/>
    <col min="12923" max="13170" width="9" style="132"/>
    <col min="13171" max="13171" width="10.125" style="132" customWidth="1"/>
    <col min="13172" max="13172" width="9.75" style="132" customWidth="1"/>
    <col min="13173" max="13175" width="9" style="132"/>
    <col min="13176" max="13176" width="13.125" style="132" customWidth="1"/>
    <col min="13177" max="13177" width="9" style="132"/>
    <col min="13178" max="13178" width="38.25" style="132" customWidth="1"/>
    <col min="13179" max="13426" width="9" style="132"/>
    <col min="13427" max="13427" width="10.125" style="132" customWidth="1"/>
    <col min="13428" max="13428" width="9.75" style="132" customWidth="1"/>
    <col min="13429" max="13431" width="9" style="132"/>
    <col min="13432" max="13432" width="13.125" style="132" customWidth="1"/>
    <col min="13433" max="13433" width="9" style="132"/>
    <col min="13434" max="13434" width="38.25" style="132" customWidth="1"/>
    <col min="13435" max="13682" width="9" style="132"/>
    <col min="13683" max="13683" width="10.125" style="132" customWidth="1"/>
    <col min="13684" max="13684" width="9.75" style="132" customWidth="1"/>
    <col min="13685" max="13687" width="9" style="132"/>
    <col min="13688" max="13688" width="13.125" style="132" customWidth="1"/>
    <col min="13689" max="13689" width="9" style="132"/>
    <col min="13690" max="13690" width="38.25" style="132" customWidth="1"/>
    <col min="13691" max="13938" width="9" style="132"/>
    <col min="13939" max="13939" width="10.125" style="132" customWidth="1"/>
    <col min="13940" max="13940" width="9.75" style="132" customWidth="1"/>
    <col min="13941" max="13943" width="9" style="132"/>
    <col min="13944" max="13944" width="13.125" style="132" customWidth="1"/>
    <col min="13945" max="13945" width="9" style="132"/>
    <col min="13946" max="13946" width="38.25" style="132" customWidth="1"/>
    <col min="13947" max="14194" width="9" style="132"/>
    <col min="14195" max="14195" width="10.125" style="132" customWidth="1"/>
    <col min="14196" max="14196" width="9.75" style="132" customWidth="1"/>
    <col min="14197" max="14199" width="9" style="132"/>
    <col min="14200" max="14200" width="13.125" style="132" customWidth="1"/>
    <col min="14201" max="14201" width="9" style="132"/>
    <col min="14202" max="14202" width="38.25" style="132" customWidth="1"/>
    <col min="14203" max="14450" width="9" style="132"/>
    <col min="14451" max="14451" width="10.125" style="132" customWidth="1"/>
    <col min="14452" max="14452" width="9.75" style="132" customWidth="1"/>
    <col min="14453" max="14455" width="9" style="132"/>
    <col min="14456" max="14456" width="13.125" style="132" customWidth="1"/>
    <col min="14457" max="14457" width="9" style="132"/>
    <col min="14458" max="14458" width="38.25" style="132" customWidth="1"/>
    <col min="14459" max="14706" width="9" style="132"/>
    <col min="14707" max="14707" width="10.125" style="132" customWidth="1"/>
    <col min="14708" max="14708" width="9.75" style="132" customWidth="1"/>
    <col min="14709" max="14711" width="9" style="132"/>
    <col min="14712" max="14712" width="13.125" style="132" customWidth="1"/>
    <col min="14713" max="14713" width="9" style="132"/>
    <col min="14714" max="14714" width="38.25" style="132" customWidth="1"/>
    <col min="14715" max="14962" width="9" style="132"/>
    <col min="14963" max="14963" width="10.125" style="132" customWidth="1"/>
    <col min="14964" max="14964" width="9.75" style="132" customWidth="1"/>
    <col min="14965" max="14967" width="9" style="132"/>
    <col min="14968" max="14968" width="13.125" style="132" customWidth="1"/>
    <col min="14969" max="14969" width="9" style="132"/>
    <col min="14970" max="14970" width="38.25" style="132" customWidth="1"/>
    <col min="14971" max="15218" width="9" style="132"/>
    <col min="15219" max="15219" width="10.125" style="132" customWidth="1"/>
    <col min="15220" max="15220" width="9.75" style="132" customWidth="1"/>
    <col min="15221" max="15223" width="9" style="132"/>
    <col min="15224" max="15224" width="13.125" style="132" customWidth="1"/>
    <col min="15225" max="15225" width="9" style="132"/>
    <col min="15226" max="15226" width="38.25" style="132" customWidth="1"/>
    <col min="15227" max="15474" width="9" style="132"/>
    <col min="15475" max="15475" width="10.125" style="132" customWidth="1"/>
    <col min="15476" max="15476" width="9.75" style="132" customWidth="1"/>
    <col min="15477" max="15479" width="9" style="132"/>
    <col min="15480" max="15480" width="13.125" style="132" customWidth="1"/>
    <col min="15481" max="15481" width="9" style="132"/>
    <col min="15482" max="15482" width="38.25" style="132" customWidth="1"/>
    <col min="15483" max="16384" width="9" style="132"/>
  </cols>
  <sheetData>
    <row r="1" spans="1:8" ht="21" x14ac:dyDescent="0.2">
      <c r="A1" s="128"/>
      <c r="B1" s="129" t="s">
        <v>178</v>
      </c>
      <c r="C1" s="128"/>
      <c r="D1" s="128"/>
      <c r="E1" s="128"/>
      <c r="F1" s="130">
        <f>[1]月間集計!B14</f>
        <v>46143</v>
      </c>
      <c r="G1" s="131" t="s">
        <v>1</v>
      </c>
    </row>
    <row r="2" spans="1:8" ht="10.5" customHeight="1" x14ac:dyDescent="0.2">
      <c r="A2" s="128"/>
      <c r="B2" s="133"/>
      <c r="C2" s="128"/>
      <c r="D2" s="128"/>
      <c r="E2" s="128"/>
      <c r="F2" s="134"/>
      <c r="G2" s="134"/>
    </row>
    <row r="3" spans="1:8" ht="14.25" customHeight="1" x14ac:dyDescent="0.15">
      <c r="A3" s="1"/>
      <c r="B3" s="1"/>
      <c r="C3" s="1"/>
      <c r="D3" s="1"/>
      <c r="E3" s="1"/>
      <c r="G3" s="1"/>
    </row>
    <row r="4" spans="1:8" ht="12.75" customHeight="1" x14ac:dyDescent="0.15">
      <c r="A4" s="1"/>
      <c r="B4" s="1"/>
      <c r="C4" s="1"/>
      <c r="D4" s="1"/>
      <c r="E4" s="1"/>
      <c r="F4" s="1"/>
      <c r="G4" s="1"/>
      <c r="H4" s="135"/>
    </row>
    <row r="5" spans="1:8" ht="22.5" customHeight="1" x14ac:dyDescent="0.15">
      <c r="A5" s="136" t="s">
        <v>179</v>
      </c>
      <c r="B5" s="137" t="s">
        <v>180</v>
      </c>
      <c r="C5" s="137" t="s">
        <v>32</v>
      </c>
      <c r="D5" s="137" t="s">
        <v>33</v>
      </c>
      <c r="E5" s="137" t="s">
        <v>181</v>
      </c>
      <c r="F5" s="137" t="s">
        <v>52</v>
      </c>
      <c r="G5" s="137" t="s">
        <v>182</v>
      </c>
      <c r="H5" s="138" t="s">
        <v>183</v>
      </c>
    </row>
    <row r="6" spans="1:8" ht="22.5" customHeight="1" x14ac:dyDescent="0.2">
      <c r="A6" s="139" t="s">
        <v>184</v>
      </c>
      <c r="B6" s="140">
        <f>[1]月間集計!AE28+[1]月間集計!AE35+[1]月間集計!AE17+[1]月間集計!AE18</f>
        <v>208192</v>
      </c>
      <c r="C6" s="140">
        <f>[1]月間集計!AF28+[1]月間集計!AF35+[1]月間集計!AF17+[1]月間集計!AF18</f>
        <v>103664</v>
      </c>
      <c r="D6" s="140">
        <f>[1]月間集計!AG28+[1]月間集計!AG35+[1]月間集計!AG17+[1]月間集計!AG18</f>
        <v>104528</v>
      </c>
      <c r="E6" s="141">
        <f>B6/$B$15</f>
        <v>0.12355659637755172</v>
      </c>
      <c r="F6" s="140">
        <f>[1]月間集計!AX28+[1]月間集計!AX35+[1]月間集計!AX17+[1]月間集計!AX18</f>
        <v>89028</v>
      </c>
      <c r="G6" s="141">
        <f>F6/$F$15</f>
        <v>0.11858825786032832</v>
      </c>
      <c r="H6" s="142" t="s">
        <v>185</v>
      </c>
    </row>
    <row r="7" spans="1:8" ht="22.5" customHeight="1" x14ac:dyDescent="0.2">
      <c r="A7" s="139" t="s">
        <v>186</v>
      </c>
      <c r="B7" s="140">
        <f>[1]月間集計!AE25+[1]月間集計!AE19</f>
        <v>369672</v>
      </c>
      <c r="C7" s="140">
        <f>[1]月間集計!AF25+[1]月間集計!AF19</f>
        <v>184441</v>
      </c>
      <c r="D7" s="140">
        <f>[1]月間集計!AG25+[1]月間集計!AG19</f>
        <v>185231</v>
      </c>
      <c r="E7" s="141">
        <f t="shared" ref="E7:E14" si="0">B7/$B$15</f>
        <v>0.21939082239510788</v>
      </c>
      <c r="F7" s="140">
        <f>[1]月間集計!AX25+[1]月間集計!AX19</f>
        <v>166426</v>
      </c>
      <c r="G7" s="141">
        <f t="shared" ref="G7:G14" si="1">F7/$F$15</f>
        <v>0.22168496880378083</v>
      </c>
      <c r="H7" s="143" t="s">
        <v>187</v>
      </c>
    </row>
    <row r="8" spans="1:8" ht="22.5" customHeight="1" x14ac:dyDescent="0.2">
      <c r="A8" s="139" t="s">
        <v>188</v>
      </c>
      <c r="B8" s="140">
        <f>[1]月間集計!AE29+[1]月間集計!AE32</f>
        <v>237903</v>
      </c>
      <c r="C8" s="140">
        <f>[1]月間集計!AF29+[1]月間集計!AF32</f>
        <v>118746</v>
      </c>
      <c r="D8" s="140">
        <f>[1]月間集計!AG29+[1]月間集計!AG32</f>
        <v>119157</v>
      </c>
      <c r="E8" s="141">
        <f t="shared" si="0"/>
        <v>0.14118931057873832</v>
      </c>
      <c r="F8" s="140">
        <f>[1]月間集計!AX29+[1]月間集計!AX32</f>
        <v>105555</v>
      </c>
      <c r="G8" s="141">
        <f t="shared" si="1"/>
        <v>0.14060277169482585</v>
      </c>
      <c r="H8" s="142" t="s">
        <v>189</v>
      </c>
    </row>
    <row r="9" spans="1:8" ht="22.5" customHeight="1" x14ac:dyDescent="0.2">
      <c r="A9" s="139" t="s">
        <v>190</v>
      </c>
      <c r="B9" s="140">
        <f>[1]月間集計!AE24</f>
        <v>262925</v>
      </c>
      <c r="C9" s="140">
        <f>[1]月間集計!AF24</f>
        <v>128194</v>
      </c>
      <c r="D9" s="140">
        <f>[1]月間集計!AG24</f>
        <v>134731</v>
      </c>
      <c r="E9" s="141">
        <f t="shared" si="0"/>
        <v>0.15603922390182037</v>
      </c>
      <c r="F9" s="140">
        <f>[1]月間集計!AX24</f>
        <v>119085</v>
      </c>
      <c r="G9" s="141">
        <f t="shared" si="1"/>
        <v>0.15862518182254121</v>
      </c>
      <c r="H9" s="142" t="s">
        <v>191</v>
      </c>
    </row>
    <row r="10" spans="1:8" ht="22.5" customHeight="1" x14ac:dyDescent="0.2">
      <c r="A10" s="139" t="s">
        <v>192</v>
      </c>
      <c r="B10" s="140">
        <f>[1]月間集計!AE27+[1]月間集計!AE20</f>
        <v>191344</v>
      </c>
      <c r="C10" s="140">
        <f>[1]月間集計!AF27+[1]月間集計!AF20</f>
        <v>91183</v>
      </c>
      <c r="D10" s="140">
        <f>[1]月間集計!AG27+[1]月間集計!AG20</f>
        <v>100161</v>
      </c>
      <c r="E10" s="141">
        <f t="shared" si="0"/>
        <v>0.11355774178290355</v>
      </c>
      <c r="F10" s="140">
        <f>[1]月間集計!AX27+[1]月間集計!AX20</f>
        <v>81961</v>
      </c>
      <c r="G10" s="141">
        <f t="shared" si="1"/>
        <v>0.10917477874927405</v>
      </c>
      <c r="H10" s="142" t="s">
        <v>193</v>
      </c>
    </row>
    <row r="11" spans="1:8" ht="22.5" customHeight="1" x14ac:dyDescent="0.2">
      <c r="A11" s="139" t="s">
        <v>194</v>
      </c>
      <c r="B11" s="140">
        <f>[1]月間集計!AE26+[1]月間集計!AE33+[1]月間集計!AE36+[1]月間集計!AE21</f>
        <v>206207</v>
      </c>
      <c r="C11" s="140">
        <f>[1]月間集計!AF26+[1]月間集計!AF33+[1]月間集計!AF36+[1]月間集計!AF21</f>
        <v>97127</v>
      </c>
      <c r="D11" s="140">
        <f>[1]月間集計!AG26+[1]月間集計!AG33+[1]月間集計!AG36+[1]月間集計!AG21</f>
        <v>109080</v>
      </c>
      <c r="E11" s="141">
        <f t="shared" si="0"/>
        <v>0.12237854994056355</v>
      </c>
      <c r="F11" s="140">
        <f>[1]月間集計!AX26+[1]月間集計!AX33+[1]月間集計!AX36+[1]月間集計!AX21</f>
        <v>93995</v>
      </c>
      <c r="G11" s="141">
        <f t="shared" si="1"/>
        <v>0.12520446710677047</v>
      </c>
      <c r="H11" s="142" t="s">
        <v>195</v>
      </c>
    </row>
    <row r="12" spans="1:8" ht="22.5" customHeight="1" x14ac:dyDescent="0.2">
      <c r="A12" s="139" t="s">
        <v>196</v>
      </c>
      <c r="B12" s="140">
        <f>[1]月間集計!AE30+[1]月間集計!AE37</f>
        <v>152241</v>
      </c>
      <c r="C12" s="140">
        <f>[1]月間集計!AF30+[1]月間集計!AF37</f>
        <v>73891</v>
      </c>
      <c r="D12" s="140">
        <f>[1]月間集計!AG30+[1]月間集計!AG37</f>
        <v>78350</v>
      </c>
      <c r="E12" s="141">
        <f t="shared" si="0"/>
        <v>9.0351117185650032E-2</v>
      </c>
      <c r="F12" s="140">
        <f>[1]月間集計!AX30+[1]月間集計!AX37</f>
        <v>66313</v>
      </c>
      <c r="G12" s="141">
        <f t="shared" si="1"/>
        <v>8.8331122158107025E-2</v>
      </c>
      <c r="H12" s="142" t="s">
        <v>197</v>
      </c>
    </row>
    <row r="13" spans="1:8" ht="22.5" customHeight="1" x14ac:dyDescent="0.2">
      <c r="A13" s="139" t="s">
        <v>198</v>
      </c>
      <c r="B13" s="140">
        <f>[1]月間集計!AE31+[1]月間集計!AE22</f>
        <v>26080</v>
      </c>
      <c r="C13" s="140">
        <f>[1]月間集計!AF31+[1]月間集計!AF22</f>
        <v>12194</v>
      </c>
      <c r="D13" s="140">
        <f>[1]月間集計!AG31+[1]月間集計!AG22</f>
        <v>13886</v>
      </c>
      <c r="E13" s="141">
        <f t="shared" si="0"/>
        <v>1.5477809106625369E-2</v>
      </c>
      <c r="F13" s="140">
        <f>[1]月間集計!AX31+[1]月間集計!AX22</f>
        <v>13424</v>
      </c>
      <c r="G13" s="141">
        <f t="shared" si="1"/>
        <v>1.7881214601215879E-2</v>
      </c>
      <c r="H13" s="143" t="s">
        <v>199</v>
      </c>
    </row>
    <row r="14" spans="1:8" ht="22.5" customHeight="1" x14ac:dyDescent="0.2">
      <c r="A14" s="139" t="s">
        <v>200</v>
      </c>
      <c r="B14" s="140">
        <f>[1]月間集計!AE34+[1]月間集計!AE23</f>
        <v>30429</v>
      </c>
      <c r="C14" s="140">
        <f>[1]月間集計!AF34+[1]月間集計!AF23</f>
        <v>14144</v>
      </c>
      <c r="D14" s="140">
        <f>[1]月間集計!AG34+[1]月間集計!AG23</f>
        <v>16285</v>
      </c>
      <c r="E14" s="141">
        <f t="shared" si="0"/>
        <v>1.8058828731039239E-2</v>
      </c>
      <c r="F14" s="140">
        <f>[1]月間集計!AX34+[1]月間集計!AX23</f>
        <v>14945</v>
      </c>
      <c r="G14" s="141">
        <f t="shared" si="1"/>
        <v>1.9907237203156385E-2</v>
      </c>
      <c r="H14" s="143" t="s">
        <v>201</v>
      </c>
    </row>
    <row r="15" spans="1:8" ht="22.5" customHeight="1" x14ac:dyDescent="0.2">
      <c r="A15" s="139" t="s">
        <v>202</v>
      </c>
      <c r="B15" s="140">
        <f>SUM(B6:B14)</f>
        <v>1684993</v>
      </c>
      <c r="C15" s="140">
        <f t="shared" ref="C15:F15" si="2">SUM(C6:C14)</f>
        <v>823584</v>
      </c>
      <c r="D15" s="140">
        <f t="shared" si="2"/>
        <v>861409</v>
      </c>
      <c r="E15" s="141">
        <f>SUM(E6:E14)</f>
        <v>1</v>
      </c>
      <c r="F15" s="140">
        <f t="shared" si="2"/>
        <v>750732</v>
      </c>
      <c r="G15" s="141">
        <f>SUM(G6:G14)</f>
        <v>1</v>
      </c>
      <c r="H15" s="143"/>
    </row>
    <row r="16" spans="1:8" ht="12.75" customHeight="1" x14ac:dyDescent="0.2">
      <c r="A16" s="144"/>
      <c r="B16" s="145"/>
      <c r="C16" s="145"/>
      <c r="D16" s="145"/>
      <c r="E16" s="146"/>
      <c r="F16" s="145"/>
      <c r="G16" s="146"/>
      <c r="H16" s="147"/>
    </row>
    <row r="17" spans="1:8" ht="12.75" customHeight="1" x14ac:dyDescent="0.15">
      <c r="A17" s="148" t="s">
        <v>203</v>
      </c>
      <c r="B17" s="149"/>
      <c r="C17" s="128"/>
      <c r="D17" s="128"/>
      <c r="E17" s="150"/>
      <c r="F17" s="128"/>
      <c r="G17" s="128"/>
      <c r="H17" s="128"/>
    </row>
  </sheetData>
  <phoneticPr fontId="9"/>
  <pageMargins left="1.1811023622047245" right="1.1811023622047245" top="0.78" bottom="0.73" header="0.19685039370078741" footer="0.51181102362204722"/>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総人口</vt:lpstr>
      <vt:lpstr>市町別人口</vt:lpstr>
      <vt:lpstr>市郡別人口動態</vt:lpstr>
      <vt:lpstr>地域別人口</vt:lpstr>
      <vt:lpstr>市郡別人口動態!Print_Area</vt:lpstr>
      <vt:lpstr>市町別人口!Print_Area</vt:lpstr>
      <vt:lpstr>総人口!Print_Area</vt:lpstr>
      <vt:lpstr>地域別人口!Print_Area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