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C35AB08-C787-4C36-A441-CB8DD9DE630D}" xr6:coauthVersionLast="47" xr6:coauthVersionMax="47" xr10:uidLastSave="{00000000-0000-0000-0000-000000000000}"/>
  <bookViews>
    <workbookView xWindow="-15" yWindow="-16320" windowWidth="29040" windowHeight="15720" xr2:uid="{3B108F58-A336-4E5E-9ACA-9BBAE7A8E3E5}"/>
  </bookViews>
  <sheets>
    <sheet name="内訳書" sheetId="1" r:id="rId1"/>
    <sheet name="内訳書№1" sheetId="2" r:id="rId2"/>
    <sheet name="内訳書№3,4" sheetId="3" r:id="rId3"/>
    <sheet name="内訳書№5,6,7" sheetId="4" r:id="rId4"/>
  </sheets>
  <definedNames>
    <definedName name="_xlnm.Print_Area" localSheetId="0">内訳書!$A$2:$K$24</definedName>
    <definedName name="_xlnm.Print_Area" localSheetId="1">内訳書№1!$A$2:$J$65</definedName>
    <definedName name="_xlnm.Print_Area" localSheetId="3">'内訳書№5,6,7'!$A$1:$F$46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9" i="4" l="1"/>
  <c r="G16" i="1" s="1"/>
  <c r="E15" i="1"/>
  <c r="H14" i="1"/>
  <c r="I14" i="1"/>
  <c r="G14" i="1"/>
  <c r="E14" i="1"/>
  <c r="E8" i="4"/>
  <c r="F14" i="1" s="1"/>
  <c r="E9" i="4"/>
  <c r="E61" i="2"/>
  <c r="E62" i="2" s="1"/>
  <c r="F61" i="2"/>
  <c r="G61" i="2"/>
  <c r="H61" i="2"/>
  <c r="H62" i="2" s="1"/>
  <c r="F62" i="2"/>
  <c r="G62" i="2"/>
  <c r="I12" i="2"/>
  <c r="I11" i="2"/>
  <c r="I15" i="1"/>
  <c r="H15" i="1"/>
  <c r="G15" i="1"/>
  <c r="F15" i="1"/>
  <c r="H22" i="3"/>
  <c r="E13" i="4"/>
  <c r="E12" i="4"/>
  <c r="E11" i="4"/>
  <c r="E10" i="4"/>
  <c r="G22" i="3"/>
  <c r="F22" i="3"/>
  <c r="E22" i="3"/>
  <c r="I21" i="3"/>
  <c r="J21" i="3" s="1"/>
  <c r="I20" i="3"/>
  <c r="J20" i="3" s="1"/>
  <c r="I19" i="3"/>
  <c r="J19" i="3" s="1"/>
  <c r="I18" i="3"/>
  <c r="J18" i="3" s="1"/>
  <c r="I17" i="3"/>
  <c r="I22" i="3" s="1"/>
  <c r="H16" i="3"/>
  <c r="G16" i="3"/>
  <c r="F16" i="3"/>
  <c r="E16" i="3"/>
  <c r="I15" i="3"/>
  <c r="J15" i="3" s="1"/>
  <c r="I14" i="3"/>
  <c r="J14" i="3" s="1"/>
  <c r="I13" i="3"/>
  <c r="J13" i="3" s="1"/>
  <c r="I12" i="3"/>
  <c r="J12" i="3" s="1"/>
  <c r="I11" i="3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61" i="2" l="1"/>
  <c r="I62" i="2" s="1"/>
  <c r="D9" i="1" s="1"/>
  <c r="D11" i="1" s="1"/>
  <c r="J11" i="1" s="1"/>
  <c r="J17" i="3"/>
  <c r="J22" i="3" s="1"/>
  <c r="I16" i="3"/>
  <c r="E39" i="4"/>
  <c r="G13" i="1"/>
  <c r="H13" i="1"/>
  <c r="I23" i="3"/>
  <c r="E12" i="1"/>
  <c r="F23" i="3"/>
  <c r="G23" i="3"/>
  <c r="E23" i="3"/>
  <c r="E40" i="4"/>
  <c r="D40" i="4"/>
  <c r="E16" i="1"/>
  <c r="J14" i="1"/>
  <c r="I16" i="1"/>
  <c r="H16" i="1"/>
  <c r="F16" i="1"/>
  <c r="J10" i="1"/>
  <c r="E13" i="1"/>
  <c r="F13" i="1"/>
  <c r="I13" i="1"/>
  <c r="H23" i="3"/>
  <c r="H12" i="1"/>
  <c r="G12" i="1"/>
  <c r="F12" i="1"/>
  <c r="I12" i="1"/>
  <c r="J11" i="3"/>
  <c r="J16" i="3" s="1"/>
  <c r="J13" i="1" l="1"/>
  <c r="H17" i="1"/>
  <c r="E17" i="1"/>
  <c r="I17" i="1"/>
  <c r="F17" i="1"/>
  <c r="F19" i="1" s="1"/>
  <c r="F20" i="1" s="1"/>
  <c r="J16" i="1"/>
  <c r="J9" i="1"/>
  <c r="I19" i="1"/>
  <c r="I20" i="1" s="1"/>
  <c r="J15" i="1"/>
  <c r="J12" i="1"/>
  <c r="J23" i="3"/>
  <c r="H19" i="1"/>
  <c r="H20" i="1" s="1"/>
  <c r="G17" i="1"/>
  <c r="G19" i="1" s="1"/>
  <c r="G20" i="1" s="1"/>
  <c r="D19" i="1"/>
  <c r="D20" i="1" s="1"/>
  <c r="E19" i="1" l="1"/>
  <c r="E20" i="1" s="1"/>
  <c r="J17" i="1"/>
  <c r="J19" i="1" s="1"/>
  <c r="J20" i="1" s="1"/>
</calcChain>
</file>

<file path=xl/sharedStrings.xml><?xml version="1.0" encoding="utf-8"?>
<sst xmlns="http://schemas.openxmlformats.org/spreadsheetml/2006/main" count="113" uniqueCount="79">
  <si>
    <t>事業者名：</t>
  </si>
  <si>
    <t>大科目</t>
  </si>
  <si>
    <t>No.</t>
  </si>
  <si>
    <t>中科目</t>
  </si>
  <si>
    <t>年度展開</t>
  </si>
  <si>
    <t>小計</t>
  </si>
  <si>
    <t>備考</t>
  </si>
  <si>
    <t>システム運用管理</t>
  </si>
  <si>
    <t>常駐ヘルプデスク等</t>
  </si>
  <si>
    <t>サービス利用料</t>
  </si>
  <si>
    <t>合計（税抜）</t>
  </si>
  <si>
    <t>合計（税込）</t>
  </si>
  <si>
    <t>事業者名：　（ここに事業者名を記載してください。）</t>
  </si>
  <si>
    <t>小科目</t>
  </si>
  <si>
    <t>工数（人月表記）</t>
  </si>
  <si>
    <t>金額</t>
  </si>
  <si>
    <t>見積根拠・明細資料など</t>
  </si>
  <si>
    <t>ﾌﾟﾛｼﾞｪｸﾄﾏﾈｰｼﾞｬ</t>
  </si>
  <si>
    <t>ﾌﾟﾛｸﾞﾗﾏｰ</t>
  </si>
  <si>
    <t>人月単価</t>
  </si>
  <si>
    <t>基本設計</t>
  </si>
  <si>
    <t>詳細設計</t>
  </si>
  <si>
    <t>プログラム設計・製造</t>
  </si>
  <si>
    <t>テスト</t>
  </si>
  <si>
    <t>付帯業務</t>
  </si>
  <si>
    <t>ユーザ支援・研修</t>
  </si>
  <si>
    <t>マニュアル整備</t>
  </si>
  <si>
    <t>その他の導入費用</t>
  </si>
  <si>
    <t>合計</t>
  </si>
  <si>
    <t>※小科目は各社の製品に合わせて追加していただいて構いません。</t>
  </si>
  <si>
    <t>年間工数（人月表記）</t>
  </si>
  <si>
    <t>運用保守委託</t>
  </si>
  <si>
    <t>備　　　考</t>
  </si>
  <si>
    <t>各システムの運用費用</t>
  </si>
  <si>
    <t>※中科目のシステム名及び分類は各社の製品に合わせて追記・修正していただいて構いません。</t>
  </si>
  <si>
    <t>令和9年度</t>
  </si>
  <si>
    <t>令和10年度</t>
  </si>
  <si>
    <t>令和11年度</t>
  </si>
  <si>
    <t>令和12年度</t>
  </si>
  <si>
    <t>令和13年度</t>
  </si>
  <si>
    <t>令和14年度</t>
  </si>
  <si>
    <t>小計(A)</t>
  </si>
  <si>
    <t>運用保守委託(5年間)</t>
  </si>
  <si>
    <t>小計(B)</t>
  </si>
  <si>
    <t>大科目</t>
    <phoneticPr fontId="14"/>
  </si>
  <si>
    <t>ここに事業者名を入力してください。</t>
    <phoneticPr fontId="14"/>
  </si>
  <si>
    <t>※回線使用料が不要な場合は空欄のままご提出下さい。</t>
    <rPh sb="1" eb="3">
      <t>カイセン</t>
    </rPh>
    <rPh sb="3" eb="6">
      <t>シヨウリョウ</t>
    </rPh>
    <rPh sb="7" eb="9">
      <t>フヨウ</t>
    </rPh>
    <rPh sb="10" eb="12">
      <t>バアイ</t>
    </rPh>
    <rPh sb="13" eb="15">
      <t>クウラン</t>
    </rPh>
    <rPh sb="19" eb="21">
      <t>テイシュツ</t>
    </rPh>
    <rPh sb="21" eb="22">
      <t>クダ</t>
    </rPh>
    <phoneticPr fontId="14"/>
  </si>
  <si>
    <t>見積根拠・
明細資料など</t>
    <phoneticPr fontId="14"/>
  </si>
  <si>
    <t>概算見積内訳書（クラウド型提案用）</t>
    <phoneticPr fontId="14"/>
  </si>
  <si>
    <t>ｼｽﾃﾑｴﾝｼﾞﾆｱ1</t>
  </si>
  <si>
    <t>ｼｽﾃﾑｴﾝｼﾞﾆｱ2</t>
  </si>
  <si>
    <t>金額
(年額)</t>
  </si>
  <si>
    <t>金額
(5年間)</t>
  </si>
  <si>
    <t>概算見積金額内訳書（運用委託費用）</t>
    <phoneticPr fontId="14"/>
  </si>
  <si>
    <t>概算見積金額内訳書（パッケージ費用）</t>
    <phoneticPr fontId="14"/>
  </si>
  <si>
    <t>機能追加A</t>
  </si>
  <si>
    <t>機能追加B</t>
  </si>
  <si>
    <t>改修費A</t>
  </si>
  <si>
    <t>改修費B</t>
  </si>
  <si>
    <t>※「c．サービス使用料/5年間」と合計欄は自動計算のため記入不要です。</t>
  </si>
  <si>
    <t>回線使用料</t>
    <phoneticPr fontId="14"/>
  </si>
  <si>
    <t>ｂ.サービス利用料
/1年間</t>
    <rPh sb="6" eb="8">
      <t>リヨウ</t>
    </rPh>
    <phoneticPr fontId="14"/>
  </si>
  <si>
    <t>c.サービス利用料
/5年間</t>
    <rPh sb="6" eb="8">
      <t>リヨウ</t>
    </rPh>
    <phoneticPr fontId="14"/>
  </si>
  <si>
    <t>機能追加・改修費用
(従量利用料となる場合)</t>
    <phoneticPr fontId="14"/>
  </si>
  <si>
    <t>小計</t>
    <rPh sb="0" eb="2">
      <t>ショウケイ</t>
    </rPh>
    <phoneticPr fontId="14"/>
  </si>
  <si>
    <t>サービス利用料</t>
    <rPh sb="4" eb="6">
      <t>リヨウ</t>
    </rPh>
    <rPh sb="6" eb="7">
      <t>リョウ</t>
    </rPh>
    <phoneticPr fontId="14"/>
  </si>
  <si>
    <t>機能追加・改修費用
(従量利用料となる場合)
                 　　　　　　小計</t>
    <phoneticPr fontId="14"/>
  </si>
  <si>
    <t>６年間総額費用</t>
    <rPh sb="1" eb="3">
      <t>ネンカン</t>
    </rPh>
    <rPh sb="3" eb="5">
      <t>ソウガク</t>
    </rPh>
    <rPh sb="5" eb="7">
      <t>ヒヨウ</t>
    </rPh>
    <phoneticPr fontId="14"/>
  </si>
  <si>
    <t>構築費用</t>
    <rPh sb="0" eb="2">
      <t>コウチク</t>
    </rPh>
    <rPh sb="2" eb="4">
      <t>ヒヨウ</t>
    </rPh>
    <phoneticPr fontId="14"/>
  </si>
  <si>
    <t>概算見積金額内訳書（構築費用）</t>
    <rPh sb="10" eb="12">
      <t>コウチク</t>
    </rPh>
    <rPh sb="12" eb="14">
      <t>ヒヨウ</t>
    </rPh>
    <phoneticPr fontId="14"/>
  </si>
  <si>
    <t>機能追加・改修費用
(初年度のみ発生するカスタマイズ費用等の概算)</t>
    <phoneticPr fontId="14"/>
  </si>
  <si>
    <t>導入支援・設定業務</t>
    <rPh sb="0" eb="2">
      <t>ドウニュウ</t>
    </rPh>
    <rPh sb="2" eb="4">
      <t>シエン</t>
    </rPh>
    <rPh sb="5" eb="7">
      <t>セッテイ</t>
    </rPh>
    <rPh sb="7" eb="9">
      <t>ギョウム</t>
    </rPh>
    <phoneticPr fontId="14"/>
  </si>
  <si>
    <t>データ移行</t>
    <phoneticPr fontId="14"/>
  </si>
  <si>
    <t>システム構築</t>
    <rPh sb="4" eb="6">
      <t>コウチク</t>
    </rPh>
    <phoneticPr fontId="14"/>
  </si>
  <si>
    <t>パラメーター設定</t>
    <rPh sb="6" eb="8">
      <t>セッテイ</t>
    </rPh>
    <phoneticPr fontId="14"/>
  </si>
  <si>
    <t>運用設計</t>
    <rPh sb="0" eb="2">
      <t>ウンヨウ</t>
    </rPh>
    <rPh sb="2" eb="4">
      <t>セッケイ</t>
    </rPh>
    <phoneticPr fontId="14"/>
  </si>
  <si>
    <t>※設計開発・運用保守等委託業務にかかる現地までの交通費、通信連絡費用については、本見積に含まれるものとします。</t>
    <phoneticPr fontId="14"/>
  </si>
  <si>
    <t>※【機能追加・改修費用】が初年度のみ発生する費用の場合はNo2項目に記載し、従量利用料として利用料と同様に年額で費用が発生する場合はNo.7項目に記載してください。</t>
    <phoneticPr fontId="14"/>
  </si>
  <si>
    <t>令和９年度三重県小中学校旅費システム再構築
及び運用保守業務に係る情報提供依頼（RFI ）
費用回答書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</si>
</sst>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$#,##0_);[Red]&quot;($&quot;#,##0\)"/>
    <numFmt numFmtId="177" formatCode="\¥#,##0;[Red]&quot;¥-&quot;#,##0"/>
    <numFmt numFmtId="178" formatCode="#,##0_);[Red]\(#,##0\)"/>
    <numFmt numFmtId="179" formatCode="\¥#,##0_);[Red]&quot;(¥&quot;#,##0\)"/>
    <numFmt numFmtId="180" formatCode="#,##0.0_ ;[Red]\-#,##0.0\ "/>
  </numFmts>
  <fonts count="20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"/>
    </font>
    <font>
      <sz val="11"/>
      <color rgb="FF00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20"/>
      <color theme="1"/>
      <name val="Noto Sans CJK SC"/>
      <family val="3"/>
      <charset val="128"/>
    </font>
    <font>
      <u/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1" tint="0.24988555558946501"/>
        <bgColor rgb="FF333300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3">
    <xf numFmtId="0" fontId="0" fillId="0" borderId="0"/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176" fontId="2" fillId="0" borderId="0">
      <alignment vertical="center"/>
    </xf>
    <xf numFmtId="176" fontId="4" fillId="0" borderId="0">
      <alignment vertical="center"/>
    </xf>
    <xf numFmtId="176" fontId="1" fillId="0" borderId="0">
      <alignment vertical="center"/>
    </xf>
    <xf numFmtId="176" fontId="13" fillId="0" borderId="0"/>
  </cellStyleXfs>
  <cellXfs count="120">
    <xf numFmtId="0" fontId="0" fillId="0" borderId="0" xfId="0"/>
    <xf numFmtId="0" fontId="6" fillId="2" borderId="0" xfId="7" applyFont="1" applyFill="1"/>
    <xf numFmtId="0" fontId="5" fillId="0" borderId="0" xfId="8" applyFont="1">
      <alignment vertical="center"/>
    </xf>
    <xf numFmtId="177" fontId="5" fillId="0" borderId="0" xfId="12" applyNumberFormat="1" applyFont="1" applyAlignment="1">
      <alignment horizontal="right" vertical="center" wrapText="1"/>
    </xf>
    <xf numFmtId="0" fontId="5" fillId="0" borderId="0" xfId="8" applyFont="1" applyAlignment="1">
      <alignment vertical="center" wrapText="1"/>
    </xf>
    <xf numFmtId="0" fontId="6" fillId="0" borderId="0" xfId="7" applyFont="1"/>
    <xf numFmtId="0" fontId="5" fillId="0" borderId="0" xfId="3" applyFont="1">
      <alignment vertical="center"/>
    </xf>
    <xf numFmtId="0" fontId="10" fillId="0" borderId="2" xfId="8" applyFont="1" applyBorder="1" applyAlignment="1">
      <alignment horizontal="left" vertical="center" wrapText="1"/>
    </xf>
    <xf numFmtId="179" fontId="10" fillId="0" borderId="2" xfId="8" applyNumberFormat="1" applyFont="1" applyBorder="1" applyAlignment="1">
      <alignment vertical="center" wrapText="1"/>
    </xf>
    <xf numFmtId="179" fontId="10" fillId="0" borderId="2" xfId="8" applyNumberFormat="1" applyFont="1" applyBorder="1" applyAlignment="1">
      <alignment horizontal="left" vertical="center" wrapText="1"/>
    </xf>
    <xf numFmtId="0" fontId="10" fillId="0" borderId="0" xfId="8" applyFont="1">
      <alignment vertical="center"/>
    </xf>
    <xf numFmtId="0" fontId="9" fillId="0" borderId="0" xfId="8" applyFont="1" applyAlignment="1">
      <alignment horizontal="center" vertical="center" textRotation="255" wrapText="1"/>
    </xf>
    <xf numFmtId="0" fontId="9" fillId="0" borderId="0" xfId="8" applyFont="1" applyAlignment="1">
      <alignment horizontal="right" vertical="center"/>
    </xf>
    <xf numFmtId="179" fontId="10" fillId="0" borderId="0" xfId="8" applyNumberFormat="1" applyFont="1" applyAlignment="1">
      <alignment vertical="center" wrapText="1"/>
    </xf>
    <xf numFmtId="179" fontId="9" fillId="0" borderId="2" xfId="8" applyNumberFormat="1" applyFont="1" applyBorder="1" applyAlignment="1">
      <alignment vertical="center" wrapText="1"/>
    </xf>
    <xf numFmtId="177" fontId="10" fillId="0" borderId="0" xfId="12" applyNumberFormat="1" applyFont="1" applyAlignment="1">
      <alignment horizontal="right" vertical="center" wrapText="1"/>
    </xf>
    <xf numFmtId="0" fontId="10" fillId="0" borderId="0" xfId="8" applyFont="1" applyAlignment="1">
      <alignment vertical="center" wrapText="1"/>
    </xf>
    <xf numFmtId="0" fontId="6" fillId="2" borderId="0" xfId="0" applyFont="1" applyFill="1" applyAlignment="1">
      <alignment vertical="center"/>
    </xf>
    <xf numFmtId="177" fontId="12" fillId="0" borderId="0" xfId="9" applyNumberFormat="1" applyFont="1" applyAlignment="1">
      <alignment vertical="center" wrapText="1"/>
    </xf>
    <xf numFmtId="49" fontId="8" fillId="0" borderId="0" xfId="9" applyNumberFormat="1" applyFont="1" applyAlignment="1">
      <alignment vertical="center" wrapText="1"/>
    </xf>
    <xf numFmtId="0" fontId="9" fillId="0" borderId="12" xfId="8" applyFont="1" applyBorder="1">
      <alignment vertical="center"/>
    </xf>
    <xf numFmtId="0" fontId="9" fillId="0" borderId="13" xfId="8" applyFont="1" applyBorder="1">
      <alignment vertical="center"/>
    </xf>
    <xf numFmtId="179" fontId="10" fillId="0" borderId="17" xfId="8" applyNumberFormat="1" applyFont="1" applyBorder="1">
      <alignment vertical="center"/>
    </xf>
    <xf numFmtId="0" fontId="11" fillId="0" borderId="0" xfId="8" applyFont="1">
      <alignment vertical="center"/>
    </xf>
    <xf numFmtId="177" fontId="9" fillId="5" borderId="1" xfId="12" applyNumberFormat="1" applyFont="1" applyFill="1" applyBorder="1" applyAlignment="1">
      <alignment horizontal="center" vertical="center" wrapText="1"/>
    </xf>
    <xf numFmtId="177" fontId="9" fillId="5" borderId="2" xfId="12" applyNumberFormat="1" applyFont="1" applyFill="1" applyBorder="1" applyAlignment="1">
      <alignment horizontal="center" vertical="center" wrapText="1"/>
    </xf>
    <xf numFmtId="178" fontId="5" fillId="0" borderId="2" xfId="12" applyNumberFormat="1" applyFont="1" applyBorder="1" applyAlignment="1">
      <alignment horizontal="right" vertical="center" wrapText="1"/>
    </xf>
    <xf numFmtId="177" fontId="11" fillId="0" borderId="1" xfId="12" applyNumberFormat="1" applyFont="1" applyBorder="1" applyAlignment="1">
      <alignment horizontal="right" vertical="center" wrapText="1"/>
    </xf>
    <xf numFmtId="177" fontId="5" fillId="0" borderId="4" xfId="12" applyNumberFormat="1" applyFont="1" applyBorder="1" applyAlignment="1">
      <alignment horizontal="right" vertical="center" wrapText="1"/>
    </xf>
    <xf numFmtId="177" fontId="5" fillId="0" borderId="2" xfId="12" applyNumberFormat="1" applyFont="1" applyBorder="1" applyAlignment="1">
      <alignment horizontal="right" vertical="center" wrapText="1"/>
    </xf>
    <xf numFmtId="177" fontId="5" fillId="0" borderId="1" xfId="12" applyNumberFormat="1" applyFont="1" applyBorder="1" applyAlignment="1">
      <alignment horizontal="right" vertical="center" wrapText="1"/>
    </xf>
    <xf numFmtId="0" fontId="5" fillId="0" borderId="2" xfId="8" applyFont="1" applyBorder="1" applyAlignment="1">
      <alignment vertical="center" wrapText="1"/>
    </xf>
    <xf numFmtId="0" fontId="5" fillId="0" borderId="2" xfId="8" applyFont="1" applyBorder="1">
      <alignment vertical="center"/>
    </xf>
    <xf numFmtId="0" fontId="5" fillId="0" borderId="2" xfId="8" applyFont="1" applyBorder="1" applyAlignment="1">
      <alignment horizontal="center" vertical="center" textRotation="255" wrapText="1"/>
    </xf>
    <xf numFmtId="0" fontId="11" fillId="5" borderId="22" xfId="8" applyFont="1" applyFill="1" applyBorder="1" applyAlignment="1">
      <alignment horizontal="center" vertical="center"/>
    </xf>
    <xf numFmtId="177" fontId="11" fillId="5" borderId="6" xfId="9" applyNumberFormat="1" applyFont="1" applyFill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179" fontId="5" fillId="0" borderId="11" xfId="8" applyNumberFormat="1" applyFont="1" applyBorder="1">
      <alignment vertical="center"/>
    </xf>
    <xf numFmtId="178" fontId="5" fillId="0" borderId="23" xfId="12" applyNumberFormat="1" applyFont="1" applyBorder="1" applyAlignment="1">
      <alignment horizontal="right" vertical="center" wrapText="1"/>
    </xf>
    <xf numFmtId="177" fontId="5" fillId="0" borderId="15" xfId="12" applyNumberFormat="1" applyFont="1" applyBorder="1" applyAlignment="1">
      <alignment horizontal="right" vertical="center" wrapText="1"/>
    </xf>
    <xf numFmtId="0" fontId="5" fillId="0" borderId="2" xfId="5" applyFont="1" applyBorder="1" applyAlignment="1">
      <alignment horizontal="left" vertical="center" wrapText="1"/>
    </xf>
    <xf numFmtId="180" fontId="5" fillId="0" borderId="3" xfId="12" applyNumberFormat="1" applyFont="1" applyBorder="1" applyAlignment="1">
      <alignment horizontal="right" vertical="center" wrapText="1"/>
    </xf>
    <xf numFmtId="180" fontId="11" fillId="0" borderId="3" xfId="12" applyNumberFormat="1" applyFont="1" applyBorder="1" applyAlignment="1">
      <alignment horizontal="right" vertical="center" wrapText="1"/>
    </xf>
    <xf numFmtId="178" fontId="11" fillId="0" borderId="1" xfId="12" applyNumberFormat="1" applyFont="1" applyBorder="1" applyAlignment="1">
      <alignment horizontal="right" vertical="center" wrapText="1"/>
    </xf>
    <xf numFmtId="180" fontId="5" fillId="0" borderId="2" xfId="12" applyNumberFormat="1" applyFont="1" applyBorder="1" applyAlignment="1">
      <alignment horizontal="right" vertical="center" wrapText="1"/>
    </xf>
    <xf numFmtId="180" fontId="11" fillId="0" borderId="2" xfId="12" applyNumberFormat="1" applyFont="1" applyBorder="1" applyAlignment="1">
      <alignment horizontal="right" vertical="center" wrapText="1"/>
    </xf>
    <xf numFmtId="0" fontId="11" fillId="0" borderId="12" xfId="8" applyFont="1" applyBorder="1">
      <alignment vertical="center"/>
    </xf>
    <xf numFmtId="0" fontId="11" fillId="0" borderId="13" xfId="8" applyFont="1" applyBorder="1">
      <alignment vertical="center"/>
    </xf>
    <xf numFmtId="177" fontId="11" fillId="0" borderId="16" xfId="12" applyNumberFormat="1" applyFont="1" applyBorder="1" applyAlignment="1">
      <alignment horizontal="right" vertical="center" wrapText="1"/>
    </xf>
    <xf numFmtId="179" fontId="5" fillId="0" borderId="17" xfId="8" applyNumberFormat="1" applyFont="1" applyBorder="1">
      <alignment vertical="center"/>
    </xf>
    <xf numFmtId="177" fontId="11" fillId="0" borderId="20" xfId="12" applyNumberFormat="1" applyFont="1" applyBorder="1" applyAlignment="1">
      <alignment horizontal="right" vertical="center" wrapText="1"/>
    </xf>
    <xf numFmtId="179" fontId="5" fillId="0" borderId="21" xfId="8" applyNumberFormat="1" applyFont="1" applyBorder="1">
      <alignment vertical="center"/>
    </xf>
    <xf numFmtId="178" fontId="5" fillId="6" borderId="9" xfId="9" applyNumberFormat="1" applyFont="1" applyFill="1" applyBorder="1" applyAlignment="1">
      <alignment horizontal="right" vertical="center" wrapText="1"/>
    </xf>
    <xf numFmtId="178" fontId="5" fillId="0" borderId="1" xfId="12" applyNumberFormat="1" applyFont="1" applyBorder="1" applyAlignment="1">
      <alignment horizontal="right" vertical="center" wrapText="1"/>
    </xf>
    <xf numFmtId="180" fontId="5" fillId="0" borderId="15" xfId="12" applyNumberFormat="1" applyFont="1" applyBorder="1" applyAlignment="1">
      <alignment horizontal="right" vertical="center" wrapText="1"/>
    </xf>
    <xf numFmtId="177" fontId="5" fillId="0" borderId="16" xfId="12" applyNumberFormat="1" applyFont="1" applyBorder="1" applyAlignment="1">
      <alignment horizontal="right" vertical="center" wrapText="1"/>
    </xf>
    <xf numFmtId="0" fontId="11" fillId="5" borderId="6" xfId="8" applyFont="1" applyFill="1" applyBorder="1" applyAlignment="1">
      <alignment horizontal="center" vertical="center"/>
    </xf>
    <xf numFmtId="0" fontId="15" fillId="0" borderId="0" xfId="8" applyFont="1">
      <alignment vertical="center"/>
    </xf>
    <xf numFmtId="0" fontId="11" fillId="5" borderId="5" xfId="8" applyFont="1" applyFill="1" applyBorder="1" applyAlignment="1">
      <alignment horizontal="center" vertical="center"/>
    </xf>
    <xf numFmtId="0" fontId="11" fillId="5" borderId="7" xfId="8" applyFont="1" applyFill="1" applyBorder="1" applyAlignment="1">
      <alignment horizontal="center" vertical="center"/>
    </xf>
    <xf numFmtId="177" fontId="11" fillId="5" borderId="3" xfId="9" applyNumberFormat="1" applyFont="1" applyFill="1" applyBorder="1" applyAlignment="1">
      <alignment horizontal="center" vertical="center" wrapText="1"/>
    </xf>
    <xf numFmtId="177" fontId="11" fillId="5" borderId="8" xfId="9" applyNumberFormat="1" applyFont="1" applyFill="1" applyBorder="1" applyAlignment="1">
      <alignment horizontal="center" vertical="center" wrapText="1"/>
    </xf>
    <xf numFmtId="0" fontId="11" fillId="0" borderId="14" xfId="8" applyFont="1" applyBorder="1" applyAlignment="1">
      <alignment horizontal="right" vertical="center"/>
    </xf>
    <xf numFmtId="0" fontId="18" fillId="0" borderId="0" xfId="8" applyFont="1">
      <alignment vertical="center"/>
    </xf>
    <xf numFmtId="0" fontId="12" fillId="0" borderId="0" xfId="8" applyFont="1">
      <alignment vertical="center"/>
    </xf>
    <xf numFmtId="177" fontId="12" fillId="0" borderId="0" xfId="12" applyNumberFormat="1" applyFont="1" applyAlignment="1">
      <alignment horizontal="right" vertical="center" wrapText="1"/>
    </xf>
    <xf numFmtId="0" fontId="18" fillId="0" borderId="0" xfId="0" applyFont="1" applyAlignment="1">
      <alignment vertical="center"/>
    </xf>
    <xf numFmtId="180" fontId="11" fillId="7" borderId="3" xfId="12" applyNumberFormat="1" applyFont="1" applyFill="1" applyBorder="1" applyAlignment="1">
      <alignment horizontal="right" vertical="center" wrapText="1"/>
    </xf>
    <xf numFmtId="179" fontId="5" fillId="7" borderId="21" xfId="8" applyNumberFormat="1" applyFont="1" applyFill="1" applyBorder="1">
      <alignment vertical="center"/>
    </xf>
    <xf numFmtId="0" fontId="5" fillId="0" borderId="30" xfId="8" applyFont="1" applyBorder="1" applyAlignment="1">
      <alignment horizontal="center" vertical="center" wrapText="1"/>
    </xf>
    <xf numFmtId="0" fontId="11" fillId="0" borderId="31" xfId="8" applyFont="1" applyBorder="1" applyAlignment="1">
      <alignment vertical="center" wrapText="1"/>
    </xf>
    <xf numFmtId="178" fontId="10" fillId="0" borderId="30" xfId="12" applyNumberFormat="1" applyFont="1" applyBorder="1" applyAlignment="1">
      <alignment horizontal="right" vertical="center" wrapText="1"/>
    </xf>
    <xf numFmtId="179" fontId="10" fillId="0" borderId="32" xfId="8" applyNumberFormat="1" applyFont="1" applyBorder="1">
      <alignment vertical="center"/>
    </xf>
    <xf numFmtId="0" fontId="5" fillId="0" borderId="33" xfId="8" applyFont="1" applyBorder="1" applyAlignment="1">
      <alignment horizontal="center" vertical="center" wrapText="1"/>
    </xf>
    <xf numFmtId="0" fontId="11" fillId="0" borderId="33" xfId="5" applyFont="1" applyBorder="1" applyAlignment="1">
      <alignment horizontal="left" vertical="center" wrapText="1"/>
    </xf>
    <xf numFmtId="178" fontId="5" fillId="0" borderId="33" xfId="12" applyNumberFormat="1" applyFont="1" applyBorder="1" applyAlignment="1">
      <alignment horizontal="right" vertical="center" wrapText="1"/>
    </xf>
    <xf numFmtId="179" fontId="5" fillId="0" borderId="34" xfId="8" applyNumberFormat="1" applyFont="1" applyBorder="1">
      <alignment vertical="center"/>
    </xf>
    <xf numFmtId="0" fontId="5" fillId="0" borderId="6" xfId="8" applyFont="1" applyBorder="1" applyAlignment="1">
      <alignment horizontal="center" vertical="center" wrapText="1"/>
    </xf>
    <xf numFmtId="0" fontId="5" fillId="0" borderId="6" xfId="5" applyFont="1" applyBorder="1" applyAlignment="1">
      <alignment horizontal="left" vertical="center" wrapText="1"/>
    </xf>
    <xf numFmtId="178" fontId="5" fillId="0" borderId="6" xfId="12" applyNumberFormat="1" applyFont="1" applyBorder="1" applyAlignment="1">
      <alignment horizontal="right" vertical="center" wrapText="1"/>
    </xf>
    <xf numFmtId="179" fontId="5" fillId="0" borderId="7" xfId="8" applyNumberFormat="1" applyFont="1" applyBorder="1">
      <alignment vertical="center"/>
    </xf>
    <xf numFmtId="0" fontId="5" fillId="0" borderId="2" xfId="8" applyFont="1" applyBorder="1" applyAlignment="1">
      <alignment horizontal="center" vertical="center" textRotation="255"/>
    </xf>
    <xf numFmtId="0" fontId="19" fillId="0" borderId="0" xfId="8" applyFont="1" applyAlignment="1">
      <alignment horizontal="left" vertical="center" wrapText="1"/>
    </xf>
    <xf numFmtId="0" fontId="11" fillId="5" borderId="2" xfId="8" applyFont="1" applyFill="1" applyBorder="1" applyAlignment="1">
      <alignment horizontal="center" vertical="center"/>
    </xf>
    <xf numFmtId="0" fontId="9" fillId="5" borderId="2" xfId="8" applyFont="1" applyFill="1" applyBorder="1" applyAlignment="1">
      <alignment horizontal="center" vertical="center" wrapText="1"/>
    </xf>
    <xf numFmtId="177" fontId="9" fillId="5" borderId="2" xfId="12" applyNumberFormat="1" applyFont="1" applyFill="1" applyBorder="1" applyAlignment="1">
      <alignment horizontal="center" vertical="center" wrapText="1"/>
    </xf>
    <xf numFmtId="0" fontId="11" fillId="0" borderId="3" xfId="8" applyFont="1" applyBorder="1" applyAlignment="1">
      <alignment horizontal="center" vertical="center" textRotation="255" wrapText="1"/>
    </xf>
    <xf numFmtId="0" fontId="9" fillId="5" borderId="2" xfId="8" applyFont="1" applyFill="1" applyBorder="1" applyAlignment="1">
      <alignment horizontal="right" vertical="center"/>
    </xf>
    <xf numFmtId="0" fontId="11" fillId="0" borderId="2" xfId="8" applyFont="1" applyBorder="1" applyAlignment="1">
      <alignment horizontal="center" vertical="center" textRotation="255" wrapText="1"/>
    </xf>
    <xf numFmtId="0" fontId="11" fillId="5" borderId="2" xfId="8" applyFont="1" applyFill="1" applyBorder="1" applyAlignment="1">
      <alignment horizontal="right" vertical="center"/>
    </xf>
    <xf numFmtId="0" fontId="9" fillId="5" borderId="1" xfId="8" applyFont="1" applyFill="1" applyBorder="1" applyAlignment="1">
      <alignment horizontal="center" vertical="center"/>
    </xf>
    <xf numFmtId="0" fontId="9" fillId="5" borderId="2" xfId="8" applyFont="1" applyFill="1" applyBorder="1" applyAlignment="1">
      <alignment horizontal="center" vertical="center"/>
    </xf>
    <xf numFmtId="177" fontId="9" fillId="5" borderId="1" xfId="12" applyNumberFormat="1" applyFont="1" applyFill="1" applyBorder="1" applyAlignment="1">
      <alignment horizontal="center" vertical="center" wrapText="1"/>
    </xf>
    <xf numFmtId="0" fontId="17" fillId="0" borderId="0" xfId="8" applyFont="1" applyAlignment="1">
      <alignment horizontal="center" vertical="center"/>
    </xf>
    <xf numFmtId="0" fontId="7" fillId="0" borderId="0" xfId="8" applyFont="1" applyAlignment="1">
      <alignment horizontal="center" vertical="center"/>
    </xf>
    <xf numFmtId="177" fontId="15" fillId="0" borderId="24" xfId="10" applyNumberFormat="1" applyFont="1" applyBorder="1" applyAlignment="1">
      <alignment horizontal="right" vertical="center" wrapText="1"/>
    </xf>
    <xf numFmtId="49" fontId="15" fillId="0" borderId="24" xfId="10" applyNumberFormat="1" applyFont="1" applyBorder="1" applyAlignment="1">
      <alignment horizontal="left" vertical="center" wrapText="1"/>
    </xf>
    <xf numFmtId="0" fontId="16" fillId="3" borderId="0" xfId="7" applyFont="1" applyFill="1" applyAlignment="1">
      <alignment horizontal="center" vertical="center" wrapText="1"/>
    </xf>
    <xf numFmtId="0" fontId="11" fillId="7" borderId="18" xfId="8" applyFont="1" applyFill="1" applyBorder="1" applyAlignment="1">
      <alignment horizontal="right" vertical="center" wrapText="1"/>
    </xf>
    <xf numFmtId="0" fontId="11" fillId="7" borderId="26" xfId="8" applyFont="1" applyFill="1" applyBorder="1" applyAlignment="1">
      <alignment horizontal="right" vertical="center" wrapText="1"/>
    </xf>
    <xf numFmtId="0" fontId="11" fillId="7" borderId="25" xfId="8" applyFont="1" applyFill="1" applyBorder="1" applyAlignment="1">
      <alignment horizontal="right" vertical="center" wrapText="1"/>
    </xf>
    <xf numFmtId="0" fontId="11" fillId="0" borderId="13" xfId="8" applyFont="1" applyBorder="1" applyAlignment="1">
      <alignment horizontal="right" vertical="center"/>
    </xf>
    <xf numFmtId="0" fontId="11" fillId="0" borderId="14" xfId="8" applyFont="1" applyBorder="1" applyAlignment="1">
      <alignment horizontal="right" vertical="center"/>
    </xf>
    <xf numFmtId="0" fontId="11" fillId="0" borderId="10" xfId="8" applyFont="1" applyBorder="1" applyAlignment="1">
      <alignment horizontal="center" vertical="center" textRotation="255" wrapText="1"/>
    </xf>
    <xf numFmtId="0" fontId="5" fillId="0" borderId="2" xfId="5" applyFont="1" applyBorder="1" applyAlignment="1">
      <alignment horizontal="left" vertical="center" wrapText="1"/>
    </xf>
    <xf numFmtId="0" fontId="6" fillId="2" borderId="0" xfId="7" applyFont="1" applyFill="1"/>
    <xf numFmtId="177" fontId="12" fillId="0" borderId="0" xfId="9" applyNumberFormat="1" applyFont="1" applyAlignment="1">
      <alignment horizontal="center" vertical="center" wrapText="1"/>
    </xf>
    <xf numFmtId="0" fontId="7" fillId="3" borderId="0" xfId="7" applyFont="1" applyFill="1" applyAlignment="1">
      <alignment horizontal="center" vertical="center" wrapText="1"/>
    </xf>
    <xf numFmtId="177" fontId="11" fillId="5" borderId="6" xfId="9" applyNumberFormat="1" applyFont="1" applyFill="1" applyBorder="1" applyAlignment="1">
      <alignment horizontal="center" vertical="center" wrapText="1"/>
    </xf>
    <xf numFmtId="0" fontId="11" fillId="5" borderId="7" xfId="8" applyFont="1" applyFill="1" applyBorder="1" applyAlignment="1">
      <alignment horizontal="center" vertical="center"/>
    </xf>
    <xf numFmtId="0" fontId="11" fillId="5" borderId="5" xfId="8" applyFont="1" applyFill="1" applyBorder="1" applyAlignment="1">
      <alignment horizontal="center" vertical="center"/>
    </xf>
    <xf numFmtId="0" fontId="11" fillId="5" borderId="6" xfId="8" applyFont="1" applyFill="1" applyBorder="1" applyAlignment="1">
      <alignment horizontal="center" vertical="center"/>
    </xf>
    <xf numFmtId="0" fontId="11" fillId="0" borderId="18" xfId="8" applyFont="1" applyBorder="1" applyAlignment="1">
      <alignment horizontal="center" vertical="center" textRotation="255" wrapText="1"/>
    </xf>
    <xf numFmtId="0" fontId="11" fillId="4" borderId="2" xfId="8" applyFont="1" applyFill="1" applyBorder="1" applyAlignment="1">
      <alignment horizontal="right" vertical="center" wrapText="1"/>
    </xf>
    <xf numFmtId="0" fontId="11" fillId="0" borderId="19" xfId="8" applyFont="1" applyBorder="1" applyAlignment="1">
      <alignment horizontal="right" vertical="center" wrapText="1"/>
    </xf>
    <xf numFmtId="0" fontId="11" fillId="5" borderId="7" xfId="8" applyFont="1" applyFill="1" applyBorder="1" applyAlignment="1">
      <alignment horizontal="center" vertical="center" wrapText="1"/>
    </xf>
    <xf numFmtId="0" fontId="11" fillId="0" borderId="2" xfId="8" applyFont="1" applyBorder="1" applyAlignment="1">
      <alignment horizontal="left" vertical="center" wrapText="1"/>
    </xf>
    <xf numFmtId="0" fontId="11" fillId="0" borderId="28" xfId="8" applyFont="1" applyBorder="1" applyAlignment="1">
      <alignment horizontal="center" vertical="center" textRotation="255" wrapText="1"/>
    </xf>
    <xf numFmtId="0" fontId="11" fillId="0" borderId="27" xfId="8" applyFont="1" applyBorder="1" applyAlignment="1">
      <alignment horizontal="center" vertical="center" textRotation="255" wrapText="1"/>
    </xf>
    <xf numFmtId="0" fontId="11" fillId="0" borderId="29" xfId="8" applyFont="1" applyBorder="1" applyAlignment="1">
      <alignment horizontal="center" vertical="center" textRotation="255" wrapText="1"/>
    </xf>
  </cellXfs>
  <cellStyles count="13">
    <cellStyle name="Excel Built-in Currency [0] 1" xfId="12" xr:uid="{00000000-0005-0000-0000-000011000000}"/>
    <cellStyle name="通貨 2" xfId="9" xr:uid="{00000000-0005-0000-0000-00000E000000}"/>
    <cellStyle name="通貨 2 2" xfId="10" xr:uid="{00000000-0005-0000-0000-00000F000000}"/>
    <cellStyle name="通貨 3" xfId="11" xr:uid="{00000000-0005-0000-0000-000010000000}"/>
    <cellStyle name="標準" xfId="0" builtinId="0"/>
    <cellStyle name="標準 10" xfId="1" xr:uid="{00000000-0005-0000-0000-000006000000}"/>
    <cellStyle name="標準 11" xfId="2" xr:uid="{00000000-0005-0000-0000-000007000000}"/>
    <cellStyle name="標準 2" xfId="3" xr:uid="{00000000-0005-0000-0000-000008000000}"/>
    <cellStyle name="標準 2 4 10 3" xfId="4" xr:uid="{00000000-0005-0000-0000-000009000000}"/>
    <cellStyle name="標準 3" xfId="5" xr:uid="{00000000-0005-0000-0000-00000A000000}"/>
    <cellStyle name="標準 3 2" xfId="6" xr:uid="{00000000-0005-0000-0000-00000B000000}"/>
    <cellStyle name="標準 5" xfId="7" xr:uid="{00000000-0005-0000-0000-00000C000000}"/>
    <cellStyle name="標準_既存費用精査別紙001" xfId="8" xr:uid="{00000000-0005-0000-0000-00000D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492018</xdr:colOff>
      <xdr:row>9</xdr:row>
      <xdr:rowOff>22412</xdr:rowOff>
    </xdr:from>
    <xdr:to>
      <xdr:col>7</xdr:col>
      <xdr:colOff>419448</xdr:colOff>
      <xdr:row>10</xdr:row>
      <xdr:rowOff>2109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F10FA462-D9E0-C707-9E79-5859D90C5AEF}"/>
            </a:ext>
          </a:extLst>
        </xdr:cNvPr>
        <xdr:cNvSpPr/>
      </xdr:nvSpPr>
      <xdr:spPr>
        <a:xfrm>
          <a:off x="5232106" y="3283324"/>
          <a:ext cx="2919401" cy="483961"/>
        </a:xfrm>
        <a:prstGeom prst="wedgeRectCallout">
          <a:avLst>
            <a:gd name="adj1" fmla="val -65236"/>
            <a:gd name="adj2" fmla="val 40116"/>
          </a:avLst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別紙２ システム機能要件一覧記入の合計金額を記載してください。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952500</xdr:colOff>
      <xdr:row>4</xdr:row>
      <xdr:rowOff>0</xdr:rowOff>
    </xdr:from>
    <xdr:to>
      <xdr:col>9</xdr:col>
      <xdr:colOff>787400</xdr:colOff>
      <xdr:row>6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A023E3F6-1E88-4EF2-920A-42CC69AE8C20}"/>
            </a:ext>
          </a:extLst>
        </xdr:cNvPr>
        <xdr:cNvSpPr/>
      </xdr:nvSpPr>
      <xdr:spPr>
        <a:xfrm>
          <a:off x="9155206" y="1692088"/>
          <a:ext cx="2457076" cy="532840"/>
        </a:xfrm>
        <a:prstGeom prst="wedgeRectCallout">
          <a:avLst>
            <a:gd name="adj1" fmla="val -39142"/>
            <a:gd name="adj2" fmla="val 188728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baseline="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事業者が策定する労務費単価を記載してください。</a:t>
          </a:r>
          <a:endParaRPr kumimoji="1" lang="en-US" altLang="ja-JP" sz="1100" b="1" baseline="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1019175</xdr:colOff>
      <xdr:row>3</xdr:row>
      <xdr:rowOff>220891</xdr:rowOff>
    </xdr:from>
    <xdr:to>
      <xdr:col>9</xdr:col>
      <xdr:colOff>847725</xdr:colOff>
      <xdr:row>5</xdr:row>
      <xdr:rowOff>187326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93DF1D9D-E13F-4784-8DB1-3137597C5102}"/>
            </a:ext>
          </a:extLst>
        </xdr:cNvPr>
        <xdr:cNvSpPr/>
      </xdr:nvSpPr>
      <xdr:spPr>
        <a:xfrm>
          <a:off x="8679996" y="1499962"/>
          <a:ext cx="2468336" cy="605971"/>
        </a:xfrm>
        <a:prstGeom prst="wedgeRectCallout">
          <a:avLst>
            <a:gd name="adj1" fmla="val -41898"/>
            <a:gd name="adj2" fmla="val 18783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baseline="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事業者が策定する労務費単価を記載してください。</a:t>
          </a:r>
          <a:endParaRPr kumimoji="1" lang="en-US" altLang="ja-JP" sz="1100" b="1" baseline="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zoomScaleNormal="100" zoomScaleSheetLayoutView="100" workbookViewId="0">
      <selection activeCell="A6" sqref="A6:B6"/>
    </sheetView>
  </sheetViews>
  <sheetFormatPr defaultColWidth="10.296875" defaultRowHeight="13"/>
  <cols>
    <col min="1" max="1" width="12.69921875" style="2" customWidth="1"/>
    <col min="2" max="2" width="5.69921875" style="2" customWidth="1"/>
    <col min="3" max="3" width="37.09765625" style="2" customWidth="1"/>
    <col min="4" max="9" width="15.69921875" style="3" customWidth="1"/>
    <col min="10" max="10" width="18.69921875" style="3" customWidth="1"/>
    <col min="11" max="11" width="24.19921875" style="4" customWidth="1"/>
    <col min="12" max="255" width="10.296875" style="2"/>
    <col min="256" max="256" width="3.59765625" style="2" customWidth="1"/>
    <col min="257" max="258" width="10.296875" style="2"/>
    <col min="259" max="259" width="7.296875" style="2" customWidth="1"/>
    <col min="260" max="260" width="47.296875" style="2" customWidth="1"/>
    <col min="261" max="264" width="27.59765625" style="2" customWidth="1"/>
    <col min="265" max="265" width="94" style="2" customWidth="1"/>
    <col min="266" max="511" width="10.296875" style="2"/>
    <col min="512" max="512" width="3.59765625" style="2" customWidth="1"/>
    <col min="513" max="514" width="10.296875" style="2"/>
    <col min="515" max="515" width="7.296875" style="2" customWidth="1"/>
    <col min="516" max="516" width="47.296875" style="2" customWidth="1"/>
    <col min="517" max="520" width="27.59765625" style="2" customWidth="1"/>
    <col min="521" max="521" width="94" style="2" customWidth="1"/>
    <col min="522" max="767" width="10.296875" style="2"/>
    <col min="768" max="768" width="3.59765625" style="2" customWidth="1"/>
    <col min="769" max="770" width="10.296875" style="2"/>
    <col min="771" max="771" width="7.296875" style="2" customWidth="1"/>
    <col min="772" max="772" width="47.296875" style="2" customWidth="1"/>
    <col min="773" max="776" width="27.59765625" style="2" customWidth="1"/>
    <col min="777" max="777" width="94" style="2" customWidth="1"/>
    <col min="778" max="1023" width="10.296875" style="2"/>
    <col min="1024" max="1024" width="3.59765625" style="2" customWidth="1"/>
    <col min="1025" max="1026" width="10.296875" style="2"/>
    <col min="1027" max="1027" width="7.296875" style="2" customWidth="1"/>
    <col min="1028" max="1028" width="47.296875" style="2" customWidth="1"/>
    <col min="1029" max="1032" width="27.59765625" style="2" customWidth="1"/>
    <col min="1033" max="1033" width="94" style="2" customWidth="1"/>
    <col min="1034" max="1279" width="10.296875" style="2"/>
    <col min="1280" max="1280" width="3.59765625" style="2" customWidth="1"/>
    <col min="1281" max="1282" width="10.296875" style="2"/>
    <col min="1283" max="1283" width="7.296875" style="2" customWidth="1"/>
    <col min="1284" max="1284" width="47.296875" style="2" customWidth="1"/>
    <col min="1285" max="1288" width="27.59765625" style="2" customWidth="1"/>
    <col min="1289" max="1289" width="94" style="2" customWidth="1"/>
    <col min="1290" max="1535" width="10.296875" style="2"/>
    <col min="1536" max="1536" width="3.59765625" style="2" customWidth="1"/>
    <col min="1537" max="1538" width="10.296875" style="2"/>
    <col min="1539" max="1539" width="7.296875" style="2" customWidth="1"/>
    <col min="1540" max="1540" width="47.296875" style="2" customWidth="1"/>
    <col min="1541" max="1544" width="27.59765625" style="2" customWidth="1"/>
    <col min="1545" max="1545" width="94" style="2" customWidth="1"/>
    <col min="1546" max="1791" width="10.296875" style="2"/>
    <col min="1792" max="1792" width="3.59765625" style="2" customWidth="1"/>
    <col min="1793" max="1794" width="10.296875" style="2"/>
    <col min="1795" max="1795" width="7.296875" style="2" customWidth="1"/>
    <col min="1796" max="1796" width="47.296875" style="2" customWidth="1"/>
    <col min="1797" max="1800" width="27.59765625" style="2" customWidth="1"/>
    <col min="1801" max="1801" width="94" style="2" customWidth="1"/>
    <col min="1802" max="2047" width="10.296875" style="2"/>
    <col min="2048" max="2048" width="3.59765625" style="2" customWidth="1"/>
    <col min="2049" max="2050" width="10.296875" style="2"/>
    <col min="2051" max="2051" width="7.296875" style="2" customWidth="1"/>
    <col min="2052" max="2052" width="47.296875" style="2" customWidth="1"/>
    <col min="2053" max="2056" width="27.59765625" style="2" customWidth="1"/>
    <col min="2057" max="2057" width="94" style="2" customWidth="1"/>
    <col min="2058" max="2303" width="10.296875" style="2"/>
    <col min="2304" max="2304" width="3.59765625" style="2" customWidth="1"/>
    <col min="2305" max="2306" width="10.296875" style="2"/>
    <col min="2307" max="2307" width="7.296875" style="2" customWidth="1"/>
    <col min="2308" max="2308" width="47.296875" style="2" customWidth="1"/>
    <col min="2309" max="2312" width="27.59765625" style="2" customWidth="1"/>
    <col min="2313" max="2313" width="94" style="2" customWidth="1"/>
    <col min="2314" max="2559" width="10.296875" style="2"/>
    <col min="2560" max="2560" width="3.59765625" style="2" customWidth="1"/>
    <col min="2561" max="2562" width="10.296875" style="2"/>
    <col min="2563" max="2563" width="7.296875" style="2" customWidth="1"/>
    <col min="2564" max="2564" width="47.296875" style="2" customWidth="1"/>
    <col min="2565" max="2568" width="27.59765625" style="2" customWidth="1"/>
    <col min="2569" max="2569" width="94" style="2" customWidth="1"/>
    <col min="2570" max="2815" width="10.296875" style="2"/>
    <col min="2816" max="2816" width="3.59765625" style="2" customWidth="1"/>
    <col min="2817" max="2818" width="10.296875" style="2"/>
    <col min="2819" max="2819" width="7.296875" style="2" customWidth="1"/>
    <col min="2820" max="2820" width="47.296875" style="2" customWidth="1"/>
    <col min="2821" max="2824" width="27.59765625" style="2" customWidth="1"/>
    <col min="2825" max="2825" width="94" style="2" customWidth="1"/>
    <col min="2826" max="3071" width="10.296875" style="2"/>
    <col min="3072" max="3072" width="3.59765625" style="2" customWidth="1"/>
    <col min="3073" max="3074" width="10.296875" style="2"/>
    <col min="3075" max="3075" width="7.296875" style="2" customWidth="1"/>
    <col min="3076" max="3076" width="47.296875" style="2" customWidth="1"/>
    <col min="3077" max="3080" width="27.59765625" style="2" customWidth="1"/>
    <col min="3081" max="3081" width="94" style="2" customWidth="1"/>
    <col min="3082" max="3327" width="10.296875" style="2"/>
    <col min="3328" max="3328" width="3.59765625" style="2" customWidth="1"/>
    <col min="3329" max="3330" width="10.296875" style="2"/>
    <col min="3331" max="3331" width="7.296875" style="2" customWidth="1"/>
    <col min="3332" max="3332" width="47.296875" style="2" customWidth="1"/>
    <col min="3333" max="3336" width="27.59765625" style="2" customWidth="1"/>
    <col min="3337" max="3337" width="94" style="2" customWidth="1"/>
    <col min="3338" max="3583" width="10.296875" style="2"/>
    <col min="3584" max="3584" width="3.59765625" style="2" customWidth="1"/>
    <col min="3585" max="3586" width="10.296875" style="2"/>
    <col min="3587" max="3587" width="7.296875" style="2" customWidth="1"/>
    <col min="3588" max="3588" width="47.296875" style="2" customWidth="1"/>
    <col min="3589" max="3592" width="27.59765625" style="2" customWidth="1"/>
    <col min="3593" max="3593" width="94" style="2" customWidth="1"/>
    <col min="3594" max="3839" width="10.296875" style="2"/>
    <col min="3840" max="3840" width="3.59765625" style="2" customWidth="1"/>
    <col min="3841" max="3842" width="10.296875" style="2"/>
    <col min="3843" max="3843" width="7.296875" style="2" customWidth="1"/>
    <col min="3844" max="3844" width="47.296875" style="2" customWidth="1"/>
    <col min="3845" max="3848" width="27.59765625" style="2" customWidth="1"/>
    <col min="3849" max="3849" width="94" style="2" customWidth="1"/>
    <col min="3850" max="4095" width="10.296875" style="2"/>
    <col min="4096" max="4096" width="3.59765625" style="2" customWidth="1"/>
    <col min="4097" max="4098" width="10.296875" style="2"/>
    <col min="4099" max="4099" width="7.296875" style="2" customWidth="1"/>
    <col min="4100" max="4100" width="47.296875" style="2" customWidth="1"/>
    <col min="4101" max="4104" width="27.59765625" style="2" customWidth="1"/>
    <col min="4105" max="4105" width="94" style="2" customWidth="1"/>
    <col min="4106" max="4351" width="10.296875" style="2"/>
    <col min="4352" max="4352" width="3.59765625" style="2" customWidth="1"/>
    <col min="4353" max="4354" width="10.296875" style="2"/>
    <col min="4355" max="4355" width="7.296875" style="2" customWidth="1"/>
    <col min="4356" max="4356" width="47.296875" style="2" customWidth="1"/>
    <col min="4357" max="4360" width="27.59765625" style="2" customWidth="1"/>
    <col min="4361" max="4361" width="94" style="2" customWidth="1"/>
    <col min="4362" max="4607" width="10.296875" style="2"/>
    <col min="4608" max="4608" width="3.59765625" style="2" customWidth="1"/>
    <col min="4609" max="4610" width="10.296875" style="2"/>
    <col min="4611" max="4611" width="7.296875" style="2" customWidth="1"/>
    <col min="4612" max="4612" width="47.296875" style="2" customWidth="1"/>
    <col min="4613" max="4616" width="27.59765625" style="2" customWidth="1"/>
    <col min="4617" max="4617" width="94" style="2" customWidth="1"/>
    <col min="4618" max="4863" width="10.296875" style="2"/>
    <col min="4864" max="4864" width="3.59765625" style="2" customWidth="1"/>
    <col min="4865" max="4866" width="10.296875" style="2"/>
    <col min="4867" max="4867" width="7.296875" style="2" customWidth="1"/>
    <col min="4868" max="4868" width="47.296875" style="2" customWidth="1"/>
    <col min="4869" max="4872" width="27.59765625" style="2" customWidth="1"/>
    <col min="4873" max="4873" width="94" style="2" customWidth="1"/>
    <col min="4874" max="5119" width="10.296875" style="2"/>
    <col min="5120" max="5120" width="3.59765625" style="2" customWidth="1"/>
    <col min="5121" max="5122" width="10.296875" style="2"/>
    <col min="5123" max="5123" width="7.296875" style="2" customWidth="1"/>
    <col min="5124" max="5124" width="47.296875" style="2" customWidth="1"/>
    <col min="5125" max="5128" width="27.59765625" style="2" customWidth="1"/>
    <col min="5129" max="5129" width="94" style="2" customWidth="1"/>
    <col min="5130" max="5375" width="10.296875" style="2"/>
    <col min="5376" max="5376" width="3.59765625" style="2" customWidth="1"/>
    <col min="5377" max="5378" width="10.296875" style="2"/>
    <col min="5379" max="5379" width="7.296875" style="2" customWidth="1"/>
    <col min="5380" max="5380" width="47.296875" style="2" customWidth="1"/>
    <col min="5381" max="5384" width="27.59765625" style="2" customWidth="1"/>
    <col min="5385" max="5385" width="94" style="2" customWidth="1"/>
    <col min="5386" max="5631" width="10.296875" style="2"/>
    <col min="5632" max="5632" width="3.59765625" style="2" customWidth="1"/>
    <col min="5633" max="5634" width="10.296875" style="2"/>
    <col min="5635" max="5635" width="7.296875" style="2" customWidth="1"/>
    <col min="5636" max="5636" width="47.296875" style="2" customWidth="1"/>
    <col min="5637" max="5640" width="27.59765625" style="2" customWidth="1"/>
    <col min="5641" max="5641" width="94" style="2" customWidth="1"/>
    <col min="5642" max="5887" width="10.296875" style="2"/>
    <col min="5888" max="5888" width="3.59765625" style="2" customWidth="1"/>
    <col min="5889" max="5890" width="10.296875" style="2"/>
    <col min="5891" max="5891" width="7.296875" style="2" customWidth="1"/>
    <col min="5892" max="5892" width="47.296875" style="2" customWidth="1"/>
    <col min="5893" max="5896" width="27.59765625" style="2" customWidth="1"/>
    <col min="5897" max="5897" width="94" style="2" customWidth="1"/>
    <col min="5898" max="6143" width="10.296875" style="2"/>
    <col min="6144" max="6144" width="3.59765625" style="2" customWidth="1"/>
    <col min="6145" max="6146" width="10.296875" style="2"/>
    <col min="6147" max="6147" width="7.296875" style="2" customWidth="1"/>
    <col min="6148" max="6148" width="47.296875" style="2" customWidth="1"/>
    <col min="6149" max="6152" width="27.59765625" style="2" customWidth="1"/>
    <col min="6153" max="6153" width="94" style="2" customWidth="1"/>
    <col min="6154" max="6399" width="10.296875" style="2"/>
    <col min="6400" max="6400" width="3.59765625" style="2" customWidth="1"/>
    <col min="6401" max="6402" width="10.296875" style="2"/>
    <col min="6403" max="6403" width="7.296875" style="2" customWidth="1"/>
    <col min="6404" max="6404" width="47.296875" style="2" customWidth="1"/>
    <col min="6405" max="6408" width="27.59765625" style="2" customWidth="1"/>
    <col min="6409" max="6409" width="94" style="2" customWidth="1"/>
    <col min="6410" max="6655" width="10.296875" style="2"/>
    <col min="6656" max="6656" width="3.59765625" style="2" customWidth="1"/>
    <col min="6657" max="6658" width="10.296875" style="2"/>
    <col min="6659" max="6659" width="7.296875" style="2" customWidth="1"/>
    <col min="6660" max="6660" width="47.296875" style="2" customWidth="1"/>
    <col min="6661" max="6664" width="27.59765625" style="2" customWidth="1"/>
    <col min="6665" max="6665" width="94" style="2" customWidth="1"/>
    <col min="6666" max="6911" width="10.296875" style="2"/>
    <col min="6912" max="6912" width="3.59765625" style="2" customWidth="1"/>
    <col min="6913" max="6914" width="10.296875" style="2"/>
    <col min="6915" max="6915" width="7.296875" style="2" customWidth="1"/>
    <col min="6916" max="6916" width="47.296875" style="2" customWidth="1"/>
    <col min="6917" max="6920" width="27.59765625" style="2" customWidth="1"/>
    <col min="6921" max="6921" width="94" style="2" customWidth="1"/>
    <col min="6922" max="7167" width="10.296875" style="2"/>
    <col min="7168" max="7168" width="3.59765625" style="2" customWidth="1"/>
    <col min="7169" max="7170" width="10.296875" style="2"/>
    <col min="7171" max="7171" width="7.296875" style="2" customWidth="1"/>
    <col min="7172" max="7172" width="47.296875" style="2" customWidth="1"/>
    <col min="7173" max="7176" width="27.59765625" style="2" customWidth="1"/>
    <col min="7177" max="7177" width="94" style="2" customWidth="1"/>
    <col min="7178" max="7423" width="10.296875" style="2"/>
    <col min="7424" max="7424" width="3.59765625" style="2" customWidth="1"/>
    <col min="7425" max="7426" width="10.296875" style="2"/>
    <col min="7427" max="7427" width="7.296875" style="2" customWidth="1"/>
    <col min="7428" max="7428" width="47.296875" style="2" customWidth="1"/>
    <col min="7429" max="7432" width="27.59765625" style="2" customWidth="1"/>
    <col min="7433" max="7433" width="94" style="2" customWidth="1"/>
    <col min="7434" max="7679" width="10.296875" style="2"/>
    <col min="7680" max="7680" width="3.59765625" style="2" customWidth="1"/>
    <col min="7681" max="7682" width="10.296875" style="2"/>
    <col min="7683" max="7683" width="7.296875" style="2" customWidth="1"/>
    <col min="7684" max="7684" width="47.296875" style="2" customWidth="1"/>
    <col min="7685" max="7688" width="27.59765625" style="2" customWidth="1"/>
    <col min="7689" max="7689" width="94" style="2" customWidth="1"/>
    <col min="7690" max="7935" width="10.296875" style="2"/>
    <col min="7936" max="7936" width="3.59765625" style="2" customWidth="1"/>
    <col min="7937" max="7938" width="10.296875" style="2"/>
    <col min="7939" max="7939" width="7.296875" style="2" customWidth="1"/>
    <col min="7940" max="7940" width="47.296875" style="2" customWidth="1"/>
    <col min="7941" max="7944" width="27.59765625" style="2" customWidth="1"/>
    <col min="7945" max="7945" width="94" style="2" customWidth="1"/>
    <col min="7946" max="8191" width="10.296875" style="2"/>
    <col min="8192" max="8192" width="3.59765625" style="2" customWidth="1"/>
    <col min="8193" max="8194" width="10.296875" style="2"/>
    <col min="8195" max="8195" width="7.296875" style="2" customWidth="1"/>
    <col min="8196" max="8196" width="47.296875" style="2" customWidth="1"/>
    <col min="8197" max="8200" width="27.59765625" style="2" customWidth="1"/>
    <col min="8201" max="8201" width="94" style="2" customWidth="1"/>
    <col min="8202" max="8447" width="10.296875" style="2"/>
    <col min="8448" max="8448" width="3.59765625" style="2" customWidth="1"/>
    <col min="8449" max="8450" width="10.296875" style="2"/>
    <col min="8451" max="8451" width="7.296875" style="2" customWidth="1"/>
    <col min="8452" max="8452" width="47.296875" style="2" customWidth="1"/>
    <col min="8453" max="8456" width="27.59765625" style="2" customWidth="1"/>
    <col min="8457" max="8457" width="94" style="2" customWidth="1"/>
    <col min="8458" max="8703" width="10.296875" style="2"/>
    <col min="8704" max="8704" width="3.59765625" style="2" customWidth="1"/>
    <col min="8705" max="8706" width="10.296875" style="2"/>
    <col min="8707" max="8707" width="7.296875" style="2" customWidth="1"/>
    <col min="8708" max="8708" width="47.296875" style="2" customWidth="1"/>
    <col min="8709" max="8712" width="27.59765625" style="2" customWidth="1"/>
    <col min="8713" max="8713" width="94" style="2" customWidth="1"/>
    <col min="8714" max="8959" width="10.296875" style="2"/>
    <col min="8960" max="8960" width="3.59765625" style="2" customWidth="1"/>
    <col min="8961" max="8962" width="10.296875" style="2"/>
    <col min="8963" max="8963" width="7.296875" style="2" customWidth="1"/>
    <col min="8964" max="8964" width="47.296875" style="2" customWidth="1"/>
    <col min="8965" max="8968" width="27.59765625" style="2" customWidth="1"/>
    <col min="8969" max="8969" width="94" style="2" customWidth="1"/>
    <col min="8970" max="9215" width="10.296875" style="2"/>
    <col min="9216" max="9216" width="3.59765625" style="2" customWidth="1"/>
    <col min="9217" max="9218" width="10.296875" style="2"/>
    <col min="9219" max="9219" width="7.296875" style="2" customWidth="1"/>
    <col min="9220" max="9220" width="47.296875" style="2" customWidth="1"/>
    <col min="9221" max="9224" width="27.59765625" style="2" customWidth="1"/>
    <col min="9225" max="9225" width="94" style="2" customWidth="1"/>
    <col min="9226" max="9471" width="10.296875" style="2"/>
    <col min="9472" max="9472" width="3.59765625" style="2" customWidth="1"/>
    <col min="9473" max="9474" width="10.296875" style="2"/>
    <col min="9475" max="9475" width="7.296875" style="2" customWidth="1"/>
    <col min="9476" max="9476" width="47.296875" style="2" customWidth="1"/>
    <col min="9477" max="9480" width="27.59765625" style="2" customWidth="1"/>
    <col min="9481" max="9481" width="94" style="2" customWidth="1"/>
    <col min="9482" max="9727" width="10.296875" style="2"/>
    <col min="9728" max="9728" width="3.59765625" style="2" customWidth="1"/>
    <col min="9729" max="9730" width="10.296875" style="2"/>
    <col min="9731" max="9731" width="7.296875" style="2" customWidth="1"/>
    <col min="9732" max="9732" width="47.296875" style="2" customWidth="1"/>
    <col min="9733" max="9736" width="27.59765625" style="2" customWidth="1"/>
    <col min="9737" max="9737" width="94" style="2" customWidth="1"/>
    <col min="9738" max="9983" width="10.296875" style="2"/>
    <col min="9984" max="9984" width="3.59765625" style="2" customWidth="1"/>
    <col min="9985" max="9986" width="10.296875" style="2"/>
    <col min="9987" max="9987" width="7.296875" style="2" customWidth="1"/>
    <col min="9988" max="9988" width="47.296875" style="2" customWidth="1"/>
    <col min="9989" max="9992" width="27.59765625" style="2" customWidth="1"/>
    <col min="9993" max="9993" width="94" style="2" customWidth="1"/>
    <col min="9994" max="10239" width="10.296875" style="2"/>
    <col min="10240" max="10240" width="3.59765625" style="2" customWidth="1"/>
    <col min="10241" max="10242" width="10.296875" style="2"/>
    <col min="10243" max="10243" width="7.296875" style="2" customWidth="1"/>
    <col min="10244" max="10244" width="47.296875" style="2" customWidth="1"/>
    <col min="10245" max="10248" width="27.59765625" style="2" customWidth="1"/>
    <col min="10249" max="10249" width="94" style="2" customWidth="1"/>
    <col min="10250" max="10495" width="10.296875" style="2"/>
    <col min="10496" max="10496" width="3.59765625" style="2" customWidth="1"/>
    <col min="10497" max="10498" width="10.296875" style="2"/>
    <col min="10499" max="10499" width="7.296875" style="2" customWidth="1"/>
    <col min="10500" max="10500" width="47.296875" style="2" customWidth="1"/>
    <col min="10501" max="10504" width="27.59765625" style="2" customWidth="1"/>
    <col min="10505" max="10505" width="94" style="2" customWidth="1"/>
    <col min="10506" max="10751" width="10.296875" style="2"/>
    <col min="10752" max="10752" width="3.59765625" style="2" customWidth="1"/>
    <col min="10753" max="10754" width="10.296875" style="2"/>
    <col min="10755" max="10755" width="7.296875" style="2" customWidth="1"/>
    <col min="10756" max="10756" width="47.296875" style="2" customWidth="1"/>
    <col min="10757" max="10760" width="27.59765625" style="2" customWidth="1"/>
    <col min="10761" max="10761" width="94" style="2" customWidth="1"/>
    <col min="10762" max="11007" width="10.296875" style="2"/>
    <col min="11008" max="11008" width="3.59765625" style="2" customWidth="1"/>
    <col min="11009" max="11010" width="10.296875" style="2"/>
    <col min="11011" max="11011" width="7.296875" style="2" customWidth="1"/>
    <col min="11012" max="11012" width="47.296875" style="2" customWidth="1"/>
    <col min="11013" max="11016" width="27.59765625" style="2" customWidth="1"/>
    <col min="11017" max="11017" width="94" style="2" customWidth="1"/>
    <col min="11018" max="11263" width="10.296875" style="2"/>
    <col min="11264" max="11264" width="3.59765625" style="2" customWidth="1"/>
    <col min="11265" max="11266" width="10.296875" style="2"/>
    <col min="11267" max="11267" width="7.296875" style="2" customWidth="1"/>
    <col min="11268" max="11268" width="47.296875" style="2" customWidth="1"/>
    <col min="11269" max="11272" width="27.59765625" style="2" customWidth="1"/>
    <col min="11273" max="11273" width="94" style="2" customWidth="1"/>
    <col min="11274" max="11519" width="10.296875" style="2"/>
    <col min="11520" max="11520" width="3.59765625" style="2" customWidth="1"/>
    <col min="11521" max="11522" width="10.296875" style="2"/>
    <col min="11523" max="11523" width="7.296875" style="2" customWidth="1"/>
    <col min="11524" max="11524" width="47.296875" style="2" customWidth="1"/>
    <col min="11525" max="11528" width="27.59765625" style="2" customWidth="1"/>
    <col min="11529" max="11529" width="94" style="2" customWidth="1"/>
    <col min="11530" max="11775" width="10.296875" style="2"/>
    <col min="11776" max="11776" width="3.59765625" style="2" customWidth="1"/>
    <col min="11777" max="11778" width="10.296875" style="2"/>
    <col min="11779" max="11779" width="7.296875" style="2" customWidth="1"/>
    <col min="11780" max="11780" width="47.296875" style="2" customWidth="1"/>
    <col min="11781" max="11784" width="27.59765625" style="2" customWidth="1"/>
    <col min="11785" max="11785" width="94" style="2" customWidth="1"/>
    <col min="11786" max="12031" width="10.296875" style="2"/>
    <col min="12032" max="12032" width="3.59765625" style="2" customWidth="1"/>
    <col min="12033" max="12034" width="10.296875" style="2"/>
    <col min="12035" max="12035" width="7.296875" style="2" customWidth="1"/>
    <col min="12036" max="12036" width="47.296875" style="2" customWidth="1"/>
    <col min="12037" max="12040" width="27.59765625" style="2" customWidth="1"/>
    <col min="12041" max="12041" width="94" style="2" customWidth="1"/>
    <col min="12042" max="12287" width="10.296875" style="2"/>
    <col min="12288" max="12288" width="3.59765625" style="2" customWidth="1"/>
    <col min="12289" max="12290" width="10.296875" style="2"/>
    <col min="12291" max="12291" width="7.296875" style="2" customWidth="1"/>
    <col min="12292" max="12292" width="47.296875" style="2" customWidth="1"/>
    <col min="12293" max="12296" width="27.59765625" style="2" customWidth="1"/>
    <col min="12297" max="12297" width="94" style="2" customWidth="1"/>
    <col min="12298" max="12543" width="10.296875" style="2"/>
    <col min="12544" max="12544" width="3.59765625" style="2" customWidth="1"/>
    <col min="12545" max="12546" width="10.296875" style="2"/>
    <col min="12547" max="12547" width="7.296875" style="2" customWidth="1"/>
    <col min="12548" max="12548" width="47.296875" style="2" customWidth="1"/>
    <col min="12549" max="12552" width="27.59765625" style="2" customWidth="1"/>
    <col min="12553" max="12553" width="94" style="2" customWidth="1"/>
    <col min="12554" max="12799" width="10.296875" style="2"/>
    <col min="12800" max="12800" width="3.59765625" style="2" customWidth="1"/>
    <col min="12801" max="12802" width="10.296875" style="2"/>
    <col min="12803" max="12803" width="7.296875" style="2" customWidth="1"/>
    <col min="12804" max="12804" width="47.296875" style="2" customWidth="1"/>
    <col min="12805" max="12808" width="27.59765625" style="2" customWidth="1"/>
    <col min="12809" max="12809" width="94" style="2" customWidth="1"/>
    <col min="12810" max="13055" width="10.296875" style="2"/>
    <col min="13056" max="13056" width="3.59765625" style="2" customWidth="1"/>
    <col min="13057" max="13058" width="10.296875" style="2"/>
    <col min="13059" max="13059" width="7.296875" style="2" customWidth="1"/>
    <col min="13060" max="13060" width="47.296875" style="2" customWidth="1"/>
    <col min="13061" max="13064" width="27.59765625" style="2" customWidth="1"/>
    <col min="13065" max="13065" width="94" style="2" customWidth="1"/>
    <col min="13066" max="13311" width="10.296875" style="2"/>
    <col min="13312" max="13312" width="3.59765625" style="2" customWidth="1"/>
    <col min="13313" max="13314" width="10.296875" style="2"/>
    <col min="13315" max="13315" width="7.296875" style="2" customWidth="1"/>
    <col min="13316" max="13316" width="47.296875" style="2" customWidth="1"/>
    <col min="13317" max="13320" width="27.59765625" style="2" customWidth="1"/>
    <col min="13321" max="13321" width="94" style="2" customWidth="1"/>
    <col min="13322" max="13567" width="10.296875" style="2"/>
    <col min="13568" max="13568" width="3.59765625" style="2" customWidth="1"/>
    <col min="13569" max="13570" width="10.296875" style="2"/>
    <col min="13571" max="13571" width="7.296875" style="2" customWidth="1"/>
    <col min="13572" max="13572" width="47.296875" style="2" customWidth="1"/>
    <col min="13573" max="13576" width="27.59765625" style="2" customWidth="1"/>
    <col min="13577" max="13577" width="94" style="2" customWidth="1"/>
    <col min="13578" max="13823" width="10.296875" style="2"/>
    <col min="13824" max="13824" width="3.59765625" style="2" customWidth="1"/>
    <col min="13825" max="13826" width="10.296875" style="2"/>
    <col min="13827" max="13827" width="7.296875" style="2" customWidth="1"/>
    <col min="13828" max="13828" width="47.296875" style="2" customWidth="1"/>
    <col min="13829" max="13832" width="27.59765625" style="2" customWidth="1"/>
    <col min="13833" max="13833" width="94" style="2" customWidth="1"/>
    <col min="13834" max="14079" width="10.296875" style="2"/>
    <col min="14080" max="14080" width="3.59765625" style="2" customWidth="1"/>
    <col min="14081" max="14082" width="10.296875" style="2"/>
    <col min="14083" max="14083" width="7.296875" style="2" customWidth="1"/>
    <col min="14084" max="14084" width="47.296875" style="2" customWidth="1"/>
    <col min="14085" max="14088" width="27.59765625" style="2" customWidth="1"/>
    <col min="14089" max="14089" width="94" style="2" customWidth="1"/>
    <col min="14090" max="14335" width="10.296875" style="2"/>
    <col min="14336" max="14336" width="3.59765625" style="2" customWidth="1"/>
    <col min="14337" max="14338" width="10.296875" style="2"/>
    <col min="14339" max="14339" width="7.296875" style="2" customWidth="1"/>
    <col min="14340" max="14340" width="47.296875" style="2" customWidth="1"/>
    <col min="14341" max="14344" width="27.59765625" style="2" customWidth="1"/>
    <col min="14345" max="14345" width="94" style="2" customWidth="1"/>
    <col min="14346" max="14591" width="10.296875" style="2"/>
    <col min="14592" max="14592" width="3.59765625" style="2" customWidth="1"/>
    <col min="14593" max="14594" width="10.296875" style="2"/>
    <col min="14595" max="14595" width="7.296875" style="2" customWidth="1"/>
    <col min="14596" max="14596" width="47.296875" style="2" customWidth="1"/>
    <col min="14597" max="14600" width="27.59765625" style="2" customWidth="1"/>
    <col min="14601" max="14601" width="94" style="2" customWidth="1"/>
    <col min="14602" max="14847" width="10.296875" style="2"/>
    <col min="14848" max="14848" width="3.59765625" style="2" customWidth="1"/>
    <col min="14849" max="14850" width="10.296875" style="2"/>
    <col min="14851" max="14851" width="7.296875" style="2" customWidth="1"/>
    <col min="14852" max="14852" width="47.296875" style="2" customWidth="1"/>
    <col min="14853" max="14856" width="27.59765625" style="2" customWidth="1"/>
    <col min="14857" max="14857" width="94" style="2" customWidth="1"/>
    <col min="14858" max="15103" width="10.296875" style="2"/>
    <col min="15104" max="15104" width="3.59765625" style="2" customWidth="1"/>
    <col min="15105" max="15106" width="10.296875" style="2"/>
    <col min="15107" max="15107" width="7.296875" style="2" customWidth="1"/>
    <col min="15108" max="15108" width="47.296875" style="2" customWidth="1"/>
    <col min="15109" max="15112" width="27.59765625" style="2" customWidth="1"/>
    <col min="15113" max="15113" width="94" style="2" customWidth="1"/>
    <col min="15114" max="15359" width="10.296875" style="2"/>
    <col min="15360" max="15360" width="3.59765625" style="2" customWidth="1"/>
    <col min="15361" max="15362" width="10.296875" style="2"/>
    <col min="15363" max="15363" width="7.296875" style="2" customWidth="1"/>
    <col min="15364" max="15364" width="47.296875" style="2" customWidth="1"/>
    <col min="15365" max="15368" width="27.59765625" style="2" customWidth="1"/>
    <col min="15369" max="15369" width="94" style="2" customWidth="1"/>
    <col min="15370" max="15615" width="10.296875" style="2"/>
    <col min="15616" max="15616" width="3.59765625" style="2" customWidth="1"/>
    <col min="15617" max="15618" width="10.296875" style="2"/>
    <col min="15619" max="15619" width="7.296875" style="2" customWidth="1"/>
    <col min="15620" max="15620" width="47.296875" style="2" customWidth="1"/>
    <col min="15621" max="15624" width="27.59765625" style="2" customWidth="1"/>
    <col min="15625" max="15625" width="94" style="2" customWidth="1"/>
    <col min="15626" max="15871" width="10.296875" style="2"/>
    <col min="15872" max="15872" width="3.59765625" style="2" customWidth="1"/>
    <col min="15873" max="15874" width="10.296875" style="2"/>
    <col min="15875" max="15875" width="7.296875" style="2" customWidth="1"/>
    <col min="15876" max="15876" width="47.296875" style="2" customWidth="1"/>
    <col min="15877" max="15880" width="27.59765625" style="2" customWidth="1"/>
    <col min="15881" max="15881" width="94" style="2" customWidth="1"/>
    <col min="15882" max="16127" width="10.296875" style="2"/>
    <col min="16128" max="16128" width="3.59765625" style="2" customWidth="1"/>
    <col min="16129" max="16130" width="10.296875" style="2"/>
    <col min="16131" max="16131" width="7.296875" style="2" customWidth="1"/>
    <col min="16132" max="16132" width="47.296875" style="2" customWidth="1"/>
    <col min="16133" max="16136" width="27.59765625" style="2" customWidth="1"/>
    <col min="16137" max="16137" width="94" style="2" customWidth="1"/>
    <col min="16138" max="16384" width="10.296875" style="2"/>
  </cols>
  <sheetData>
    <row r="1" spans="1:11" s="5" customFormat="1" ht="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5" customFormat="1" ht="80" customHeight="1">
      <c r="A2" s="97" t="s">
        <v>78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5" customFormat="1" ht="3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5" customHeight="1">
      <c r="A4" s="93" t="s">
        <v>48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 s="6" customFormat="1" ht="21" customHeight="1"/>
    <row r="6" spans="1:11" s="6" customFormat="1" ht="21" customHeight="1">
      <c r="A6" s="95" t="s">
        <v>0</v>
      </c>
      <c r="B6" s="95"/>
      <c r="C6" s="96" t="s">
        <v>45</v>
      </c>
      <c r="D6" s="96"/>
      <c r="E6" s="96"/>
      <c r="F6" s="96"/>
      <c r="G6" s="96"/>
      <c r="H6" s="96"/>
      <c r="I6" s="96"/>
      <c r="J6" s="96"/>
      <c r="K6" s="96"/>
    </row>
    <row r="7" spans="1:11" ht="19.5" customHeight="1">
      <c r="A7" s="90" t="s">
        <v>44</v>
      </c>
      <c r="B7" s="91" t="s">
        <v>2</v>
      </c>
      <c r="C7" s="91" t="s">
        <v>3</v>
      </c>
      <c r="D7" s="92" t="s">
        <v>4</v>
      </c>
      <c r="E7" s="92"/>
      <c r="F7" s="92"/>
      <c r="G7" s="92"/>
      <c r="H7" s="92"/>
      <c r="I7" s="92"/>
      <c r="J7" s="85" t="s">
        <v>5</v>
      </c>
      <c r="K7" s="84" t="s">
        <v>6</v>
      </c>
    </row>
    <row r="8" spans="1:11" ht="19.5" customHeight="1">
      <c r="A8" s="90"/>
      <c r="B8" s="91"/>
      <c r="C8" s="91"/>
      <c r="D8" s="25" t="s">
        <v>35</v>
      </c>
      <c r="E8" s="25" t="s">
        <v>36</v>
      </c>
      <c r="F8" s="25" t="s">
        <v>37</v>
      </c>
      <c r="G8" s="25" t="s">
        <v>38</v>
      </c>
      <c r="H8" s="24" t="s">
        <v>39</v>
      </c>
      <c r="I8" s="24" t="s">
        <v>40</v>
      </c>
      <c r="J8" s="85"/>
      <c r="K8" s="85"/>
    </row>
    <row r="9" spans="1:11" ht="39.75" customHeight="1">
      <c r="A9" s="86" t="s">
        <v>73</v>
      </c>
      <c r="B9" s="33">
        <v>1</v>
      </c>
      <c r="C9" s="31" t="s">
        <v>68</v>
      </c>
      <c r="D9" s="26">
        <f>内訳書№1!I62</f>
        <v>0</v>
      </c>
      <c r="E9" s="28"/>
      <c r="F9" s="28"/>
      <c r="G9" s="28"/>
      <c r="H9" s="28"/>
      <c r="I9" s="28"/>
      <c r="J9" s="29">
        <f t="shared" ref="J9:J17" si="0">SUM(D9:I9)</f>
        <v>0</v>
      </c>
      <c r="K9" s="7"/>
    </row>
    <row r="10" spans="1:11" ht="39.75" customHeight="1">
      <c r="A10" s="86"/>
      <c r="B10" s="33">
        <v>2</v>
      </c>
      <c r="C10" s="31" t="s">
        <v>70</v>
      </c>
      <c r="D10" s="26"/>
      <c r="E10" s="28"/>
      <c r="F10" s="28"/>
      <c r="G10" s="28"/>
      <c r="H10" s="28"/>
      <c r="I10" s="28"/>
      <c r="J10" s="29">
        <f>SUM(D10:I10)</f>
        <v>0</v>
      </c>
      <c r="K10" s="7"/>
    </row>
    <row r="11" spans="1:11" ht="39.75" customHeight="1">
      <c r="A11" s="86"/>
      <c r="B11" s="87" t="s">
        <v>41</v>
      </c>
      <c r="C11" s="87"/>
      <c r="D11" s="29">
        <f>SUM(D9:D10)</f>
        <v>0</v>
      </c>
      <c r="E11" s="28"/>
      <c r="F11" s="28"/>
      <c r="G11" s="28"/>
      <c r="H11" s="28"/>
      <c r="I11" s="28"/>
      <c r="J11" s="29">
        <f>SUM(D11:I11)</f>
        <v>0</v>
      </c>
      <c r="K11" s="8"/>
    </row>
    <row r="12" spans="1:11" ht="39.75" customHeight="1">
      <c r="A12" s="88" t="s">
        <v>42</v>
      </c>
      <c r="B12" s="81">
        <v>3</v>
      </c>
      <c r="C12" s="31" t="s">
        <v>7</v>
      </c>
      <c r="D12" s="28"/>
      <c r="E12" s="26">
        <f>'内訳書№3,4'!$I16</f>
        <v>0</v>
      </c>
      <c r="F12" s="26">
        <f>'内訳書№3,4'!$I16</f>
        <v>0</v>
      </c>
      <c r="G12" s="26">
        <f>'内訳書№3,4'!$I16</f>
        <v>0</v>
      </c>
      <c r="H12" s="26">
        <f>'内訳書№3,4'!$I16</f>
        <v>0</v>
      </c>
      <c r="I12" s="26">
        <f>'内訳書№3,4'!$I16</f>
        <v>0</v>
      </c>
      <c r="J12" s="29">
        <f t="shared" si="0"/>
        <v>0</v>
      </c>
      <c r="K12" s="9"/>
    </row>
    <row r="13" spans="1:11" ht="39.75" customHeight="1">
      <c r="A13" s="88"/>
      <c r="B13" s="81">
        <v>4</v>
      </c>
      <c r="C13" s="31" t="s">
        <v>8</v>
      </c>
      <c r="D13" s="28"/>
      <c r="E13" s="26">
        <f>'内訳書№3,4'!$I22</f>
        <v>0</v>
      </c>
      <c r="F13" s="26">
        <f>'内訳書№3,4'!$I22</f>
        <v>0</v>
      </c>
      <c r="G13" s="26">
        <f>'内訳書№3,4'!$I22</f>
        <v>0</v>
      </c>
      <c r="H13" s="26">
        <f>'内訳書№3,4'!$I22</f>
        <v>0</v>
      </c>
      <c r="I13" s="26">
        <f>'内訳書№3,4'!$I22</f>
        <v>0</v>
      </c>
      <c r="J13" s="29">
        <f t="shared" si="0"/>
        <v>0</v>
      </c>
      <c r="K13" s="9"/>
    </row>
    <row r="14" spans="1:11" ht="39.75" customHeight="1">
      <c r="A14" s="88"/>
      <c r="B14" s="81">
        <v>5</v>
      </c>
      <c r="C14" s="31" t="s">
        <v>60</v>
      </c>
      <c r="D14" s="28"/>
      <c r="E14" s="26">
        <f>'内訳書№5,6,7'!D8</f>
        <v>0</v>
      </c>
      <c r="F14" s="26">
        <f>'内訳書№5,6,7'!E8</f>
        <v>0</v>
      </c>
      <c r="G14" s="26">
        <f>'内訳書№5,6,7'!F8</f>
        <v>0</v>
      </c>
      <c r="H14" s="26">
        <f>'内訳書№5,6,7'!G8</f>
        <v>0</v>
      </c>
      <c r="I14" s="26">
        <f>'内訳書№5,6,7'!H8</f>
        <v>0</v>
      </c>
      <c r="J14" s="29">
        <f>SUM(D14:I14)</f>
        <v>0</v>
      </c>
      <c r="K14" s="7"/>
    </row>
    <row r="15" spans="1:11" ht="39.75" customHeight="1">
      <c r="A15" s="88"/>
      <c r="B15" s="81">
        <v>6</v>
      </c>
      <c r="C15" s="32" t="s">
        <v>9</v>
      </c>
      <c r="D15" s="28"/>
      <c r="E15" s="26">
        <f>'内訳書№5,6,7'!$D$9</f>
        <v>0</v>
      </c>
      <c r="F15" s="26">
        <f>'内訳書№5,6,7'!$D$9</f>
        <v>0</v>
      </c>
      <c r="G15" s="26">
        <f>'内訳書№5,6,7'!$D$9</f>
        <v>0</v>
      </c>
      <c r="H15" s="26">
        <f>'内訳書№5,6,7'!$D$9</f>
        <v>0</v>
      </c>
      <c r="I15" s="26">
        <f>'内訳書№5,6,7'!$D$9</f>
        <v>0</v>
      </c>
      <c r="J15" s="29">
        <f t="shared" si="0"/>
        <v>0</v>
      </c>
      <c r="K15" s="9"/>
    </row>
    <row r="16" spans="1:11" ht="39.75" customHeight="1">
      <c r="A16" s="88"/>
      <c r="B16" s="81">
        <v>7</v>
      </c>
      <c r="C16" s="31" t="s">
        <v>63</v>
      </c>
      <c r="D16" s="28"/>
      <c r="E16" s="26">
        <f>'内訳書№5,6,7'!$D$39</f>
        <v>0</v>
      </c>
      <c r="F16" s="26">
        <f>'内訳書№5,6,7'!$D$39</f>
        <v>0</v>
      </c>
      <c r="G16" s="26">
        <f>'内訳書№5,6,7'!$D$39</f>
        <v>0</v>
      </c>
      <c r="H16" s="26">
        <f>'内訳書№5,6,7'!$D$39</f>
        <v>0</v>
      </c>
      <c r="I16" s="26">
        <f>'内訳書№5,6,7'!$D$39</f>
        <v>0</v>
      </c>
      <c r="J16" s="29">
        <f t="shared" si="0"/>
        <v>0</v>
      </c>
      <c r="K16" s="9"/>
    </row>
    <row r="17" spans="1:11" ht="39.75" customHeight="1">
      <c r="A17" s="88"/>
      <c r="B17" s="89" t="s">
        <v>43</v>
      </c>
      <c r="C17" s="89"/>
      <c r="D17" s="28"/>
      <c r="E17" s="29">
        <f>SUM(E12:E16)</f>
        <v>0</v>
      </c>
      <c r="F17" s="29">
        <f>SUM(F12:F16)</f>
        <v>0</v>
      </c>
      <c r="G17" s="29">
        <f>SUM(G12:G16)</f>
        <v>0</v>
      </c>
      <c r="H17" s="29">
        <f>SUM(H12:H16)</f>
        <v>0</v>
      </c>
      <c r="I17" s="29">
        <f>SUM(I12:I16)</f>
        <v>0</v>
      </c>
      <c r="J17" s="29">
        <f t="shared" si="0"/>
        <v>0</v>
      </c>
      <c r="K17" s="9"/>
    </row>
    <row r="18" spans="1:11" ht="15" customHeight="1">
      <c r="A18" s="10"/>
      <c r="B18" s="11"/>
      <c r="C18" s="12"/>
      <c r="K18" s="13"/>
    </row>
    <row r="19" spans="1:11" ht="39.75" customHeight="1">
      <c r="A19" s="83" t="s">
        <v>10</v>
      </c>
      <c r="B19" s="83"/>
      <c r="C19" s="83"/>
      <c r="D19" s="29">
        <f t="shared" ref="D19:J19" si="1">D11+D17</f>
        <v>0</v>
      </c>
      <c r="E19" s="29">
        <f t="shared" si="1"/>
        <v>0</v>
      </c>
      <c r="F19" s="29">
        <f t="shared" si="1"/>
        <v>0</v>
      </c>
      <c r="G19" s="29">
        <f t="shared" si="1"/>
        <v>0</v>
      </c>
      <c r="H19" s="29">
        <f t="shared" si="1"/>
        <v>0</v>
      </c>
      <c r="I19" s="29">
        <f t="shared" si="1"/>
        <v>0</v>
      </c>
      <c r="J19" s="29">
        <f t="shared" si="1"/>
        <v>0</v>
      </c>
      <c r="K19" s="14"/>
    </row>
    <row r="20" spans="1:11" ht="39.75" customHeight="1">
      <c r="A20" s="83" t="s">
        <v>11</v>
      </c>
      <c r="B20" s="83"/>
      <c r="C20" s="83"/>
      <c r="D20" s="30">
        <f t="shared" ref="D20:J20" si="2">ROUNDDOWN(D19*1.1,0)</f>
        <v>0</v>
      </c>
      <c r="E20" s="30">
        <f t="shared" si="2"/>
        <v>0</v>
      </c>
      <c r="F20" s="30">
        <f t="shared" si="2"/>
        <v>0</v>
      </c>
      <c r="G20" s="30">
        <f t="shared" si="2"/>
        <v>0</v>
      </c>
      <c r="H20" s="30">
        <f t="shared" si="2"/>
        <v>0</v>
      </c>
      <c r="I20" s="30">
        <f t="shared" si="2"/>
        <v>0</v>
      </c>
      <c r="J20" s="30">
        <f t="shared" si="2"/>
        <v>0</v>
      </c>
      <c r="K20" s="14" t="s">
        <v>67</v>
      </c>
    </row>
    <row r="21" spans="1:11" ht="13.5" customHeight="1">
      <c r="A21" s="10"/>
      <c r="B21" s="10"/>
      <c r="C21" s="10"/>
      <c r="D21" s="15"/>
      <c r="E21" s="15"/>
      <c r="F21" s="15"/>
      <c r="G21" s="15"/>
      <c r="H21" s="15"/>
      <c r="I21" s="15"/>
      <c r="J21" s="15"/>
      <c r="K21" s="16"/>
    </row>
    <row r="22" spans="1:11" ht="18" customHeight="1">
      <c r="A22" s="10"/>
      <c r="B22" s="10"/>
      <c r="C22" s="23" t="s">
        <v>76</v>
      </c>
      <c r="D22" s="15"/>
      <c r="E22" s="15"/>
      <c r="F22" s="15"/>
      <c r="G22" s="15"/>
      <c r="H22" s="15"/>
      <c r="I22" s="15"/>
      <c r="J22" s="15"/>
      <c r="K22" s="16"/>
    </row>
    <row r="23" spans="1:11" ht="40" customHeight="1">
      <c r="C23" s="82" t="s">
        <v>77</v>
      </c>
      <c r="D23" s="82"/>
      <c r="E23" s="82"/>
      <c r="F23" s="82"/>
      <c r="G23" s="82"/>
      <c r="H23" s="82"/>
      <c r="I23" s="82"/>
      <c r="J23" s="82"/>
      <c r="K23" s="82"/>
    </row>
    <row r="24" spans="1:11" ht="21" customHeight="1">
      <c r="C24" s="23"/>
    </row>
  </sheetData>
  <mergeCells count="17">
    <mergeCell ref="A4:K4"/>
    <mergeCell ref="A6:B6"/>
    <mergeCell ref="C6:K6"/>
    <mergeCell ref="A2:K2"/>
    <mergeCell ref="C23:K23"/>
    <mergeCell ref="A19:C19"/>
    <mergeCell ref="A20:C20"/>
    <mergeCell ref="K7:K8"/>
    <mergeCell ref="A9:A11"/>
    <mergeCell ref="B11:C11"/>
    <mergeCell ref="A12:A17"/>
    <mergeCell ref="B17:C17"/>
    <mergeCell ref="A7:A8"/>
    <mergeCell ref="B7:B8"/>
    <mergeCell ref="C7:C8"/>
    <mergeCell ref="D7:I7"/>
    <mergeCell ref="J7:J8"/>
  </mergeCells>
  <phoneticPr fontId="14"/>
  <pageMargins left="0.86597222222222203" right="0.31527777777777799" top="0.82708333333333295" bottom="0.51180555555555596" header="0.511811023622047" footer="0.511811023622047"/>
  <pageSetup paperSize="9" scale="50" fitToWidth="0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N64"/>
  <sheetViews>
    <sheetView showGridLines="0" zoomScaleNormal="100" workbookViewId="0">
      <selection activeCell="N7" sqref="N7"/>
    </sheetView>
  </sheetViews>
  <sheetFormatPr defaultColWidth="9.09765625" defaultRowHeight="13"/>
  <cols>
    <col min="1" max="1" width="10.296875" style="2" customWidth="1"/>
    <col min="2" max="2" width="5.59765625" style="2" customWidth="1"/>
    <col min="3" max="3" width="20.69921875" style="2" customWidth="1"/>
    <col min="4" max="4" width="30.69921875" style="2" customWidth="1"/>
    <col min="5" max="9" width="20.69921875" style="3" customWidth="1"/>
    <col min="10" max="10" width="30.69921875" style="2" customWidth="1"/>
    <col min="11" max="16384" width="9.09765625" style="2"/>
  </cols>
  <sheetData>
    <row r="1" spans="1:14" s="5" customFormat="1" ht="3" customHeight="1">
      <c r="A1" s="105"/>
      <c r="B1" s="105"/>
      <c r="C1" s="105"/>
      <c r="D1" s="105"/>
      <c r="E1" s="105"/>
      <c r="F1" s="105"/>
      <c r="G1" s="105"/>
      <c r="H1" s="105"/>
      <c r="I1" s="17"/>
      <c r="J1" s="1"/>
    </row>
    <row r="2" spans="1:14" s="5" customFormat="1" ht="97.5" customHeight="1">
      <c r="A2" s="107" t="s">
        <v>78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4" ht="3" customHeight="1">
      <c r="A3" s="105"/>
      <c r="B3" s="105"/>
      <c r="C3" s="105"/>
      <c r="D3" s="105"/>
      <c r="E3" s="105"/>
      <c r="F3" s="105"/>
      <c r="G3" s="105"/>
      <c r="H3" s="105"/>
      <c r="I3" s="17"/>
      <c r="J3" s="1"/>
    </row>
    <row r="4" spans="1:14" s="6" customFormat="1" ht="43.5" customHeight="1">
      <c r="A4" s="93" t="s">
        <v>69</v>
      </c>
      <c r="B4" s="94"/>
      <c r="C4" s="94"/>
      <c r="D4" s="94"/>
      <c r="E4" s="94"/>
      <c r="F4" s="94"/>
      <c r="G4" s="94"/>
      <c r="H4" s="94"/>
      <c r="I4" s="94"/>
      <c r="J4" s="94"/>
      <c r="K4" s="18"/>
      <c r="L4" s="18"/>
      <c r="M4" s="18"/>
      <c r="N4" s="18"/>
    </row>
    <row r="5" spans="1:14" s="6" customFormat="1" ht="21.75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</row>
    <row r="6" spans="1:14" s="10" customFormat="1" ht="19.5" customHeight="1" thickBot="1">
      <c r="A6" s="57" t="s">
        <v>12</v>
      </c>
      <c r="B6" s="19"/>
      <c r="C6" s="19"/>
      <c r="D6" s="19"/>
      <c r="E6" s="19"/>
      <c r="F6" s="18"/>
      <c r="G6" s="6"/>
      <c r="H6" s="6"/>
      <c r="I6" s="6"/>
      <c r="J6" s="6"/>
    </row>
    <row r="7" spans="1:14" s="10" customFormat="1" ht="19.5" customHeight="1" thickBot="1">
      <c r="A7" s="110" t="s">
        <v>1</v>
      </c>
      <c r="B7" s="111" t="s">
        <v>2</v>
      </c>
      <c r="C7" s="111" t="s">
        <v>3</v>
      </c>
      <c r="D7" s="111" t="s">
        <v>13</v>
      </c>
      <c r="E7" s="108" t="s">
        <v>14</v>
      </c>
      <c r="F7" s="108"/>
      <c r="G7" s="108"/>
      <c r="H7" s="108"/>
      <c r="I7" s="108" t="s">
        <v>15</v>
      </c>
      <c r="J7" s="109" t="s">
        <v>16</v>
      </c>
    </row>
    <row r="8" spans="1:14" s="10" customFormat="1" ht="18" customHeight="1" thickBot="1">
      <c r="A8" s="110"/>
      <c r="B8" s="111"/>
      <c r="C8" s="111"/>
      <c r="D8" s="111"/>
      <c r="E8" s="60" t="s">
        <v>17</v>
      </c>
      <c r="F8" s="60" t="s">
        <v>49</v>
      </c>
      <c r="G8" s="60" t="s">
        <v>50</v>
      </c>
      <c r="H8" s="60" t="s">
        <v>18</v>
      </c>
      <c r="I8" s="108"/>
      <c r="J8" s="109"/>
    </row>
    <row r="9" spans="1:14" s="10" customFormat="1" ht="18" customHeight="1" thickBot="1">
      <c r="A9" s="110"/>
      <c r="B9" s="111"/>
      <c r="C9" s="111"/>
      <c r="D9" s="111"/>
      <c r="E9" s="61" t="s">
        <v>19</v>
      </c>
      <c r="F9" s="61" t="s">
        <v>19</v>
      </c>
      <c r="G9" s="61" t="s">
        <v>19</v>
      </c>
      <c r="H9" s="61" t="s">
        <v>19</v>
      </c>
      <c r="I9" s="108"/>
      <c r="J9" s="109"/>
    </row>
    <row r="10" spans="1:14" s="10" customFormat="1" ht="18" customHeight="1" thickTop="1" thickBot="1">
      <c r="A10" s="110"/>
      <c r="B10" s="111"/>
      <c r="C10" s="111"/>
      <c r="D10" s="111"/>
      <c r="E10" s="52">
        <v>1000000</v>
      </c>
      <c r="F10" s="52">
        <v>900000</v>
      </c>
      <c r="G10" s="52">
        <v>800000</v>
      </c>
      <c r="H10" s="52">
        <v>700000</v>
      </c>
      <c r="I10" s="108"/>
      <c r="J10" s="109"/>
    </row>
    <row r="11" spans="1:14" s="10" customFormat="1" ht="18" customHeight="1" thickTop="1">
      <c r="A11" s="103" t="s">
        <v>73</v>
      </c>
      <c r="B11" s="36">
        <v>1</v>
      </c>
      <c r="C11" s="104" t="s">
        <v>20</v>
      </c>
      <c r="D11" s="40"/>
      <c r="E11" s="42"/>
      <c r="F11" s="42"/>
      <c r="G11" s="42"/>
      <c r="H11" s="42"/>
      <c r="I11" s="43">
        <f>$E$10*$E11+$F$10*$F11+$G$10*$G11+$H$10*$H11</f>
        <v>0</v>
      </c>
      <c r="J11" s="37"/>
    </row>
    <row r="12" spans="1:14" s="10" customFormat="1" ht="18" customHeight="1">
      <c r="A12" s="103"/>
      <c r="B12" s="36">
        <v>2</v>
      </c>
      <c r="C12" s="104"/>
      <c r="D12" s="40"/>
      <c r="E12" s="45"/>
      <c r="F12" s="45"/>
      <c r="G12" s="45"/>
      <c r="H12" s="45"/>
      <c r="I12" s="43">
        <f>$E$10*$E12+$F$10*$F12+$G$10*$G12+$H$10*$H12</f>
        <v>0</v>
      </c>
      <c r="J12" s="37"/>
    </row>
    <row r="13" spans="1:14" s="10" customFormat="1" ht="18" customHeight="1">
      <c r="A13" s="103"/>
      <c r="B13" s="36">
        <v>3</v>
      </c>
      <c r="C13" s="104"/>
      <c r="D13" s="40"/>
      <c r="E13" s="45"/>
      <c r="F13" s="45"/>
      <c r="G13" s="45"/>
      <c r="H13" s="45"/>
      <c r="I13" s="43">
        <f t="shared" ref="I13:I42" si="0">$E$10*$E13+$F$10*$F13+$G$10*$G13+$H$10*$H13</f>
        <v>0</v>
      </c>
      <c r="J13" s="37"/>
    </row>
    <row r="14" spans="1:14" s="10" customFormat="1" ht="18" customHeight="1">
      <c r="A14" s="103"/>
      <c r="B14" s="36">
        <v>4</v>
      </c>
      <c r="C14" s="104"/>
      <c r="D14" s="40"/>
      <c r="E14" s="45"/>
      <c r="F14" s="45"/>
      <c r="G14" s="45"/>
      <c r="H14" s="45"/>
      <c r="I14" s="43">
        <f t="shared" si="0"/>
        <v>0</v>
      </c>
      <c r="J14" s="37"/>
    </row>
    <row r="15" spans="1:14" s="10" customFormat="1" ht="18" customHeight="1">
      <c r="A15" s="103"/>
      <c r="B15" s="36">
        <v>5</v>
      </c>
      <c r="C15" s="104"/>
      <c r="D15" s="40"/>
      <c r="E15" s="45"/>
      <c r="F15" s="45"/>
      <c r="G15" s="45"/>
      <c r="H15" s="45"/>
      <c r="I15" s="43">
        <f t="shared" si="0"/>
        <v>0</v>
      </c>
      <c r="J15" s="37"/>
    </row>
    <row r="16" spans="1:14" s="10" customFormat="1" ht="18" customHeight="1">
      <c r="A16" s="103"/>
      <c r="B16" s="36">
        <v>1</v>
      </c>
      <c r="C16" s="104" t="s">
        <v>21</v>
      </c>
      <c r="D16" s="40"/>
      <c r="E16" s="45"/>
      <c r="F16" s="45"/>
      <c r="G16" s="45"/>
      <c r="H16" s="45"/>
      <c r="I16" s="43">
        <f t="shared" si="0"/>
        <v>0</v>
      </c>
      <c r="J16" s="37"/>
    </row>
    <row r="17" spans="1:10" s="10" customFormat="1" ht="18" customHeight="1">
      <c r="A17" s="103"/>
      <c r="B17" s="36">
        <v>2</v>
      </c>
      <c r="C17" s="104"/>
      <c r="D17" s="40"/>
      <c r="E17" s="45"/>
      <c r="F17" s="45"/>
      <c r="G17" s="45"/>
      <c r="H17" s="45"/>
      <c r="I17" s="43">
        <f t="shared" si="0"/>
        <v>0</v>
      </c>
      <c r="J17" s="37"/>
    </row>
    <row r="18" spans="1:10" s="10" customFormat="1" ht="18" customHeight="1">
      <c r="A18" s="103"/>
      <c r="B18" s="36">
        <v>3</v>
      </c>
      <c r="C18" s="104"/>
      <c r="D18" s="40"/>
      <c r="E18" s="45"/>
      <c r="F18" s="45"/>
      <c r="G18" s="45"/>
      <c r="H18" s="45"/>
      <c r="I18" s="43">
        <f t="shared" si="0"/>
        <v>0</v>
      </c>
      <c r="J18" s="37"/>
    </row>
    <row r="19" spans="1:10" s="10" customFormat="1" ht="18" customHeight="1">
      <c r="A19" s="103"/>
      <c r="B19" s="36">
        <v>4</v>
      </c>
      <c r="C19" s="104"/>
      <c r="D19" s="40"/>
      <c r="E19" s="45"/>
      <c r="F19" s="45"/>
      <c r="G19" s="45"/>
      <c r="H19" s="45"/>
      <c r="I19" s="43">
        <f t="shared" si="0"/>
        <v>0</v>
      </c>
      <c r="J19" s="37"/>
    </row>
    <row r="20" spans="1:10" s="10" customFormat="1" ht="18" customHeight="1">
      <c r="A20" s="103"/>
      <c r="B20" s="36">
        <v>5</v>
      </c>
      <c r="C20" s="104"/>
      <c r="D20" s="40"/>
      <c r="E20" s="45"/>
      <c r="F20" s="45"/>
      <c r="G20" s="45"/>
      <c r="H20" s="45"/>
      <c r="I20" s="43">
        <f t="shared" si="0"/>
        <v>0</v>
      </c>
      <c r="J20" s="37"/>
    </row>
    <row r="21" spans="1:10" s="10" customFormat="1" ht="18" customHeight="1">
      <c r="A21" s="103"/>
      <c r="B21" s="36">
        <v>1</v>
      </c>
      <c r="C21" s="104" t="s">
        <v>22</v>
      </c>
      <c r="D21" s="40"/>
      <c r="E21" s="45"/>
      <c r="F21" s="45"/>
      <c r="G21" s="45"/>
      <c r="H21" s="45"/>
      <c r="I21" s="43">
        <f t="shared" si="0"/>
        <v>0</v>
      </c>
      <c r="J21" s="37"/>
    </row>
    <row r="22" spans="1:10" s="10" customFormat="1" ht="18" customHeight="1">
      <c r="A22" s="103"/>
      <c r="B22" s="36">
        <v>2</v>
      </c>
      <c r="C22" s="104"/>
      <c r="D22" s="40"/>
      <c r="E22" s="45"/>
      <c r="F22" s="45"/>
      <c r="G22" s="45"/>
      <c r="H22" s="45"/>
      <c r="I22" s="43">
        <f t="shared" si="0"/>
        <v>0</v>
      </c>
      <c r="J22" s="37"/>
    </row>
    <row r="23" spans="1:10" s="10" customFormat="1" ht="18" customHeight="1">
      <c r="A23" s="103"/>
      <c r="B23" s="36">
        <v>3</v>
      </c>
      <c r="C23" s="104"/>
      <c r="D23" s="40"/>
      <c r="E23" s="45"/>
      <c r="F23" s="45"/>
      <c r="G23" s="45"/>
      <c r="H23" s="45"/>
      <c r="I23" s="43">
        <f t="shared" si="0"/>
        <v>0</v>
      </c>
      <c r="J23" s="37"/>
    </row>
    <row r="24" spans="1:10" s="10" customFormat="1" ht="18" customHeight="1">
      <c r="A24" s="103"/>
      <c r="B24" s="36">
        <v>4</v>
      </c>
      <c r="C24" s="104"/>
      <c r="D24" s="40"/>
      <c r="E24" s="45"/>
      <c r="F24" s="45"/>
      <c r="G24" s="45"/>
      <c r="H24" s="45"/>
      <c r="I24" s="43">
        <f t="shared" si="0"/>
        <v>0</v>
      </c>
      <c r="J24" s="37"/>
    </row>
    <row r="25" spans="1:10" s="10" customFormat="1" ht="18" customHeight="1">
      <c r="A25" s="103"/>
      <c r="B25" s="36">
        <v>5</v>
      </c>
      <c r="C25" s="104"/>
      <c r="D25" s="40"/>
      <c r="E25" s="45"/>
      <c r="F25" s="45"/>
      <c r="G25" s="45"/>
      <c r="H25" s="45"/>
      <c r="I25" s="43">
        <f t="shared" si="0"/>
        <v>0</v>
      </c>
      <c r="J25" s="37"/>
    </row>
    <row r="26" spans="1:10" s="10" customFormat="1" ht="18" customHeight="1">
      <c r="A26" s="103"/>
      <c r="B26" s="36">
        <v>1</v>
      </c>
      <c r="C26" s="104" t="s">
        <v>23</v>
      </c>
      <c r="D26" s="40"/>
      <c r="E26" s="45"/>
      <c r="F26" s="45"/>
      <c r="G26" s="45"/>
      <c r="H26" s="45"/>
      <c r="I26" s="43">
        <f t="shared" si="0"/>
        <v>0</v>
      </c>
      <c r="J26" s="37"/>
    </row>
    <row r="27" spans="1:10" s="10" customFormat="1" ht="18" customHeight="1">
      <c r="A27" s="103"/>
      <c r="B27" s="36">
        <v>2</v>
      </c>
      <c r="C27" s="104"/>
      <c r="D27" s="40"/>
      <c r="E27" s="45"/>
      <c r="F27" s="45"/>
      <c r="G27" s="45"/>
      <c r="H27" s="45"/>
      <c r="I27" s="43">
        <f t="shared" si="0"/>
        <v>0</v>
      </c>
      <c r="J27" s="37"/>
    </row>
    <row r="28" spans="1:10" s="10" customFormat="1" ht="18" customHeight="1">
      <c r="A28" s="103"/>
      <c r="B28" s="36">
        <v>3</v>
      </c>
      <c r="C28" s="104"/>
      <c r="D28" s="40"/>
      <c r="E28" s="45"/>
      <c r="F28" s="45"/>
      <c r="G28" s="45"/>
      <c r="H28" s="45"/>
      <c r="I28" s="43">
        <f t="shared" si="0"/>
        <v>0</v>
      </c>
      <c r="J28" s="37"/>
    </row>
    <row r="29" spans="1:10" s="10" customFormat="1" ht="18" customHeight="1">
      <c r="A29" s="103"/>
      <c r="B29" s="36">
        <v>4</v>
      </c>
      <c r="C29" s="104"/>
      <c r="D29" s="40"/>
      <c r="E29" s="45"/>
      <c r="F29" s="45"/>
      <c r="G29" s="45"/>
      <c r="H29" s="45"/>
      <c r="I29" s="43">
        <f t="shared" si="0"/>
        <v>0</v>
      </c>
      <c r="J29" s="37"/>
    </row>
    <row r="30" spans="1:10" s="10" customFormat="1" ht="18" customHeight="1">
      <c r="A30" s="103"/>
      <c r="B30" s="36">
        <v>5</v>
      </c>
      <c r="C30" s="104"/>
      <c r="D30" s="40"/>
      <c r="E30" s="45"/>
      <c r="F30" s="45"/>
      <c r="G30" s="45"/>
      <c r="H30" s="45"/>
      <c r="I30" s="43">
        <f t="shared" si="0"/>
        <v>0</v>
      </c>
      <c r="J30" s="37"/>
    </row>
    <row r="31" spans="1:10" s="10" customFormat="1" ht="18" customHeight="1">
      <c r="A31" s="103" t="s">
        <v>71</v>
      </c>
      <c r="B31" s="36">
        <v>1</v>
      </c>
      <c r="C31" s="104" t="s">
        <v>74</v>
      </c>
      <c r="D31" s="40"/>
      <c r="E31" s="45"/>
      <c r="F31" s="45"/>
      <c r="G31" s="45"/>
      <c r="H31" s="45"/>
      <c r="I31" s="43">
        <f t="shared" si="0"/>
        <v>0</v>
      </c>
      <c r="J31" s="37"/>
    </row>
    <row r="32" spans="1:10" s="10" customFormat="1" ht="18" customHeight="1">
      <c r="A32" s="103"/>
      <c r="B32" s="36">
        <v>2</v>
      </c>
      <c r="C32" s="104"/>
      <c r="D32" s="40"/>
      <c r="E32" s="45"/>
      <c r="F32" s="45"/>
      <c r="G32" s="45"/>
      <c r="H32" s="45"/>
      <c r="I32" s="43">
        <f t="shared" si="0"/>
        <v>0</v>
      </c>
      <c r="J32" s="37"/>
    </row>
    <row r="33" spans="1:10" s="10" customFormat="1" ht="18" customHeight="1">
      <c r="A33" s="103"/>
      <c r="B33" s="36">
        <v>3</v>
      </c>
      <c r="C33" s="104"/>
      <c r="D33" s="40"/>
      <c r="E33" s="45"/>
      <c r="F33" s="45"/>
      <c r="G33" s="45"/>
      <c r="H33" s="45"/>
      <c r="I33" s="43">
        <f t="shared" si="0"/>
        <v>0</v>
      </c>
      <c r="J33" s="37"/>
    </row>
    <row r="34" spans="1:10" s="10" customFormat="1" ht="18" customHeight="1">
      <c r="A34" s="103"/>
      <c r="B34" s="36">
        <v>4</v>
      </c>
      <c r="C34" s="104"/>
      <c r="D34" s="40"/>
      <c r="E34" s="45"/>
      <c r="F34" s="45"/>
      <c r="G34" s="45"/>
      <c r="H34" s="45"/>
      <c r="I34" s="43">
        <f t="shared" si="0"/>
        <v>0</v>
      </c>
      <c r="J34" s="37"/>
    </row>
    <row r="35" spans="1:10" s="10" customFormat="1" ht="18" customHeight="1">
      <c r="A35" s="103"/>
      <c r="B35" s="36">
        <v>5</v>
      </c>
      <c r="C35" s="104"/>
      <c r="D35" s="40"/>
      <c r="E35" s="45"/>
      <c r="F35" s="45"/>
      <c r="G35" s="45"/>
      <c r="H35" s="45"/>
      <c r="I35" s="43">
        <f t="shared" si="0"/>
        <v>0</v>
      </c>
      <c r="J35" s="37"/>
    </row>
    <row r="36" spans="1:10" s="10" customFormat="1" ht="18" customHeight="1">
      <c r="A36" s="103"/>
      <c r="B36" s="36">
        <v>1</v>
      </c>
      <c r="C36" s="104" t="s">
        <v>75</v>
      </c>
      <c r="D36" s="40"/>
      <c r="E36" s="45"/>
      <c r="F36" s="45"/>
      <c r="G36" s="45"/>
      <c r="H36" s="45"/>
      <c r="I36" s="43">
        <f t="shared" si="0"/>
        <v>0</v>
      </c>
      <c r="J36" s="37"/>
    </row>
    <row r="37" spans="1:10" s="10" customFormat="1" ht="18" customHeight="1">
      <c r="A37" s="103"/>
      <c r="B37" s="36">
        <v>2</v>
      </c>
      <c r="C37" s="104"/>
      <c r="D37" s="40"/>
      <c r="E37" s="45"/>
      <c r="F37" s="45"/>
      <c r="G37" s="45"/>
      <c r="H37" s="45"/>
      <c r="I37" s="43">
        <f t="shared" si="0"/>
        <v>0</v>
      </c>
      <c r="J37" s="37"/>
    </row>
    <row r="38" spans="1:10" s="10" customFormat="1" ht="18" customHeight="1">
      <c r="A38" s="103"/>
      <c r="B38" s="36">
        <v>3</v>
      </c>
      <c r="C38" s="104"/>
      <c r="D38" s="40"/>
      <c r="E38" s="45"/>
      <c r="F38" s="45"/>
      <c r="G38" s="45"/>
      <c r="H38" s="45"/>
      <c r="I38" s="43">
        <f t="shared" si="0"/>
        <v>0</v>
      </c>
      <c r="J38" s="37"/>
    </row>
    <row r="39" spans="1:10" s="10" customFormat="1" ht="18" customHeight="1">
      <c r="A39" s="103"/>
      <c r="B39" s="36">
        <v>4</v>
      </c>
      <c r="C39" s="104"/>
      <c r="D39" s="40"/>
      <c r="E39" s="45"/>
      <c r="F39" s="45"/>
      <c r="G39" s="45"/>
      <c r="H39" s="45"/>
      <c r="I39" s="43">
        <f t="shared" si="0"/>
        <v>0</v>
      </c>
      <c r="J39" s="37"/>
    </row>
    <row r="40" spans="1:10" s="10" customFormat="1" ht="18" customHeight="1">
      <c r="A40" s="103"/>
      <c r="B40" s="36">
        <v>5</v>
      </c>
      <c r="C40" s="104"/>
      <c r="D40" s="40"/>
      <c r="E40" s="45"/>
      <c r="F40" s="45"/>
      <c r="G40" s="45"/>
      <c r="H40" s="45"/>
      <c r="I40" s="43">
        <f t="shared" si="0"/>
        <v>0</v>
      </c>
      <c r="J40" s="37"/>
    </row>
    <row r="41" spans="1:10" s="10" customFormat="1" ht="18" customHeight="1">
      <c r="A41" s="103"/>
      <c r="B41" s="36">
        <v>1</v>
      </c>
      <c r="C41" s="104" t="s">
        <v>72</v>
      </c>
      <c r="D41" s="40"/>
      <c r="E41" s="45"/>
      <c r="F41" s="45"/>
      <c r="G41" s="45"/>
      <c r="H41" s="45"/>
      <c r="I41" s="43">
        <f t="shared" si="0"/>
        <v>0</v>
      </c>
      <c r="J41" s="37"/>
    </row>
    <row r="42" spans="1:10" s="10" customFormat="1" ht="18" customHeight="1">
      <c r="A42" s="103"/>
      <c r="B42" s="36">
        <v>2</v>
      </c>
      <c r="C42" s="104"/>
      <c r="D42" s="40"/>
      <c r="E42" s="45"/>
      <c r="F42" s="45"/>
      <c r="G42" s="45"/>
      <c r="H42" s="45"/>
      <c r="I42" s="43">
        <f t="shared" si="0"/>
        <v>0</v>
      </c>
      <c r="J42" s="37"/>
    </row>
    <row r="43" spans="1:10" s="10" customFormat="1" ht="18" customHeight="1">
      <c r="A43" s="103"/>
      <c r="B43" s="36">
        <v>3</v>
      </c>
      <c r="C43" s="104"/>
      <c r="D43" s="40"/>
      <c r="E43" s="45"/>
      <c r="F43" s="45"/>
      <c r="G43" s="45"/>
      <c r="H43" s="45"/>
      <c r="I43" s="43">
        <f t="shared" ref="I43:I60" si="1">$E$10*$E43+$F$10*$F43+$G$10*$G43+$H$10*$H43</f>
        <v>0</v>
      </c>
      <c r="J43" s="37"/>
    </row>
    <row r="44" spans="1:10" s="10" customFormat="1" ht="18" customHeight="1">
      <c r="A44" s="103"/>
      <c r="B44" s="36">
        <v>4</v>
      </c>
      <c r="C44" s="104"/>
      <c r="D44" s="40"/>
      <c r="E44" s="45"/>
      <c r="F44" s="45"/>
      <c r="G44" s="45"/>
      <c r="H44" s="45"/>
      <c r="I44" s="43">
        <f t="shared" si="1"/>
        <v>0</v>
      </c>
      <c r="J44" s="37"/>
    </row>
    <row r="45" spans="1:10" s="10" customFormat="1" ht="18" customHeight="1">
      <c r="A45" s="103"/>
      <c r="B45" s="36">
        <v>5</v>
      </c>
      <c r="C45" s="104"/>
      <c r="D45" s="40"/>
      <c r="E45" s="45"/>
      <c r="F45" s="45"/>
      <c r="G45" s="45"/>
      <c r="H45" s="45"/>
      <c r="I45" s="43">
        <f t="shared" si="1"/>
        <v>0</v>
      </c>
      <c r="J45" s="37"/>
    </row>
    <row r="46" spans="1:10" s="10" customFormat="1" ht="18" customHeight="1">
      <c r="A46" s="103" t="s">
        <v>24</v>
      </c>
      <c r="B46" s="36">
        <v>1</v>
      </c>
      <c r="C46" s="104" t="s">
        <v>25</v>
      </c>
      <c r="D46" s="40"/>
      <c r="E46" s="45"/>
      <c r="F46" s="45"/>
      <c r="G46" s="45"/>
      <c r="H46" s="45"/>
      <c r="I46" s="43">
        <f t="shared" si="1"/>
        <v>0</v>
      </c>
      <c r="J46" s="37"/>
    </row>
    <row r="47" spans="1:10" s="10" customFormat="1" ht="18" customHeight="1">
      <c r="A47" s="103"/>
      <c r="B47" s="36">
        <v>2</v>
      </c>
      <c r="C47" s="104"/>
      <c r="D47" s="40"/>
      <c r="E47" s="45"/>
      <c r="F47" s="45"/>
      <c r="G47" s="45"/>
      <c r="H47" s="45"/>
      <c r="I47" s="43">
        <f t="shared" si="1"/>
        <v>0</v>
      </c>
      <c r="J47" s="37"/>
    </row>
    <row r="48" spans="1:10" s="10" customFormat="1" ht="18" customHeight="1">
      <c r="A48" s="103"/>
      <c r="B48" s="36">
        <v>3</v>
      </c>
      <c r="C48" s="104"/>
      <c r="D48" s="40"/>
      <c r="E48" s="45"/>
      <c r="F48" s="45"/>
      <c r="G48" s="45"/>
      <c r="H48" s="45"/>
      <c r="I48" s="43">
        <f t="shared" si="1"/>
        <v>0</v>
      </c>
      <c r="J48" s="37"/>
    </row>
    <row r="49" spans="1:10" s="10" customFormat="1" ht="18" customHeight="1">
      <c r="A49" s="103"/>
      <c r="B49" s="36">
        <v>4</v>
      </c>
      <c r="C49" s="104"/>
      <c r="D49" s="40"/>
      <c r="E49" s="45"/>
      <c r="F49" s="45"/>
      <c r="G49" s="45"/>
      <c r="H49" s="45"/>
      <c r="I49" s="43">
        <f t="shared" si="1"/>
        <v>0</v>
      </c>
      <c r="J49" s="37"/>
    </row>
    <row r="50" spans="1:10" s="10" customFormat="1" ht="18" customHeight="1">
      <c r="A50" s="103"/>
      <c r="B50" s="36">
        <v>5</v>
      </c>
      <c r="C50" s="104"/>
      <c r="D50" s="40"/>
      <c r="E50" s="45"/>
      <c r="F50" s="45"/>
      <c r="G50" s="45"/>
      <c r="H50" s="45"/>
      <c r="I50" s="43">
        <f t="shared" si="1"/>
        <v>0</v>
      </c>
      <c r="J50" s="37"/>
    </row>
    <row r="51" spans="1:10" s="10" customFormat="1" ht="18" customHeight="1">
      <c r="A51" s="103"/>
      <c r="B51" s="36">
        <v>1</v>
      </c>
      <c r="C51" s="104" t="s">
        <v>26</v>
      </c>
      <c r="D51" s="40"/>
      <c r="E51" s="45"/>
      <c r="F51" s="45"/>
      <c r="G51" s="45"/>
      <c r="H51" s="45"/>
      <c r="I51" s="43">
        <f t="shared" si="1"/>
        <v>0</v>
      </c>
      <c r="J51" s="37"/>
    </row>
    <row r="52" spans="1:10" s="10" customFormat="1" ht="18" customHeight="1">
      <c r="A52" s="103"/>
      <c r="B52" s="36">
        <v>2</v>
      </c>
      <c r="C52" s="104"/>
      <c r="D52" s="40"/>
      <c r="E52" s="45"/>
      <c r="F52" s="45"/>
      <c r="G52" s="45"/>
      <c r="H52" s="45"/>
      <c r="I52" s="43">
        <f t="shared" si="1"/>
        <v>0</v>
      </c>
      <c r="J52" s="37"/>
    </row>
    <row r="53" spans="1:10" s="10" customFormat="1" ht="18" customHeight="1">
      <c r="A53" s="103"/>
      <c r="B53" s="36">
        <v>3</v>
      </c>
      <c r="C53" s="104"/>
      <c r="D53" s="40"/>
      <c r="E53" s="45"/>
      <c r="F53" s="45"/>
      <c r="G53" s="45"/>
      <c r="H53" s="45"/>
      <c r="I53" s="43">
        <f t="shared" si="1"/>
        <v>0</v>
      </c>
      <c r="J53" s="37"/>
    </row>
    <row r="54" spans="1:10" s="10" customFormat="1" ht="18" customHeight="1">
      <c r="A54" s="103"/>
      <c r="B54" s="36">
        <v>4</v>
      </c>
      <c r="C54" s="104"/>
      <c r="D54" s="40"/>
      <c r="E54" s="45"/>
      <c r="F54" s="45"/>
      <c r="G54" s="45"/>
      <c r="H54" s="45"/>
      <c r="I54" s="43">
        <f t="shared" si="1"/>
        <v>0</v>
      </c>
      <c r="J54" s="37"/>
    </row>
    <row r="55" spans="1:10" s="10" customFormat="1" ht="18" customHeight="1">
      <c r="A55" s="103"/>
      <c r="B55" s="36">
        <v>5</v>
      </c>
      <c r="C55" s="104"/>
      <c r="D55" s="40"/>
      <c r="E55" s="45"/>
      <c r="F55" s="45"/>
      <c r="G55" s="45"/>
      <c r="H55" s="45"/>
      <c r="I55" s="43">
        <f t="shared" si="1"/>
        <v>0</v>
      </c>
      <c r="J55" s="37"/>
    </row>
    <row r="56" spans="1:10" s="10" customFormat="1" ht="18" customHeight="1">
      <c r="A56" s="103"/>
      <c r="B56" s="36">
        <v>1</v>
      </c>
      <c r="C56" s="104" t="s">
        <v>27</v>
      </c>
      <c r="D56" s="40"/>
      <c r="E56" s="45"/>
      <c r="F56" s="45"/>
      <c r="G56" s="45"/>
      <c r="H56" s="45"/>
      <c r="I56" s="43">
        <f t="shared" si="1"/>
        <v>0</v>
      </c>
      <c r="J56" s="37"/>
    </row>
    <row r="57" spans="1:10" s="10" customFormat="1" ht="18" customHeight="1">
      <c r="A57" s="103"/>
      <c r="B57" s="36">
        <v>2</v>
      </c>
      <c r="C57" s="104"/>
      <c r="D57" s="40"/>
      <c r="E57" s="45"/>
      <c r="F57" s="45"/>
      <c r="G57" s="45"/>
      <c r="H57" s="45"/>
      <c r="I57" s="43">
        <f t="shared" si="1"/>
        <v>0</v>
      </c>
      <c r="J57" s="37"/>
    </row>
    <row r="58" spans="1:10" s="10" customFormat="1" ht="18" customHeight="1">
      <c r="A58" s="103"/>
      <c r="B58" s="36">
        <v>3</v>
      </c>
      <c r="C58" s="104"/>
      <c r="D58" s="40"/>
      <c r="E58" s="45"/>
      <c r="F58" s="45"/>
      <c r="G58" s="45"/>
      <c r="H58" s="45"/>
      <c r="I58" s="43">
        <f t="shared" si="1"/>
        <v>0</v>
      </c>
      <c r="J58" s="37"/>
    </row>
    <row r="59" spans="1:10" s="10" customFormat="1" ht="18" customHeight="1">
      <c r="A59" s="103"/>
      <c r="B59" s="36">
        <v>4</v>
      </c>
      <c r="C59" s="104"/>
      <c r="D59" s="40"/>
      <c r="E59" s="45"/>
      <c r="F59" s="45"/>
      <c r="G59" s="45"/>
      <c r="H59" s="45"/>
      <c r="I59" s="43">
        <f t="shared" si="1"/>
        <v>0</v>
      </c>
      <c r="J59" s="37"/>
    </row>
    <row r="60" spans="1:10" s="10" customFormat="1" ht="18" customHeight="1">
      <c r="A60" s="103"/>
      <c r="B60" s="36">
        <v>5</v>
      </c>
      <c r="C60" s="104"/>
      <c r="D60" s="40"/>
      <c r="E60" s="45"/>
      <c r="F60" s="45"/>
      <c r="G60" s="45"/>
      <c r="H60" s="45"/>
      <c r="I60" s="43">
        <f t="shared" si="1"/>
        <v>0</v>
      </c>
      <c r="J60" s="37"/>
    </row>
    <row r="61" spans="1:10" s="10" customFormat="1" ht="44.25" customHeight="1" thickBot="1">
      <c r="A61" s="98" t="s">
        <v>64</v>
      </c>
      <c r="B61" s="99"/>
      <c r="C61" s="99"/>
      <c r="D61" s="100"/>
      <c r="E61" s="67">
        <f>SUM(E11:E60)</f>
        <v>0</v>
      </c>
      <c r="F61" s="67">
        <f t="shared" ref="F61:G61" si="2">SUM(F11:F60)</f>
        <v>0</v>
      </c>
      <c r="G61" s="67">
        <f t="shared" si="2"/>
        <v>0</v>
      </c>
      <c r="H61" s="67">
        <f>SUM(H11:H60)</f>
        <v>0</v>
      </c>
      <c r="I61" s="67">
        <f>SUM(I11:I60)</f>
        <v>0</v>
      </c>
      <c r="J61" s="68"/>
    </row>
    <row r="62" spans="1:10" s="10" customFormat="1" ht="13.5" customHeight="1" thickTop="1">
      <c r="A62" s="46"/>
      <c r="B62" s="101" t="s">
        <v>28</v>
      </c>
      <c r="C62" s="101"/>
      <c r="D62" s="102"/>
      <c r="E62" s="48">
        <f t="shared" ref="E62:H62" si="3">E61</f>
        <v>0</v>
      </c>
      <c r="F62" s="48">
        <f t="shared" si="3"/>
        <v>0</v>
      </c>
      <c r="G62" s="48">
        <f t="shared" si="3"/>
        <v>0</v>
      </c>
      <c r="H62" s="48">
        <f t="shared" si="3"/>
        <v>0</v>
      </c>
      <c r="I62" s="48">
        <f>I61</f>
        <v>0</v>
      </c>
      <c r="J62" s="49"/>
    </row>
    <row r="63" spans="1:10" s="64" customFormat="1" ht="21" customHeight="1">
      <c r="A63" s="10"/>
      <c r="B63" s="10"/>
      <c r="C63" s="10"/>
      <c r="D63" s="10"/>
      <c r="E63" s="15"/>
      <c r="F63" s="15"/>
      <c r="G63" s="15"/>
      <c r="H63" s="15"/>
      <c r="I63" s="15"/>
      <c r="J63" s="10"/>
    </row>
    <row r="64" spans="1:10" ht="16.5">
      <c r="A64" s="63" t="s">
        <v>29</v>
      </c>
      <c r="B64" s="64"/>
      <c r="C64" s="64"/>
      <c r="D64" s="64"/>
      <c r="E64" s="65"/>
      <c r="F64" s="65"/>
      <c r="G64" s="65"/>
      <c r="H64" s="65"/>
      <c r="I64" s="65"/>
      <c r="J64" s="64"/>
    </row>
  </sheetData>
  <mergeCells count="27">
    <mergeCell ref="A1:H1"/>
    <mergeCell ref="A4:J4"/>
    <mergeCell ref="A5:J5"/>
    <mergeCell ref="A2:J2"/>
    <mergeCell ref="I7:I10"/>
    <mergeCell ref="J7:J10"/>
    <mergeCell ref="A7:A10"/>
    <mergeCell ref="B7:B10"/>
    <mergeCell ref="C7:C10"/>
    <mergeCell ref="D7:D10"/>
    <mergeCell ref="E7:H7"/>
    <mergeCell ref="A3:H3"/>
    <mergeCell ref="A11:A30"/>
    <mergeCell ref="C11:C15"/>
    <mergeCell ref="C16:C20"/>
    <mergeCell ref="C21:C25"/>
    <mergeCell ref="C26:C30"/>
    <mergeCell ref="A61:D61"/>
    <mergeCell ref="B62:D62"/>
    <mergeCell ref="A31:A45"/>
    <mergeCell ref="C31:C35"/>
    <mergeCell ref="C36:C40"/>
    <mergeCell ref="C41:C45"/>
    <mergeCell ref="A46:A60"/>
    <mergeCell ref="C46:C50"/>
    <mergeCell ref="C51:C55"/>
    <mergeCell ref="C56:C60"/>
  </mergeCells>
  <phoneticPr fontId="14"/>
  <printOptions horizontalCentered="1"/>
  <pageMargins left="0.39374999999999999" right="0.23611111111111099" top="0.78749999999999998" bottom="0.905555555555556" header="0.511811023622047" footer="0.511811023622047"/>
  <pageSetup paperSize="9" scale="5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  <pageSetUpPr fitToPage="1"/>
  </sheetPr>
  <dimension ref="A1:O25"/>
  <sheetViews>
    <sheetView showGridLines="0" zoomScaleNormal="100" workbookViewId="0">
      <selection activeCell="Q8" sqref="Q8"/>
    </sheetView>
  </sheetViews>
  <sheetFormatPr defaultColWidth="9.09765625" defaultRowHeight="13"/>
  <cols>
    <col min="1" max="1" width="10.296875" style="2" customWidth="1"/>
    <col min="2" max="2" width="5.59765625" style="2" customWidth="1"/>
    <col min="3" max="3" width="20.69921875" style="2" customWidth="1"/>
    <col min="4" max="4" width="21.59765625" style="2" customWidth="1"/>
    <col min="5" max="10" width="20.69921875" style="3" customWidth="1"/>
    <col min="11" max="11" width="21.296875" style="2" customWidth="1"/>
    <col min="12" max="16384" width="9.09765625" style="2"/>
  </cols>
  <sheetData>
    <row r="1" spans="1:15" s="5" customFormat="1" ht="3" customHeight="1">
      <c r="A1" s="105"/>
      <c r="B1" s="105"/>
      <c r="C1" s="105"/>
      <c r="D1" s="105"/>
      <c r="E1" s="105"/>
      <c r="F1" s="105"/>
      <c r="G1" s="105"/>
      <c r="H1" s="105"/>
      <c r="I1" s="17"/>
      <c r="J1" s="17"/>
      <c r="K1" s="1"/>
    </row>
    <row r="2" spans="1:15" s="5" customFormat="1" ht="80" customHeight="1">
      <c r="A2" s="107" t="s">
        <v>78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5" ht="4" customHeight="1">
      <c r="A3" s="105"/>
      <c r="B3" s="105"/>
      <c r="C3" s="105"/>
      <c r="D3" s="105"/>
      <c r="E3" s="105"/>
      <c r="F3" s="105"/>
      <c r="G3" s="105"/>
      <c r="H3" s="105"/>
      <c r="I3" s="17"/>
      <c r="J3" s="17"/>
      <c r="K3" s="1"/>
    </row>
    <row r="4" spans="1:15" s="6" customFormat="1" ht="39.5" customHeight="1">
      <c r="A4" s="93" t="s">
        <v>53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18"/>
      <c r="M4" s="18"/>
      <c r="N4" s="18"/>
      <c r="O4" s="18"/>
    </row>
    <row r="5" spans="1:15" s="6" customFormat="1" ht="21.75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1:15" s="10" customFormat="1" ht="19.5" customHeight="1">
      <c r="A6" s="57" t="s">
        <v>12</v>
      </c>
      <c r="B6" s="19"/>
      <c r="C6" s="19"/>
      <c r="D6" s="19"/>
      <c r="E6" s="19"/>
      <c r="F6" s="18"/>
      <c r="G6" s="6"/>
      <c r="H6" s="6"/>
      <c r="I6" s="6"/>
      <c r="J6" s="6"/>
      <c r="K6" s="6"/>
    </row>
    <row r="7" spans="1:15" s="10" customFormat="1" ht="19.5" customHeight="1">
      <c r="A7" s="110" t="s">
        <v>1</v>
      </c>
      <c r="B7" s="111" t="s">
        <v>2</v>
      </c>
      <c r="C7" s="111" t="s">
        <v>3</v>
      </c>
      <c r="D7" s="111" t="s">
        <v>13</v>
      </c>
      <c r="E7" s="108" t="s">
        <v>30</v>
      </c>
      <c r="F7" s="108"/>
      <c r="G7" s="108"/>
      <c r="H7" s="108"/>
      <c r="I7" s="108" t="s">
        <v>51</v>
      </c>
      <c r="J7" s="108" t="s">
        <v>52</v>
      </c>
      <c r="K7" s="115" t="s">
        <v>47</v>
      </c>
    </row>
    <row r="8" spans="1:15" s="10" customFormat="1" ht="18" customHeight="1">
      <c r="A8" s="110"/>
      <c r="B8" s="111"/>
      <c r="C8" s="111"/>
      <c r="D8" s="111"/>
      <c r="E8" s="60" t="s">
        <v>17</v>
      </c>
      <c r="F8" s="60" t="s">
        <v>49</v>
      </c>
      <c r="G8" s="60" t="s">
        <v>50</v>
      </c>
      <c r="H8" s="60" t="s">
        <v>18</v>
      </c>
      <c r="I8" s="108"/>
      <c r="J8" s="108"/>
      <c r="K8" s="109"/>
    </row>
    <row r="9" spans="1:15" s="10" customFormat="1" ht="18" customHeight="1">
      <c r="A9" s="110"/>
      <c r="B9" s="111"/>
      <c r="C9" s="111"/>
      <c r="D9" s="111"/>
      <c r="E9" s="61" t="s">
        <v>19</v>
      </c>
      <c r="F9" s="61" t="s">
        <v>19</v>
      </c>
      <c r="G9" s="61" t="s">
        <v>19</v>
      </c>
      <c r="H9" s="61" t="s">
        <v>19</v>
      </c>
      <c r="I9" s="108"/>
      <c r="J9" s="108"/>
      <c r="K9" s="109"/>
    </row>
    <row r="10" spans="1:15" s="10" customFormat="1" ht="18" customHeight="1">
      <c r="A10" s="110"/>
      <c r="B10" s="111"/>
      <c r="C10" s="111"/>
      <c r="D10" s="111"/>
      <c r="E10" s="52">
        <v>1000000</v>
      </c>
      <c r="F10" s="52">
        <v>900000</v>
      </c>
      <c r="G10" s="52">
        <v>800000</v>
      </c>
      <c r="H10" s="52">
        <v>700000</v>
      </c>
      <c r="I10" s="108"/>
      <c r="J10" s="108"/>
      <c r="K10" s="109"/>
    </row>
    <row r="11" spans="1:15" s="10" customFormat="1" ht="18" customHeight="1">
      <c r="A11" s="112" t="s">
        <v>31</v>
      </c>
      <c r="B11" s="36">
        <v>1</v>
      </c>
      <c r="C11" s="104" t="s">
        <v>7</v>
      </c>
      <c r="D11" s="40"/>
      <c r="E11" s="41"/>
      <c r="F11" s="41"/>
      <c r="G11" s="41"/>
      <c r="H11" s="41"/>
      <c r="I11" s="53">
        <f>$E$10*$E11+$F$10*$F11+$G$10*$G11+$H$10*$H11</f>
        <v>0</v>
      </c>
      <c r="J11" s="43">
        <f>$I11*5</f>
        <v>0</v>
      </c>
      <c r="K11" s="37"/>
    </row>
    <row r="12" spans="1:15" s="10" customFormat="1" ht="18" customHeight="1">
      <c r="A12" s="112"/>
      <c r="B12" s="36">
        <v>2</v>
      </c>
      <c r="C12" s="104"/>
      <c r="D12" s="40"/>
      <c r="E12" s="44"/>
      <c r="F12" s="44"/>
      <c r="G12" s="44"/>
      <c r="H12" s="44"/>
      <c r="I12" s="53">
        <f>$E$10*$E12+$F$10*$F12+$G$10*$G12+$H$10*$H12</f>
        <v>0</v>
      </c>
      <c r="J12" s="43">
        <f>$I12*5</f>
        <v>0</v>
      </c>
      <c r="K12" s="37"/>
    </row>
    <row r="13" spans="1:15" s="10" customFormat="1" ht="18" customHeight="1">
      <c r="A13" s="112"/>
      <c r="B13" s="36">
        <v>3</v>
      </c>
      <c r="C13" s="104"/>
      <c r="D13" s="40"/>
      <c r="E13" s="44"/>
      <c r="F13" s="44"/>
      <c r="G13" s="44"/>
      <c r="H13" s="44"/>
      <c r="I13" s="53">
        <f>$E$10*$E13+$F$10*$F13+$G$10*$G13+$H$10*$H13</f>
        <v>0</v>
      </c>
      <c r="J13" s="43">
        <f>$I13*5</f>
        <v>0</v>
      </c>
      <c r="K13" s="37"/>
    </row>
    <row r="14" spans="1:15" s="10" customFormat="1" ht="18" customHeight="1">
      <c r="A14" s="112"/>
      <c r="B14" s="36">
        <v>4</v>
      </c>
      <c r="C14" s="104"/>
      <c r="D14" s="40"/>
      <c r="E14" s="44"/>
      <c r="F14" s="44"/>
      <c r="G14" s="44"/>
      <c r="H14" s="44"/>
      <c r="I14" s="53">
        <f>$E$10*$E14+$F$10*$F14+$G$10*$G14+$H$10*$H14</f>
        <v>0</v>
      </c>
      <c r="J14" s="43">
        <f>$I14*5</f>
        <v>0</v>
      </c>
      <c r="K14" s="37"/>
    </row>
    <row r="15" spans="1:15" s="10" customFormat="1" ht="18" customHeight="1">
      <c r="A15" s="112"/>
      <c r="B15" s="36">
        <v>5</v>
      </c>
      <c r="C15" s="104"/>
      <c r="D15" s="40"/>
      <c r="E15" s="44"/>
      <c r="F15" s="44"/>
      <c r="G15" s="44"/>
      <c r="H15" s="44"/>
      <c r="I15" s="53">
        <f>$E$10*$E15+$F$10*$F15+$G$10*$G15+$H$10*$H15</f>
        <v>0</v>
      </c>
      <c r="J15" s="43">
        <f>$I15*5</f>
        <v>0</v>
      </c>
      <c r="K15" s="37"/>
    </row>
    <row r="16" spans="1:15" s="10" customFormat="1" ht="18" customHeight="1">
      <c r="A16" s="112"/>
      <c r="B16" s="113" t="s">
        <v>5</v>
      </c>
      <c r="C16" s="113"/>
      <c r="D16" s="113"/>
      <c r="E16" s="44">
        <f t="shared" ref="E16:J16" si="0">SUM(E11:E15)</f>
        <v>0</v>
      </c>
      <c r="F16" s="44">
        <f t="shared" si="0"/>
        <v>0</v>
      </c>
      <c r="G16" s="44">
        <f t="shared" si="0"/>
        <v>0</v>
      </c>
      <c r="H16" s="44">
        <f t="shared" si="0"/>
        <v>0</v>
      </c>
      <c r="I16" s="30">
        <f>SUM(I11:I15)</f>
        <v>0</v>
      </c>
      <c r="J16" s="27">
        <f t="shared" si="0"/>
        <v>0</v>
      </c>
      <c r="K16" s="37"/>
    </row>
    <row r="17" spans="1:11" s="10" customFormat="1" ht="18" customHeight="1">
      <c r="A17" s="112"/>
      <c r="B17" s="36">
        <v>1</v>
      </c>
      <c r="C17" s="104" t="s">
        <v>8</v>
      </c>
      <c r="D17" s="40"/>
      <c r="E17" s="44"/>
      <c r="F17" s="44"/>
      <c r="G17" s="44"/>
      <c r="H17" s="44"/>
      <c r="I17" s="53">
        <f>$E$10*$E17+$F$10*$F17+$G$10*$G17+$H$10*$H17</f>
        <v>0</v>
      </c>
      <c r="J17" s="43">
        <f>$I17*5</f>
        <v>0</v>
      </c>
      <c r="K17" s="37"/>
    </row>
    <row r="18" spans="1:11" s="10" customFormat="1" ht="18" customHeight="1">
      <c r="A18" s="112"/>
      <c r="B18" s="36">
        <v>2</v>
      </c>
      <c r="C18" s="104"/>
      <c r="D18" s="40"/>
      <c r="E18" s="44"/>
      <c r="F18" s="44"/>
      <c r="G18" s="44"/>
      <c r="H18" s="44"/>
      <c r="I18" s="53">
        <f>$E$10*$E18+$F$10*$F18+$G$10*$G18+$H$10*$H18</f>
        <v>0</v>
      </c>
      <c r="J18" s="43">
        <f>$I18*5</f>
        <v>0</v>
      </c>
      <c r="K18" s="37"/>
    </row>
    <row r="19" spans="1:11" s="10" customFormat="1" ht="18" customHeight="1">
      <c r="A19" s="112"/>
      <c r="B19" s="36">
        <v>3</v>
      </c>
      <c r="C19" s="104"/>
      <c r="D19" s="40"/>
      <c r="E19" s="44"/>
      <c r="F19" s="44"/>
      <c r="G19" s="44"/>
      <c r="H19" s="44"/>
      <c r="I19" s="53">
        <f>$E$10*$E19+$F$10*$F19+$G$10*$G19+$H$10*$H19</f>
        <v>0</v>
      </c>
      <c r="J19" s="43">
        <f>$I19*5</f>
        <v>0</v>
      </c>
      <c r="K19" s="37"/>
    </row>
    <row r="20" spans="1:11" s="10" customFormat="1" ht="18" customHeight="1">
      <c r="A20" s="112"/>
      <c r="B20" s="36">
        <v>4</v>
      </c>
      <c r="C20" s="104"/>
      <c r="D20" s="40"/>
      <c r="E20" s="44"/>
      <c r="F20" s="44"/>
      <c r="G20" s="44"/>
      <c r="H20" s="44"/>
      <c r="I20" s="53">
        <f>$E$10*$E20+$F$10*$F20+$G$10*$G20+$H$10*$H20</f>
        <v>0</v>
      </c>
      <c r="J20" s="43">
        <f>$I20*5</f>
        <v>0</v>
      </c>
      <c r="K20" s="37"/>
    </row>
    <row r="21" spans="1:11" s="10" customFormat="1" ht="18" customHeight="1">
      <c r="A21" s="112"/>
      <c r="B21" s="36">
        <v>5</v>
      </c>
      <c r="C21" s="104"/>
      <c r="D21" s="40"/>
      <c r="E21" s="44"/>
      <c r="F21" s="44"/>
      <c r="G21" s="44"/>
      <c r="H21" s="44"/>
      <c r="I21" s="53">
        <f>$E$10*$E21+$F$10*$F21+$G$10*$G21+$H$10*$H21</f>
        <v>0</v>
      </c>
      <c r="J21" s="43">
        <f>$I21*5</f>
        <v>0</v>
      </c>
      <c r="K21" s="37"/>
    </row>
    <row r="22" spans="1:11" s="10" customFormat="1" ht="44.25" customHeight="1">
      <c r="A22" s="112"/>
      <c r="B22" s="114" t="s">
        <v>5</v>
      </c>
      <c r="C22" s="114"/>
      <c r="D22" s="114"/>
      <c r="E22" s="41">
        <f t="shared" ref="E22:J22" si="1">SUM(E17:E21)</f>
        <v>0</v>
      </c>
      <c r="F22" s="41">
        <f t="shared" si="1"/>
        <v>0</v>
      </c>
      <c r="G22" s="41">
        <f t="shared" si="1"/>
        <v>0</v>
      </c>
      <c r="H22" s="41">
        <f t="shared" si="1"/>
        <v>0</v>
      </c>
      <c r="I22" s="41">
        <f t="shared" si="1"/>
        <v>0</v>
      </c>
      <c r="J22" s="50">
        <f t="shared" si="1"/>
        <v>0</v>
      </c>
      <c r="K22" s="51"/>
    </row>
    <row r="23" spans="1:11" s="10" customFormat="1" ht="13.5" customHeight="1">
      <c r="A23" s="46"/>
      <c r="B23" s="47"/>
      <c r="C23" s="62" t="s">
        <v>28</v>
      </c>
      <c r="D23" s="62"/>
      <c r="E23" s="54">
        <f t="shared" ref="E23:J23" si="2">E16+E22</f>
        <v>0</v>
      </c>
      <c r="F23" s="54">
        <f t="shared" si="2"/>
        <v>0</v>
      </c>
      <c r="G23" s="54">
        <f t="shared" si="2"/>
        <v>0</v>
      </c>
      <c r="H23" s="54">
        <f t="shared" si="2"/>
        <v>0</v>
      </c>
      <c r="I23" s="55">
        <f>I16+I22</f>
        <v>0</v>
      </c>
      <c r="J23" s="48">
        <f t="shared" si="2"/>
        <v>0</v>
      </c>
      <c r="K23" s="49"/>
    </row>
    <row r="24" spans="1:11" s="10" customFormat="1" ht="13.5" customHeight="1">
      <c r="A24" s="2"/>
      <c r="B24" s="2"/>
      <c r="C24" s="2"/>
      <c r="D24" s="2"/>
      <c r="E24" s="3"/>
      <c r="F24" s="3"/>
      <c r="G24" s="3"/>
      <c r="H24" s="3"/>
      <c r="I24" s="3"/>
      <c r="J24" s="3"/>
      <c r="K24" s="2"/>
    </row>
    <row r="25" spans="1:11">
      <c r="A25" s="23" t="s">
        <v>29</v>
      </c>
    </row>
  </sheetData>
  <mergeCells count="18">
    <mergeCell ref="A1:H1"/>
    <mergeCell ref="A4:K4"/>
    <mergeCell ref="A5:K5"/>
    <mergeCell ref="A2:K2"/>
    <mergeCell ref="I7:I10"/>
    <mergeCell ref="J7:J10"/>
    <mergeCell ref="K7:K10"/>
    <mergeCell ref="A7:A10"/>
    <mergeCell ref="B7:B10"/>
    <mergeCell ref="C7:C10"/>
    <mergeCell ref="D7:D10"/>
    <mergeCell ref="E7:H7"/>
    <mergeCell ref="A3:H3"/>
    <mergeCell ref="A11:A22"/>
    <mergeCell ref="C11:C15"/>
    <mergeCell ref="B16:D16"/>
    <mergeCell ref="C17:C21"/>
    <mergeCell ref="B22:D22"/>
  </mergeCells>
  <phoneticPr fontId="14"/>
  <printOptions horizontalCentered="1"/>
  <pageMargins left="0.39370078740157483" right="0.23622047244094491" top="0.78740157480314965" bottom="0.9055118110236221" header="0.51181102362204722" footer="0.51181102362204722"/>
  <pageSetup paperSize="9" scale="53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J45"/>
  <sheetViews>
    <sheetView showGridLines="0" topLeftCell="A4" zoomScaleNormal="100" workbookViewId="0">
      <selection activeCell="A6" sqref="A6"/>
    </sheetView>
  </sheetViews>
  <sheetFormatPr defaultColWidth="9.09765625" defaultRowHeight="13"/>
  <cols>
    <col min="1" max="1" width="10.296875" style="2" customWidth="1"/>
    <col min="2" max="2" width="5.59765625" style="2" customWidth="1"/>
    <col min="3" max="3" width="39.8984375" style="2" customWidth="1"/>
    <col min="4" max="5" width="26" style="3" customWidth="1"/>
    <col min="6" max="6" width="50.69921875" style="3" customWidth="1"/>
    <col min="7" max="16384" width="9.09765625" style="2"/>
  </cols>
  <sheetData>
    <row r="1" spans="1:10" s="5" customFormat="1" ht="3" customHeight="1">
      <c r="A1" s="105"/>
      <c r="B1" s="105"/>
      <c r="C1" s="105"/>
      <c r="D1" s="105"/>
      <c r="E1" s="105"/>
      <c r="F1" s="105"/>
    </row>
    <row r="2" spans="1:10" s="5" customFormat="1" ht="97.5" customHeight="1">
      <c r="A2" s="107" t="s">
        <v>78</v>
      </c>
      <c r="B2" s="107"/>
      <c r="C2" s="107"/>
      <c r="D2" s="107"/>
      <c r="E2" s="107"/>
      <c r="F2" s="107"/>
    </row>
    <row r="3" spans="1:10" s="5" customFormat="1" ht="3" customHeight="1">
      <c r="A3" s="105"/>
      <c r="B3" s="105"/>
      <c r="C3" s="105"/>
      <c r="D3" s="105"/>
      <c r="E3" s="105"/>
      <c r="F3" s="105"/>
    </row>
    <row r="4" spans="1:10" ht="33" customHeight="1">
      <c r="A4" s="93" t="s">
        <v>54</v>
      </c>
      <c r="B4" s="94"/>
      <c r="C4" s="94"/>
      <c r="D4" s="94"/>
      <c r="E4" s="94"/>
      <c r="F4" s="94"/>
    </row>
    <row r="5" spans="1:10" s="6" customFormat="1" ht="17.25" customHeight="1">
      <c r="A5" s="106"/>
      <c r="B5" s="106"/>
      <c r="C5" s="106"/>
      <c r="D5" s="106"/>
      <c r="E5" s="106"/>
      <c r="F5" s="106"/>
      <c r="G5" s="18"/>
      <c r="H5" s="18"/>
      <c r="I5" s="18"/>
      <c r="J5" s="18"/>
    </row>
    <row r="6" spans="1:10" s="6" customFormat="1" ht="21.75" customHeight="1">
      <c r="A6" s="57" t="s">
        <v>12</v>
      </c>
      <c r="B6" s="19"/>
      <c r="C6" s="19"/>
      <c r="D6" s="19"/>
      <c r="E6" s="18"/>
    </row>
    <row r="7" spans="1:10" s="10" customFormat="1" ht="60.75" customHeight="1">
      <c r="A7" s="58" t="s">
        <v>1</v>
      </c>
      <c r="B7" s="34" t="s">
        <v>2</v>
      </c>
      <c r="C7" s="56" t="s">
        <v>3</v>
      </c>
      <c r="D7" s="35" t="s">
        <v>61</v>
      </c>
      <c r="E7" s="35" t="s">
        <v>62</v>
      </c>
      <c r="F7" s="59" t="s">
        <v>32</v>
      </c>
    </row>
    <row r="8" spans="1:10" s="10" customFormat="1" ht="34.5" customHeight="1" thickBot="1">
      <c r="A8" s="117" t="s">
        <v>33</v>
      </c>
      <c r="B8" s="69">
        <v>1</v>
      </c>
      <c r="C8" s="70" t="s">
        <v>60</v>
      </c>
      <c r="D8" s="71"/>
      <c r="E8" s="71">
        <f t="shared" ref="E8:E13" si="0">D8*5</f>
        <v>0</v>
      </c>
      <c r="F8" s="72"/>
    </row>
    <row r="9" spans="1:10" s="10" customFormat="1" ht="34.5" customHeight="1" thickBot="1">
      <c r="A9" s="118"/>
      <c r="B9" s="73">
        <v>2</v>
      </c>
      <c r="C9" s="74" t="s">
        <v>65</v>
      </c>
      <c r="D9" s="75"/>
      <c r="E9" s="75">
        <f t="shared" si="0"/>
        <v>0</v>
      </c>
      <c r="F9" s="76"/>
    </row>
    <row r="10" spans="1:10" s="10" customFormat="1" ht="34.5" customHeight="1">
      <c r="A10" s="118"/>
      <c r="B10" s="77">
        <v>3</v>
      </c>
      <c r="C10" s="78" t="s">
        <v>55</v>
      </c>
      <c r="D10" s="79"/>
      <c r="E10" s="79">
        <f t="shared" si="0"/>
        <v>0</v>
      </c>
      <c r="F10" s="80"/>
    </row>
    <row r="11" spans="1:10" s="10" customFormat="1" ht="34.5" customHeight="1">
      <c r="A11" s="118"/>
      <c r="B11" s="36">
        <v>4</v>
      </c>
      <c r="C11" s="40" t="s">
        <v>56</v>
      </c>
      <c r="D11" s="38"/>
      <c r="E11" s="26">
        <f t="shared" si="0"/>
        <v>0</v>
      </c>
      <c r="F11" s="37"/>
    </row>
    <row r="12" spans="1:10" s="10" customFormat="1" ht="34.5" customHeight="1">
      <c r="A12" s="118"/>
      <c r="B12" s="36">
        <v>5</v>
      </c>
      <c r="C12" s="40" t="s">
        <v>57</v>
      </c>
      <c r="D12" s="38"/>
      <c r="E12" s="26">
        <f t="shared" si="0"/>
        <v>0</v>
      </c>
      <c r="F12" s="37"/>
    </row>
    <row r="13" spans="1:10" s="10" customFormat="1" ht="34.5" customHeight="1">
      <c r="A13" s="118"/>
      <c r="B13" s="36">
        <v>6</v>
      </c>
      <c r="C13" s="40" t="s">
        <v>58</v>
      </c>
      <c r="D13" s="38"/>
      <c r="E13" s="26">
        <f t="shared" si="0"/>
        <v>0</v>
      </c>
      <c r="F13" s="37"/>
    </row>
    <row r="14" spans="1:10" s="10" customFormat="1" ht="34.5" customHeight="1">
      <c r="A14" s="118"/>
      <c r="B14" s="36"/>
      <c r="C14" s="40"/>
      <c r="D14" s="38"/>
      <c r="E14" s="26"/>
      <c r="F14" s="37"/>
    </row>
    <row r="15" spans="1:10" s="10" customFormat="1" ht="34.5" customHeight="1">
      <c r="A15" s="118"/>
      <c r="B15" s="36"/>
      <c r="C15" s="40"/>
      <c r="D15" s="38"/>
      <c r="E15" s="26"/>
      <c r="F15" s="37"/>
    </row>
    <row r="16" spans="1:10" s="10" customFormat="1" ht="34.5" customHeight="1">
      <c r="A16" s="118"/>
      <c r="B16" s="36"/>
      <c r="C16" s="40"/>
      <c r="D16" s="38"/>
      <c r="E16" s="26"/>
      <c r="F16" s="37"/>
    </row>
    <row r="17" spans="1:6" s="10" customFormat="1" ht="34.5" customHeight="1">
      <c r="A17" s="118"/>
      <c r="B17" s="36"/>
      <c r="C17" s="40"/>
      <c r="D17" s="38"/>
      <c r="E17" s="26"/>
      <c r="F17" s="37"/>
    </row>
    <row r="18" spans="1:6" s="10" customFormat="1" ht="34.5" customHeight="1">
      <c r="A18" s="118"/>
      <c r="B18" s="36"/>
      <c r="C18" s="40"/>
      <c r="D18" s="38"/>
      <c r="E18" s="26"/>
      <c r="F18" s="37"/>
    </row>
    <row r="19" spans="1:6" s="10" customFormat="1" ht="34.5" customHeight="1">
      <c r="A19" s="118"/>
      <c r="B19" s="36"/>
      <c r="C19" s="40"/>
      <c r="D19" s="38"/>
      <c r="E19" s="26"/>
      <c r="F19" s="37"/>
    </row>
    <row r="20" spans="1:6" s="10" customFormat="1" ht="34.5" customHeight="1">
      <c r="A20" s="118"/>
      <c r="B20" s="36"/>
      <c r="C20" s="40"/>
      <c r="D20" s="38"/>
      <c r="E20" s="26"/>
      <c r="F20" s="37"/>
    </row>
    <row r="21" spans="1:6" s="10" customFormat="1" ht="34.5" customHeight="1">
      <c r="A21" s="118"/>
      <c r="B21" s="36"/>
      <c r="C21" s="40"/>
      <c r="D21" s="38"/>
      <c r="E21" s="26"/>
      <c r="F21" s="37"/>
    </row>
    <row r="22" spans="1:6" s="10" customFormat="1" ht="34.5" customHeight="1">
      <c r="A22" s="118"/>
      <c r="B22" s="36"/>
      <c r="C22" s="40"/>
      <c r="D22" s="38"/>
      <c r="E22" s="26"/>
      <c r="F22" s="37"/>
    </row>
    <row r="23" spans="1:6" s="10" customFormat="1" ht="34.5" customHeight="1">
      <c r="A23" s="118"/>
      <c r="B23" s="36"/>
      <c r="C23" s="40"/>
      <c r="D23" s="38"/>
      <c r="E23" s="26"/>
      <c r="F23" s="37"/>
    </row>
    <row r="24" spans="1:6" s="10" customFormat="1" ht="34.5" customHeight="1">
      <c r="A24" s="118"/>
      <c r="B24" s="36"/>
      <c r="C24" s="40"/>
      <c r="D24" s="38"/>
      <c r="E24" s="26"/>
      <c r="F24" s="37"/>
    </row>
    <row r="25" spans="1:6" s="10" customFormat="1" ht="34.5" customHeight="1">
      <c r="A25" s="118"/>
      <c r="B25" s="36"/>
      <c r="C25" s="40"/>
      <c r="D25" s="38"/>
      <c r="E25" s="26"/>
      <c r="F25" s="37"/>
    </row>
    <row r="26" spans="1:6" s="10" customFormat="1" ht="34.5" customHeight="1">
      <c r="A26" s="118"/>
      <c r="B26" s="36"/>
      <c r="C26" s="40"/>
      <c r="D26" s="38"/>
      <c r="E26" s="26"/>
      <c r="F26" s="37"/>
    </row>
    <row r="27" spans="1:6" s="10" customFormat="1" ht="34.5" customHeight="1">
      <c r="A27" s="118"/>
      <c r="B27" s="36"/>
      <c r="C27" s="40"/>
      <c r="D27" s="38"/>
      <c r="E27" s="26"/>
      <c r="F27" s="37"/>
    </row>
    <row r="28" spans="1:6" s="10" customFormat="1" ht="34.5" customHeight="1">
      <c r="A28" s="118"/>
      <c r="B28" s="36"/>
      <c r="C28" s="40"/>
      <c r="D28" s="38"/>
      <c r="E28" s="26"/>
      <c r="F28" s="37"/>
    </row>
    <row r="29" spans="1:6" s="10" customFormat="1" ht="34.5" customHeight="1">
      <c r="A29" s="118"/>
      <c r="B29" s="36"/>
      <c r="C29" s="40"/>
      <c r="D29" s="38"/>
      <c r="E29" s="26"/>
      <c r="F29" s="37"/>
    </row>
    <row r="30" spans="1:6" s="10" customFormat="1" ht="34.5" customHeight="1">
      <c r="A30" s="118"/>
      <c r="B30" s="36"/>
      <c r="C30" s="40"/>
      <c r="D30" s="38"/>
      <c r="E30" s="26"/>
      <c r="F30" s="37"/>
    </row>
    <row r="31" spans="1:6" s="10" customFormat="1" ht="34.5" customHeight="1">
      <c r="A31" s="118"/>
      <c r="B31" s="36"/>
      <c r="C31" s="40"/>
      <c r="D31" s="38"/>
      <c r="E31" s="26"/>
      <c r="F31" s="37"/>
    </row>
    <row r="32" spans="1:6" s="10" customFormat="1" ht="34.5" customHeight="1">
      <c r="A32" s="118"/>
      <c r="B32" s="36"/>
      <c r="C32" s="40"/>
      <c r="D32" s="38"/>
      <c r="E32" s="26"/>
      <c r="F32" s="37"/>
    </row>
    <row r="33" spans="1:6" s="10" customFormat="1" ht="34.5" customHeight="1">
      <c r="A33" s="118"/>
      <c r="B33" s="36"/>
      <c r="C33" s="40"/>
      <c r="D33" s="38"/>
      <c r="E33" s="26"/>
      <c r="F33" s="37"/>
    </row>
    <row r="34" spans="1:6" s="10" customFormat="1" ht="34.5" customHeight="1">
      <c r="A34" s="118"/>
      <c r="B34" s="36"/>
      <c r="C34" s="40"/>
      <c r="D34" s="38"/>
      <c r="E34" s="26"/>
      <c r="F34" s="37"/>
    </row>
    <row r="35" spans="1:6" s="10" customFormat="1" ht="34.5" customHeight="1">
      <c r="A35" s="118"/>
      <c r="B35" s="36"/>
      <c r="C35" s="40"/>
      <c r="D35" s="38"/>
      <c r="E35" s="26"/>
      <c r="F35" s="37"/>
    </row>
    <row r="36" spans="1:6" s="10" customFormat="1" ht="34.5" customHeight="1">
      <c r="A36" s="118"/>
      <c r="B36" s="36"/>
      <c r="C36" s="40"/>
      <c r="D36" s="38"/>
      <c r="E36" s="26"/>
      <c r="F36" s="37"/>
    </row>
    <row r="37" spans="1:6" s="10" customFormat="1" ht="34.5" customHeight="1">
      <c r="A37" s="118"/>
      <c r="B37" s="36"/>
      <c r="C37" s="40"/>
      <c r="D37" s="38"/>
      <c r="E37" s="26"/>
      <c r="F37" s="37"/>
    </row>
    <row r="38" spans="1:6" s="10" customFormat="1" ht="34.5" customHeight="1">
      <c r="A38" s="118"/>
      <c r="B38" s="36"/>
      <c r="C38" s="40"/>
      <c r="D38" s="38"/>
      <c r="E38" s="26"/>
      <c r="F38" s="37"/>
    </row>
    <row r="39" spans="1:6" s="10" customFormat="1" ht="60.5" customHeight="1" thickBot="1">
      <c r="A39" s="119"/>
      <c r="B39" s="116" t="s">
        <v>66</v>
      </c>
      <c r="C39" s="116"/>
      <c r="D39" s="29">
        <f>SUM(D10:D38)</f>
        <v>0</v>
      </c>
      <c r="E39" s="29">
        <f>SUM(E10:E38)</f>
        <v>0</v>
      </c>
      <c r="F39" s="37"/>
    </row>
    <row r="40" spans="1:6" s="10" customFormat="1" ht="44.25" customHeight="1" thickTop="1">
      <c r="A40" s="20"/>
      <c r="B40" s="21"/>
      <c r="C40" s="62" t="s">
        <v>28</v>
      </c>
      <c r="D40" s="39">
        <f>D39+D8+D9</f>
        <v>0</v>
      </c>
      <c r="E40" s="39">
        <f>E39+E8+E9</f>
        <v>0</v>
      </c>
      <c r="F40" s="22"/>
    </row>
    <row r="43" spans="1:6" s="64" customFormat="1" ht="24" customHeight="1">
      <c r="A43" s="63" t="s">
        <v>59</v>
      </c>
      <c r="D43" s="65"/>
      <c r="E43" s="65"/>
      <c r="F43" s="65"/>
    </row>
    <row r="44" spans="1:6" s="64" customFormat="1" ht="24" customHeight="1">
      <c r="A44" s="63" t="s">
        <v>34</v>
      </c>
      <c r="D44" s="65"/>
      <c r="E44" s="65"/>
      <c r="F44" s="65"/>
    </row>
    <row r="45" spans="1:6" s="64" customFormat="1" ht="24" customHeight="1">
      <c r="A45" s="66" t="s">
        <v>46</v>
      </c>
      <c r="D45" s="65"/>
      <c r="E45" s="65"/>
      <c r="F45" s="65"/>
    </row>
  </sheetData>
  <mergeCells count="7">
    <mergeCell ref="B39:C39"/>
    <mergeCell ref="A1:F1"/>
    <mergeCell ref="A4:F4"/>
    <mergeCell ref="A5:F5"/>
    <mergeCell ref="A2:F2"/>
    <mergeCell ref="A8:A39"/>
    <mergeCell ref="A3:F3"/>
  </mergeCells>
  <phoneticPr fontId="14"/>
  <printOptions horizontalCentered="1"/>
  <pageMargins left="0.39374999999999999" right="0.23611111111111099" top="0.78749999999999998" bottom="0.905555555555556" header="0.511811023622047" footer="0.511811023622047"/>
  <pageSetup paperSize="9" scale="47" fitToWidth="0" fitToHeight="0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c4467eca-9573-4a7b-b7c9-6ae62b5c25f4}" enabled="0" method="" siteId="{c4467eca-9573-4a7b-b7c9-6ae62b5c25f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内訳書</vt:lpstr>
      <vt:lpstr>内訳書№1</vt:lpstr>
      <vt:lpstr>内訳書№3,4</vt:lpstr>
      <vt:lpstr>内訳書№5,6,7</vt:lpstr>
      <vt:lpstr>内訳書!Print_Area</vt:lpstr>
      <vt:lpstr>内訳書№1!Print_Area</vt:lpstr>
      <vt:lpstr>'内訳書№5,6,7'!Print_Area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