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s190100\hekichi\15 介護人材\08 外国人留学生への奨学金等支給支援事業\R7\01_募集\2HP作成パーツ\02実績報告書\"/>
    </mc:Choice>
  </mc:AlternateContent>
  <xr:revisionPtr revIDLastSave="0" documentId="13_ncr:1_{1DCE2A01-9A65-40EE-BB7F-7EDF29B529F9}" xr6:coauthVersionLast="47" xr6:coauthVersionMax="47" xr10:uidLastSave="{00000000-0000-0000-0000-000000000000}"/>
  <bookViews>
    <workbookView xWindow="-28920" yWindow="-3930" windowWidth="29040" windowHeight="15720" xr2:uid="{00000000-000D-0000-FFFF-FFFF00000000}"/>
  </bookViews>
  <sheets>
    <sheet name="別紙7"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2" i="3" l="1"/>
  <c r="H7" i="3"/>
  <c r="E11" i="3"/>
  <c r="E10" i="3"/>
  <c r="E9" i="3"/>
  <c r="E8" i="3"/>
  <c r="E7" i="3"/>
  <c r="D18" i="3"/>
  <c r="F18" i="3"/>
  <c r="C18" i="3"/>
  <c r="F12" i="3"/>
  <c r="D12" i="3"/>
  <c r="C12" i="3"/>
  <c r="F41" i="3"/>
  <c r="D41" i="3"/>
  <c r="C41" i="3"/>
  <c r="F40" i="3"/>
  <c r="D40" i="3"/>
  <c r="C40" i="3"/>
  <c r="F39" i="3"/>
  <c r="D39" i="3"/>
  <c r="C39" i="3"/>
  <c r="F38" i="3"/>
  <c r="D38" i="3"/>
  <c r="C38" i="3"/>
  <c r="F37" i="3"/>
  <c r="D37" i="3"/>
  <c r="C37" i="3"/>
  <c r="D36" i="3"/>
  <c r="C36" i="3"/>
  <c r="H35" i="3"/>
  <c r="E35" i="3"/>
  <c r="H34" i="3"/>
  <c r="E34" i="3"/>
  <c r="I34" i="3" s="1"/>
  <c r="H33" i="3"/>
  <c r="E33" i="3"/>
  <c r="H32" i="3"/>
  <c r="E32" i="3"/>
  <c r="H31" i="3"/>
  <c r="E31" i="3"/>
  <c r="F30" i="3"/>
  <c r="D30" i="3"/>
  <c r="C30" i="3"/>
  <c r="H29" i="3"/>
  <c r="I29" i="3" s="1"/>
  <c r="E29" i="3"/>
  <c r="H28" i="3"/>
  <c r="I28" i="3" s="1"/>
  <c r="E28" i="3"/>
  <c r="H27" i="3"/>
  <c r="E27" i="3"/>
  <c r="H26" i="3"/>
  <c r="E26" i="3"/>
  <c r="I26" i="3" s="1"/>
  <c r="H25" i="3"/>
  <c r="E25" i="3"/>
  <c r="F24" i="3"/>
  <c r="D24" i="3"/>
  <c r="C24" i="3"/>
  <c r="H23" i="3"/>
  <c r="E23" i="3"/>
  <c r="H22" i="3"/>
  <c r="E22" i="3"/>
  <c r="I22" i="3" s="1"/>
  <c r="H21" i="3"/>
  <c r="E21" i="3"/>
  <c r="H20" i="3"/>
  <c r="E20" i="3"/>
  <c r="I20" i="3" s="1"/>
  <c r="H19" i="3"/>
  <c r="E19" i="3"/>
  <c r="H17" i="3"/>
  <c r="E17" i="3"/>
  <c r="I17" i="3" s="1"/>
  <c r="H16" i="3"/>
  <c r="E16" i="3"/>
  <c r="I16" i="3" s="1"/>
  <c r="H15" i="3"/>
  <c r="E15" i="3"/>
  <c r="I15" i="3" s="1"/>
  <c r="H14" i="3"/>
  <c r="E14" i="3"/>
  <c r="H13" i="3"/>
  <c r="E13" i="3"/>
  <c r="H11" i="3"/>
  <c r="H41" i="3" s="1"/>
  <c r="H10" i="3"/>
  <c r="H9" i="3"/>
  <c r="I8" i="3"/>
  <c r="H8" i="3"/>
  <c r="H36" i="3" l="1"/>
  <c r="E30" i="3"/>
  <c r="I32" i="3"/>
  <c r="E12" i="3"/>
  <c r="I14" i="3"/>
  <c r="I19" i="3"/>
  <c r="I24" i="3" s="1"/>
  <c r="I23" i="3"/>
  <c r="H37" i="3"/>
  <c r="E38" i="3"/>
  <c r="I33" i="3"/>
  <c r="H39" i="3"/>
  <c r="H38" i="3"/>
  <c r="I35" i="3"/>
  <c r="I13" i="3"/>
  <c r="I18" i="3" s="1"/>
  <c r="I21" i="3"/>
  <c r="I9" i="3"/>
  <c r="H30" i="3"/>
  <c r="I25" i="3"/>
  <c r="E18" i="3"/>
  <c r="H12" i="3"/>
  <c r="E40" i="3"/>
  <c r="H18" i="3"/>
  <c r="E37" i="3"/>
  <c r="H40" i="3"/>
  <c r="D42" i="3"/>
  <c r="E41" i="3"/>
  <c r="I27" i="3"/>
  <c r="I30" i="3" s="1"/>
  <c r="F42" i="3"/>
  <c r="C42" i="3"/>
  <c r="I38" i="3"/>
  <c r="H24" i="3"/>
  <c r="I7" i="3"/>
  <c r="I11" i="3"/>
  <c r="I31" i="3"/>
  <c r="I36" i="3" s="1"/>
  <c r="E39" i="3"/>
  <c r="E36" i="3"/>
  <c r="I10" i="3"/>
  <c r="I40" i="3" s="1"/>
  <c r="E24" i="3"/>
  <c r="I39" i="3" l="1"/>
  <c r="I41" i="3"/>
  <c r="H42" i="3"/>
  <c r="E42" i="3"/>
  <c r="I12" i="3"/>
  <c r="I42" i="3" s="1"/>
  <c r="J42" i="3" s="1"/>
  <c r="I37" i="3"/>
</calcChain>
</file>

<file path=xl/sharedStrings.xml><?xml version="1.0" encoding="utf-8"?>
<sst xmlns="http://schemas.openxmlformats.org/spreadsheetml/2006/main" count="83" uniqueCount="50">
  <si>
    <t>団体名</t>
    <rPh sb="0" eb="2">
      <t>ダンタイ</t>
    </rPh>
    <rPh sb="2" eb="3">
      <t>メイ</t>
    </rPh>
    <phoneticPr fontId="4"/>
  </si>
  <si>
    <t>単位：円</t>
    <rPh sb="0" eb="2">
      <t>タンイ</t>
    </rPh>
    <rPh sb="3" eb="4">
      <t>エン</t>
    </rPh>
    <phoneticPr fontId="4"/>
  </si>
  <si>
    <t>留学生名
（日本語表記）</t>
    <rPh sb="0" eb="3">
      <t>リュウガクセイ</t>
    </rPh>
    <rPh sb="3" eb="4">
      <t>メイ</t>
    </rPh>
    <rPh sb="6" eb="9">
      <t>ニホンゴ</t>
    </rPh>
    <rPh sb="9" eb="11">
      <t>ヒョウキ</t>
    </rPh>
    <phoneticPr fontId="4"/>
  </si>
  <si>
    <t>対象経費</t>
    <rPh sb="0" eb="2">
      <t>タイショウ</t>
    </rPh>
    <rPh sb="2" eb="4">
      <t>ケイヒ</t>
    </rPh>
    <phoneticPr fontId="4"/>
  </si>
  <si>
    <t>事業費</t>
    <rPh sb="0" eb="3">
      <t>ジギョウヒ</t>
    </rPh>
    <phoneticPr fontId="4"/>
  </si>
  <si>
    <t>寄付金その他の</t>
    <rPh sb="0" eb="3">
      <t>キフキン</t>
    </rPh>
    <phoneticPr fontId="4"/>
  </si>
  <si>
    <t>差引事業費</t>
    <rPh sb="0" eb="2">
      <t>サシヒキ</t>
    </rPh>
    <rPh sb="2" eb="5">
      <t>ジギョウヒ</t>
    </rPh>
    <phoneticPr fontId="4"/>
  </si>
  <si>
    <t>対象経費の</t>
    <rPh sb="0" eb="2">
      <t>タイショウ</t>
    </rPh>
    <rPh sb="2" eb="4">
      <t>ケイヒ</t>
    </rPh>
    <phoneticPr fontId="4"/>
  </si>
  <si>
    <t>基準額</t>
    <rPh sb="0" eb="2">
      <t>キジュン</t>
    </rPh>
    <rPh sb="2" eb="3">
      <t>ガク</t>
    </rPh>
    <phoneticPr fontId="4"/>
  </si>
  <si>
    <t>選定額</t>
    <rPh sb="0" eb="2">
      <t>センテイ</t>
    </rPh>
    <rPh sb="2" eb="3">
      <t>ガク</t>
    </rPh>
    <phoneticPr fontId="4"/>
  </si>
  <si>
    <t>補助基本額</t>
    <rPh sb="0" eb="2">
      <t>ホジョ</t>
    </rPh>
    <rPh sb="2" eb="4">
      <t>キホン</t>
    </rPh>
    <rPh sb="4" eb="5">
      <t>ガク</t>
    </rPh>
    <phoneticPr fontId="4"/>
  </si>
  <si>
    <t>補助所要額</t>
    <rPh sb="0" eb="2">
      <t>ホジョ</t>
    </rPh>
    <rPh sb="2" eb="4">
      <t>ショヨウ</t>
    </rPh>
    <rPh sb="4" eb="5">
      <t>ガク</t>
    </rPh>
    <phoneticPr fontId="4"/>
  </si>
  <si>
    <t>学校種別</t>
    <rPh sb="0" eb="2">
      <t>ガッコウ</t>
    </rPh>
    <rPh sb="2" eb="4">
      <t>シュベツ</t>
    </rPh>
    <phoneticPr fontId="4"/>
  </si>
  <si>
    <t>(A)</t>
    <phoneticPr fontId="4"/>
  </si>
  <si>
    <t>収入額　(B)</t>
    <phoneticPr fontId="4"/>
  </si>
  <si>
    <t>(A)-(B)=(C)</t>
    <phoneticPr fontId="4"/>
  </si>
  <si>
    <t>支出予定額(D)</t>
    <phoneticPr fontId="4"/>
  </si>
  <si>
    <t>(E)</t>
    <phoneticPr fontId="4"/>
  </si>
  <si>
    <t>(F)</t>
    <phoneticPr fontId="4"/>
  </si>
  <si>
    <t>(G)</t>
    <phoneticPr fontId="4"/>
  </si>
  <si>
    <t>(H)</t>
    <phoneticPr fontId="4"/>
  </si>
  <si>
    <t>学費</t>
    <rPh sb="0" eb="2">
      <t>ガクヒ</t>
    </rPh>
    <phoneticPr fontId="4"/>
  </si>
  <si>
    <t>居住費等生活費</t>
    <rPh sb="0" eb="2">
      <t>キョジュウ</t>
    </rPh>
    <rPh sb="2" eb="3">
      <t>ヒ</t>
    </rPh>
    <rPh sb="3" eb="4">
      <t>トウ</t>
    </rPh>
    <rPh sb="4" eb="7">
      <t>セイカツヒ</t>
    </rPh>
    <phoneticPr fontId="4"/>
  </si>
  <si>
    <t>入学準備金</t>
    <rPh sb="0" eb="2">
      <t>ニュウガク</t>
    </rPh>
    <rPh sb="2" eb="4">
      <t>ジュンビ</t>
    </rPh>
    <rPh sb="4" eb="5">
      <t>キン</t>
    </rPh>
    <phoneticPr fontId="4"/>
  </si>
  <si>
    <t>　　　</t>
  </si>
  <si>
    <t>就職準備金</t>
    <rPh sb="0" eb="2">
      <t>シュウショク</t>
    </rPh>
    <rPh sb="2" eb="4">
      <t>ジュンビ</t>
    </rPh>
    <rPh sb="4" eb="5">
      <t>キン</t>
    </rPh>
    <phoneticPr fontId="4"/>
  </si>
  <si>
    <t>受験対策費用</t>
    <rPh sb="0" eb="2">
      <t>ジュケン</t>
    </rPh>
    <rPh sb="2" eb="4">
      <t>タイサク</t>
    </rPh>
    <rPh sb="4" eb="6">
      <t>ヒヨウ</t>
    </rPh>
    <phoneticPr fontId="4"/>
  </si>
  <si>
    <t>計</t>
    <rPh sb="0" eb="1">
      <t>ケイ</t>
    </rPh>
    <phoneticPr fontId="4"/>
  </si>
  <si>
    <t>合計</t>
    <rPh sb="0" eb="2">
      <t>ゴウケイ</t>
    </rPh>
    <phoneticPr fontId="4"/>
  </si>
  <si>
    <t>注１）</t>
    <phoneticPr fontId="4"/>
  </si>
  <si>
    <t>黄色網掛部のみに入力すること。</t>
    <rPh sb="0" eb="2">
      <t>キイロ</t>
    </rPh>
    <rPh sb="2" eb="4">
      <t>アミカケ</t>
    </rPh>
    <rPh sb="4" eb="5">
      <t>ブ</t>
    </rPh>
    <rPh sb="8" eb="10">
      <t>ニュウリョク</t>
    </rPh>
    <phoneticPr fontId="4"/>
  </si>
  <si>
    <t>２）</t>
    <phoneticPr fontId="4"/>
  </si>
  <si>
    <t>行が足りない場合は適宜追加し作成すること。</t>
    <rPh sb="9" eb="11">
      <t>テキギ</t>
    </rPh>
    <rPh sb="14" eb="16">
      <t>サクセイ</t>
    </rPh>
    <phoneticPr fontId="4"/>
  </si>
  <si>
    <t>３）</t>
    <phoneticPr fontId="4"/>
  </si>
  <si>
    <t>F欄には、D欄とE欄のいずれか少ないほうの額を記入すること。</t>
    <rPh sb="1" eb="2">
      <t>ラン</t>
    </rPh>
    <rPh sb="15" eb="16">
      <t>スク</t>
    </rPh>
    <rPh sb="21" eb="22">
      <t>ガク</t>
    </rPh>
    <phoneticPr fontId="4"/>
  </si>
  <si>
    <t>４）</t>
    <phoneticPr fontId="4"/>
  </si>
  <si>
    <t>G欄には、C欄とF欄のいずれか少ないほうの額を記入すること。</t>
    <rPh sb="1" eb="2">
      <t>ラン</t>
    </rPh>
    <rPh sb="15" eb="16">
      <t>スク</t>
    </rPh>
    <rPh sb="21" eb="22">
      <t>ガク</t>
    </rPh>
    <phoneticPr fontId="4"/>
  </si>
  <si>
    <t>５）</t>
    <phoneticPr fontId="4"/>
  </si>
  <si>
    <t>H欄には、G欄に1/3を乗じた額（ただし、1,000円未満の端数が生じた場合は、これを切り捨てるものとする。）を記入すること。</t>
    <rPh sb="1" eb="2">
      <t>ラン</t>
    </rPh>
    <rPh sb="12" eb="13">
      <t>ジョウ</t>
    </rPh>
    <rPh sb="15" eb="16">
      <t>ガク</t>
    </rPh>
    <rPh sb="26" eb="27">
      <t>エン</t>
    </rPh>
    <rPh sb="27" eb="29">
      <t>ミマン</t>
    </rPh>
    <rPh sb="30" eb="32">
      <t>ハスウ</t>
    </rPh>
    <rPh sb="33" eb="34">
      <t>ショウ</t>
    </rPh>
    <rPh sb="36" eb="38">
      <t>バアイ</t>
    </rPh>
    <rPh sb="43" eb="44">
      <t>キ</t>
    </rPh>
    <rPh sb="45" eb="46">
      <t>ス</t>
    </rPh>
    <phoneticPr fontId="4"/>
  </si>
  <si>
    <t>(I)</t>
    <phoneticPr fontId="4"/>
  </si>
  <si>
    <t>(J)</t>
    <phoneticPr fontId="4"/>
  </si>
  <si>
    <t>補助受入済額</t>
    <rPh sb="0" eb="2">
      <t>ホジョ</t>
    </rPh>
    <rPh sb="2" eb="4">
      <t>ウケイレ</t>
    </rPh>
    <rPh sb="4" eb="5">
      <t>ズミ</t>
    </rPh>
    <rPh sb="5" eb="6">
      <t>ガク</t>
    </rPh>
    <phoneticPr fontId="4"/>
  </si>
  <si>
    <t>差引過不足額</t>
    <rPh sb="0" eb="2">
      <t>サシヒキ</t>
    </rPh>
    <rPh sb="2" eb="5">
      <t>カブソク</t>
    </rPh>
    <rPh sb="5" eb="6">
      <t>ガク</t>
    </rPh>
    <phoneticPr fontId="4"/>
  </si>
  <si>
    <t>補　　助　　金　　所　　要　　額　　精　　算　　書</t>
    <rPh sb="18" eb="19">
      <t>セイ</t>
    </rPh>
    <rPh sb="21" eb="22">
      <t>サン</t>
    </rPh>
    <phoneticPr fontId="4"/>
  </si>
  <si>
    <t>別紙７</t>
    <rPh sb="0" eb="2">
      <t>ベッシ</t>
    </rPh>
    <phoneticPr fontId="4"/>
  </si>
  <si>
    <t>補助交付
決定額</t>
    <rPh sb="0" eb="2">
      <t>ホジョ</t>
    </rPh>
    <rPh sb="2" eb="4">
      <t>コウフ</t>
    </rPh>
    <rPh sb="5" eb="7">
      <t>ケッテイ</t>
    </rPh>
    <rPh sb="7" eb="8">
      <t>ガク</t>
    </rPh>
    <phoneticPr fontId="4"/>
  </si>
  <si>
    <t>(H)-(J)=(K)</t>
    <phoneticPr fontId="4"/>
  </si>
  <si>
    <t>居住費等生活費(※)</t>
    <rPh sb="0" eb="2">
      <t>キョジュウ</t>
    </rPh>
    <rPh sb="2" eb="3">
      <t>ヒ</t>
    </rPh>
    <rPh sb="3" eb="4">
      <t>トウ</t>
    </rPh>
    <rPh sb="4" eb="7">
      <t>セイカツヒ</t>
    </rPh>
    <phoneticPr fontId="4"/>
  </si>
  <si>
    <t>６）</t>
    <phoneticPr fontId="4"/>
  </si>
  <si>
    <t>居住費等生活費(※)について、補助基準額を超えて介護人材の確保に向け積極的に支援を行った場合に限り、以下①②の基準額の加算することができる。「①年額24万円以内の加算」「②入居に係る初期費用等について、該当月に限り、月額5万円以内の加算」を行う場合は、基準額（Ｅ）欄の加算前の金額（36万円）を加算後の金額としてください。</t>
    <rPh sb="134" eb="136">
      <t>カサン</t>
    </rPh>
    <rPh sb="136" eb="137">
      <t>マエ</t>
    </rPh>
    <rPh sb="138" eb="140">
      <t>キンガク</t>
    </rPh>
    <rPh sb="143" eb="145">
      <t>マンエン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</si>
</sst>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12"/>
      <name val="ＭＳ Ｐ明朝"/>
      <family val="1"/>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diagonalUp="1">
      <left style="thin">
        <color indexed="64"/>
      </left>
      <right style="thin">
        <color indexed="64"/>
      </right>
      <top/>
      <bottom style="thin">
        <color indexed="64"/>
      </bottom>
      <diagonal style="thin">
        <color indexed="64"/>
      </diagonal>
    </border>
    <border>
      <left/>
      <right/>
      <top style="thin">
        <color indexed="64"/>
      </top>
      <bottom/>
      <diagonal/>
    </border>
  </borders>
  <cellStyleXfs count="2">
    <xf numFmtId="0" fontId="0" fillId="0" borderId="0">
      <alignment vertical="center"/>
    </xf>
    <xf numFmtId="38" fontId="2" fillId="0" borderId="0" applyFont="0" applyFill="0" applyBorder="0" applyAlignment="0" applyProtection="0"/>
  </cellStyleXfs>
  <cellXfs count="45">
    <xf numFmtId="0" fontId="0" fillId="0" borderId="0" xfId="0">
      <alignment vertical="center"/>
    </xf>
    <xf numFmtId="38" fontId="3" fillId="0" borderId="0" xfId="1" applyFont="1" applyAlignment="1">
      <alignment vertical="center"/>
    </xf>
    <xf numFmtId="38" fontId="5" fillId="0" borderId="0" xfId="1" applyFont="1" applyAlignment="1">
      <alignment vertical="center"/>
    </xf>
    <xf numFmtId="38" fontId="3" fillId="0" borderId="0" xfId="1" applyFont="1"/>
    <xf numFmtId="38" fontId="3" fillId="0" borderId="0" xfId="1" applyFont="1" applyAlignment="1">
      <alignment horizontal="center" vertical="center"/>
    </xf>
    <xf numFmtId="38" fontId="3" fillId="0" borderId="0" xfId="1" applyFont="1" applyAlignment="1">
      <alignment horizontal="right" vertical="center"/>
    </xf>
    <xf numFmtId="38" fontId="3" fillId="0" borderId="4" xfId="1" applyFont="1" applyBorder="1" applyAlignment="1">
      <alignment horizontal="distributed" vertical="center" wrapText="1"/>
    </xf>
    <xf numFmtId="38" fontId="3" fillId="0" borderId="5" xfId="1" applyFont="1" applyBorder="1" applyAlignment="1">
      <alignment horizontal="distributed" vertical="center" justifyLastLine="1"/>
    </xf>
    <xf numFmtId="38" fontId="3" fillId="0" borderId="6" xfId="1" applyFont="1" applyBorder="1" applyAlignment="1">
      <alignment horizontal="distributed" vertical="center"/>
    </xf>
    <xf numFmtId="38" fontId="3" fillId="0" borderId="7" xfId="1" applyFont="1" applyBorder="1" applyAlignment="1">
      <alignment horizontal="right" vertical="center" justifyLastLine="1"/>
    </xf>
    <xf numFmtId="38" fontId="3" fillId="0" borderId="7" xfId="1" quotePrefix="1" applyFont="1" applyBorder="1" applyAlignment="1">
      <alignment horizontal="right" vertical="center" justifyLastLine="1"/>
    </xf>
    <xf numFmtId="38" fontId="3" fillId="0" borderId="5" xfId="1" applyFont="1" applyBorder="1" applyAlignment="1">
      <alignment horizontal="left" vertical="center"/>
    </xf>
    <xf numFmtId="38" fontId="3" fillId="2" borderId="5" xfId="1" applyFont="1" applyFill="1" applyBorder="1" applyAlignment="1">
      <alignment horizontal="right" vertical="center"/>
    </xf>
    <xf numFmtId="38" fontId="3" fillId="0" borderId="5" xfId="1" applyFont="1" applyBorder="1" applyAlignment="1">
      <alignment horizontal="right" vertical="center"/>
    </xf>
    <xf numFmtId="38" fontId="3" fillId="0" borderId="9" xfId="1" applyFont="1" applyBorder="1" applyAlignment="1">
      <alignment horizontal="left" vertical="center"/>
    </xf>
    <xf numFmtId="38" fontId="3" fillId="2" borderId="9" xfId="1" applyFont="1" applyFill="1" applyBorder="1" applyAlignment="1">
      <alignment horizontal="right" vertical="center"/>
    </xf>
    <xf numFmtId="38" fontId="3" fillId="0" borderId="9" xfId="1" applyFont="1" applyBorder="1" applyAlignment="1">
      <alignment horizontal="right" vertical="center"/>
    </xf>
    <xf numFmtId="38" fontId="3" fillId="0" borderId="7" xfId="1" applyFont="1" applyBorder="1" applyAlignment="1">
      <alignment horizontal="left" vertical="center"/>
    </xf>
    <xf numFmtId="38" fontId="3" fillId="2" borderId="7" xfId="1" applyFont="1" applyFill="1" applyBorder="1" applyAlignment="1">
      <alignment horizontal="right" vertical="center"/>
    </xf>
    <xf numFmtId="38" fontId="3" fillId="0" borderId="7" xfId="1" applyFont="1" applyBorder="1" applyAlignment="1">
      <alignment horizontal="right" vertical="center"/>
    </xf>
    <xf numFmtId="38" fontId="3" fillId="0" borderId="11" xfId="1" applyFont="1" applyBorder="1" applyAlignment="1">
      <alignment horizontal="right" vertical="center"/>
    </xf>
    <xf numFmtId="38" fontId="3" fillId="0" borderId="12" xfId="1" applyFont="1" applyBorder="1" applyAlignment="1">
      <alignment horizontal="right" vertical="center"/>
    </xf>
    <xf numFmtId="38" fontId="3" fillId="0" borderId="2" xfId="1" applyFont="1" applyBorder="1" applyAlignment="1">
      <alignment horizontal="distributed" vertical="center"/>
    </xf>
    <xf numFmtId="38" fontId="3" fillId="0" borderId="13" xfId="1" applyFont="1" applyBorder="1" applyAlignment="1">
      <alignment horizontal="right" vertical="center"/>
    </xf>
    <xf numFmtId="38" fontId="3" fillId="0" borderId="1" xfId="1" applyFont="1" applyBorder="1" applyAlignment="1">
      <alignment horizontal="right" vertical="center"/>
    </xf>
    <xf numFmtId="38" fontId="5" fillId="0" borderId="15" xfId="1" applyFont="1" applyBorder="1" applyAlignment="1">
      <alignment horizontal="right" vertical="center" wrapText="1"/>
    </xf>
    <xf numFmtId="38" fontId="5" fillId="0" borderId="0" xfId="1" applyFont="1" applyBorder="1" applyAlignment="1">
      <alignment horizontal="right" vertical="center" wrapText="1"/>
    </xf>
    <xf numFmtId="38" fontId="5" fillId="0" borderId="0" xfId="1" applyFont="1" applyBorder="1" applyAlignment="1">
      <alignment vertical="center"/>
    </xf>
    <xf numFmtId="38" fontId="3" fillId="0" borderId="0" xfId="1" applyFont="1" applyFill="1" applyBorder="1" applyAlignment="1">
      <alignment horizontal="left" vertical="center"/>
    </xf>
    <xf numFmtId="38" fontId="3" fillId="2" borderId="3" xfId="1" applyFont="1" applyFill="1" applyBorder="1" applyAlignment="1">
      <alignment horizontal="left" vertical="center"/>
    </xf>
    <xf numFmtId="38" fontId="3" fillId="0" borderId="6" xfId="1" quotePrefix="1" applyFont="1" applyBorder="1" applyAlignment="1">
      <alignment horizontal="right" vertical="center" justifyLastLine="1"/>
    </xf>
    <xf numFmtId="38" fontId="3" fillId="2" borderId="1" xfId="1" applyFont="1" applyFill="1" applyBorder="1" applyAlignment="1">
      <alignment horizontal="right" vertical="center"/>
    </xf>
    <xf numFmtId="38" fontId="3" fillId="0" borderId="5" xfId="1" applyFont="1" applyBorder="1" applyAlignment="1">
      <alignment horizontal="distributed" vertical="center" wrapText="1" justifyLastLine="1"/>
    </xf>
    <xf numFmtId="38" fontId="6" fillId="0" borderId="0" xfId="1" applyFont="1" applyAlignment="1">
      <alignment horizontal="center" vertical="center"/>
    </xf>
    <xf numFmtId="38" fontId="3" fillId="0" borderId="5" xfId="1" applyFont="1" applyBorder="1" applyAlignment="1">
      <alignment horizontal="center" vertical="center" wrapText="1" justifyLastLine="1"/>
    </xf>
    <xf numFmtId="38" fontId="3" fillId="0" borderId="7" xfId="1" applyFont="1" applyBorder="1" applyAlignment="1">
      <alignment horizontal="center" vertical="center" wrapText="1" justifyLastLine="1"/>
    </xf>
    <xf numFmtId="38" fontId="3" fillId="2" borderId="5" xfId="1" applyFont="1" applyFill="1" applyBorder="1" applyAlignment="1">
      <alignment horizontal="left" vertical="center" wrapText="1"/>
    </xf>
    <xf numFmtId="38" fontId="3" fillId="2" borderId="9" xfId="1" applyFont="1" applyFill="1" applyBorder="1" applyAlignment="1">
      <alignment horizontal="left" vertical="center" wrapText="1"/>
    </xf>
    <xf numFmtId="38" fontId="3" fillId="0" borderId="8" xfId="1" applyFont="1" applyBorder="1" applyAlignment="1">
      <alignment horizontal="center" vertical="center"/>
    </xf>
    <xf numFmtId="38" fontId="3" fillId="0" borderId="10" xfId="1" applyFont="1" applyBorder="1" applyAlignment="1">
      <alignment horizontal="center" vertical="center"/>
    </xf>
    <xf numFmtId="38" fontId="3" fillId="0" borderId="14" xfId="1" applyFont="1" applyBorder="1" applyAlignment="1">
      <alignment horizontal="center" vertical="center"/>
    </xf>
    <xf numFmtId="38" fontId="3" fillId="2" borderId="7" xfId="1" applyFont="1" applyFill="1" applyBorder="1" applyAlignment="1">
      <alignment horizontal="left" vertical="center" wrapText="1"/>
    </xf>
    <xf numFmtId="38" fontId="3" fillId="0" borderId="9" xfId="1" applyFont="1" applyBorder="1" applyAlignment="1">
      <alignment horizontal="right" vertical="center"/>
    </xf>
    <xf numFmtId="38" fontId="5" fillId="0" borderId="15" xfId="1" applyFont="1" applyBorder="1" applyAlignment="1">
      <alignment horizontal="left" vertical="center" wrapText="1"/>
    </xf>
    <xf numFmtId="38" fontId="5" fillId="0" borderId="0" xfId="1" applyFont="1" applyBorder="1" applyAlignment="1">
      <alignment horizontal="left" vertical="center" wrapText="1"/>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tabSelected="1" view="pageBreakPreview" zoomScaleNormal="115" zoomScaleSheetLayoutView="100" workbookViewId="0">
      <selection activeCell="O38" sqref="O38"/>
    </sheetView>
  </sheetViews>
  <sheetFormatPr defaultRowHeight="13" x14ac:dyDescent="0.2"/>
  <cols>
    <col min="1" max="1" width="15.58203125" style="2" customWidth="1"/>
    <col min="2" max="2" width="17.5" style="2" customWidth="1"/>
    <col min="3" max="3" width="12.58203125" style="2" customWidth="1"/>
    <col min="4" max="4" width="13.5" style="2" customWidth="1"/>
    <col min="5" max="13" width="12.58203125" style="2" customWidth="1"/>
    <col min="14" max="259" width="9" style="3"/>
    <col min="260" max="269" width="16.33203125" style="3" customWidth="1"/>
    <col min="270" max="515" width="9" style="3"/>
    <col min="516" max="525" width="16.33203125" style="3" customWidth="1"/>
    <col min="526" max="771" width="9" style="3"/>
    <col min="772" max="781" width="16.33203125" style="3" customWidth="1"/>
    <col min="782" max="1027" width="9" style="3"/>
    <col min="1028" max="1037" width="16.33203125" style="3" customWidth="1"/>
    <col min="1038" max="1283" width="9" style="3"/>
    <col min="1284" max="1293" width="16.33203125" style="3" customWidth="1"/>
    <col min="1294" max="1539" width="9" style="3"/>
    <col min="1540" max="1549" width="16.33203125" style="3" customWidth="1"/>
    <col min="1550" max="1795" width="9" style="3"/>
    <col min="1796" max="1805" width="16.33203125" style="3" customWidth="1"/>
    <col min="1806" max="2051" width="9" style="3"/>
    <col min="2052" max="2061" width="16.33203125" style="3" customWidth="1"/>
    <col min="2062" max="2307" width="9" style="3"/>
    <col min="2308" max="2317" width="16.33203125" style="3" customWidth="1"/>
    <col min="2318" max="2563" width="9" style="3"/>
    <col min="2564" max="2573" width="16.33203125" style="3" customWidth="1"/>
    <col min="2574" max="2819" width="9" style="3"/>
    <col min="2820" max="2829" width="16.33203125" style="3" customWidth="1"/>
    <col min="2830" max="3075" width="9" style="3"/>
    <col min="3076" max="3085" width="16.33203125" style="3" customWidth="1"/>
    <col min="3086" max="3331" width="9" style="3"/>
    <col min="3332" max="3341" width="16.33203125" style="3" customWidth="1"/>
    <col min="3342" max="3587" width="9" style="3"/>
    <col min="3588" max="3597" width="16.33203125" style="3" customWidth="1"/>
    <col min="3598" max="3843" width="9" style="3"/>
    <col min="3844" max="3853" width="16.33203125" style="3" customWidth="1"/>
    <col min="3854" max="4099" width="9" style="3"/>
    <col min="4100" max="4109" width="16.33203125" style="3" customWidth="1"/>
    <col min="4110" max="4355" width="9" style="3"/>
    <col min="4356" max="4365" width="16.33203125" style="3" customWidth="1"/>
    <col min="4366" max="4611" width="9" style="3"/>
    <col min="4612" max="4621" width="16.33203125" style="3" customWidth="1"/>
    <col min="4622" max="4867" width="9" style="3"/>
    <col min="4868" max="4877" width="16.33203125" style="3" customWidth="1"/>
    <col min="4878" max="5123" width="9" style="3"/>
    <col min="5124" max="5133" width="16.33203125" style="3" customWidth="1"/>
    <col min="5134" max="5379" width="9" style="3"/>
    <col min="5380" max="5389" width="16.33203125" style="3" customWidth="1"/>
    <col min="5390" max="5635" width="9" style="3"/>
    <col min="5636" max="5645" width="16.33203125" style="3" customWidth="1"/>
    <col min="5646" max="5891" width="9" style="3"/>
    <col min="5892" max="5901" width="16.33203125" style="3" customWidth="1"/>
    <col min="5902" max="6147" width="9" style="3"/>
    <col min="6148" max="6157" width="16.33203125" style="3" customWidth="1"/>
    <col min="6158" max="6403" width="9" style="3"/>
    <col min="6404" max="6413" width="16.33203125" style="3" customWidth="1"/>
    <col min="6414" max="6659" width="9" style="3"/>
    <col min="6660" max="6669" width="16.33203125" style="3" customWidth="1"/>
    <col min="6670" max="6915" width="9" style="3"/>
    <col min="6916" max="6925" width="16.33203125" style="3" customWidth="1"/>
    <col min="6926" max="7171" width="9" style="3"/>
    <col min="7172" max="7181" width="16.33203125" style="3" customWidth="1"/>
    <col min="7182" max="7427" width="9" style="3"/>
    <col min="7428" max="7437" width="16.33203125" style="3" customWidth="1"/>
    <col min="7438" max="7683" width="9" style="3"/>
    <col min="7684" max="7693" width="16.33203125" style="3" customWidth="1"/>
    <col min="7694" max="7939" width="9" style="3"/>
    <col min="7940" max="7949" width="16.33203125" style="3" customWidth="1"/>
    <col min="7950" max="8195" width="9" style="3"/>
    <col min="8196" max="8205" width="16.33203125" style="3" customWidth="1"/>
    <col min="8206" max="8451" width="9" style="3"/>
    <col min="8452" max="8461" width="16.33203125" style="3" customWidth="1"/>
    <col min="8462" max="8707" width="9" style="3"/>
    <col min="8708" max="8717" width="16.33203125" style="3" customWidth="1"/>
    <col min="8718" max="8963" width="9" style="3"/>
    <col min="8964" max="8973" width="16.33203125" style="3" customWidth="1"/>
    <col min="8974" max="9219" width="9" style="3"/>
    <col min="9220" max="9229" width="16.33203125" style="3" customWidth="1"/>
    <col min="9230" max="9475" width="9" style="3"/>
    <col min="9476" max="9485" width="16.33203125" style="3" customWidth="1"/>
    <col min="9486" max="9731" width="9" style="3"/>
    <col min="9732" max="9741" width="16.33203125" style="3" customWidth="1"/>
    <col min="9742" max="9987" width="9" style="3"/>
    <col min="9988" max="9997" width="16.33203125" style="3" customWidth="1"/>
    <col min="9998" max="10243" width="9" style="3"/>
    <col min="10244" max="10253" width="16.33203125" style="3" customWidth="1"/>
    <col min="10254" max="10499" width="9" style="3"/>
    <col min="10500" max="10509" width="16.33203125" style="3" customWidth="1"/>
    <col min="10510" max="10755" width="9" style="3"/>
    <col min="10756" max="10765" width="16.33203125" style="3" customWidth="1"/>
    <col min="10766" max="11011" width="9" style="3"/>
    <col min="11012" max="11021" width="16.33203125" style="3" customWidth="1"/>
    <col min="11022" max="11267" width="9" style="3"/>
    <col min="11268" max="11277" width="16.33203125" style="3" customWidth="1"/>
    <col min="11278" max="11523" width="9" style="3"/>
    <col min="11524" max="11533" width="16.33203125" style="3" customWidth="1"/>
    <col min="11534" max="11779" width="9" style="3"/>
    <col min="11780" max="11789" width="16.33203125" style="3" customWidth="1"/>
    <col min="11790" max="12035" width="9" style="3"/>
    <col min="12036" max="12045" width="16.33203125" style="3" customWidth="1"/>
    <col min="12046" max="12291" width="9" style="3"/>
    <col min="12292" max="12301" width="16.33203125" style="3" customWidth="1"/>
    <col min="12302" max="12547" width="9" style="3"/>
    <col min="12548" max="12557" width="16.33203125" style="3" customWidth="1"/>
    <col min="12558" max="12803" width="9" style="3"/>
    <col min="12804" max="12813" width="16.33203125" style="3" customWidth="1"/>
    <col min="12814" max="13059" width="9" style="3"/>
    <col min="13060" max="13069" width="16.33203125" style="3" customWidth="1"/>
    <col min="13070" max="13315" width="9" style="3"/>
    <col min="13316" max="13325" width="16.33203125" style="3" customWidth="1"/>
    <col min="13326" max="13571" width="9" style="3"/>
    <col min="13572" max="13581" width="16.33203125" style="3" customWidth="1"/>
    <col min="13582" max="13827" width="9" style="3"/>
    <col min="13828" max="13837" width="16.33203125" style="3" customWidth="1"/>
    <col min="13838" max="14083" width="9" style="3"/>
    <col min="14084" max="14093" width="16.33203125" style="3" customWidth="1"/>
    <col min="14094" max="14339" width="9" style="3"/>
    <col min="14340" max="14349" width="16.33203125" style="3" customWidth="1"/>
    <col min="14350" max="14595" width="9" style="3"/>
    <col min="14596" max="14605" width="16.33203125" style="3" customWidth="1"/>
    <col min="14606" max="14851" width="9" style="3"/>
    <col min="14852" max="14861" width="16.33203125" style="3" customWidth="1"/>
    <col min="14862" max="15107" width="9" style="3"/>
    <col min="15108" max="15117" width="16.33203125" style="3" customWidth="1"/>
    <col min="15118" max="15363" width="9" style="3"/>
    <col min="15364" max="15373" width="16.33203125" style="3" customWidth="1"/>
    <col min="15374" max="15619" width="9" style="3"/>
    <col min="15620" max="15629" width="16.33203125" style="3" customWidth="1"/>
    <col min="15630" max="15875" width="9" style="3"/>
    <col min="15876" max="15885" width="16.33203125" style="3" customWidth="1"/>
    <col min="15886" max="16131" width="9" style="3"/>
    <col min="16132" max="16141" width="16.33203125" style="3" customWidth="1"/>
    <col min="16142" max="16384" width="9" style="3"/>
  </cols>
  <sheetData>
    <row r="1" spans="1:13" x14ac:dyDescent="0.2">
      <c r="A1" s="1" t="s">
        <v>44</v>
      </c>
    </row>
    <row r="2" spans="1:13" ht="14" x14ac:dyDescent="0.2">
      <c r="A2" s="33" t="s">
        <v>43</v>
      </c>
      <c r="B2" s="33"/>
      <c r="C2" s="33"/>
      <c r="D2" s="33"/>
      <c r="E2" s="33"/>
      <c r="F2" s="33"/>
      <c r="G2" s="33"/>
      <c r="H2" s="33"/>
      <c r="I2" s="33"/>
      <c r="J2" s="33"/>
      <c r="K2" s="33"/>
      <c r="L2" s="33"/>
      <c r="M2" s="33"/>
    </row>
    <row r="3" spans="1:13" x14ac:dyDescent="0.2">
      <c r="A3" s="4"/>
      <c r="B3" s="4"/>
      <c r="C3" s="4"/>
      <c r="D3" s="4"/>
      <c r="E3" s="4"/>
      <c r="F3" s="4"/>
      <c r="I3" s="28"/>
      <c r="J3" s="28"/>
      <c r="K3" s="5" t="s">
        <v>0</v>
      </c>
      <c r="L3" s="29"/>
      <c r="M3" s="29"/>
    </row>
    <row r="4" spans="1:13" x14ac:dyDescent="0.2">
      <c r="A4" s="1"/>
      <c r="B4" s="3"/>
      <c r="C4" s="1"/>
      <c r="D4" s="1"/>
      <c r="E4" s="1"/>
      <c r="F4" s="1"/>
      <c r="G4" s="1"/>
      <c r="H4" s="1"/>
      <c r="I4" s="5"/>
      <c r="J4" s="5"/>
      <c r="K4" s="5"/>
      <c r="L4" s="5"/>
      <c r="M4" s="5" t="s">
        <v>1</v>
      </c>
    </row>
    <row r="5" spans="1:13" ht="26" x14ac:dyDescent="0.2">
      <c r="A5" s="6" t="s">
        <v>2</v>
      </c>
      <c r="B5" s="34" t="s">
        <v>3</v>
      </c>
      <c r="C5" s="7" t="s">
        <v>4</v>
      </c>
      <c r="D5" s="7" t="s">
        <v>5</v>
      </c>
      <c r="E5" s="7" t="s">
        <v>6</v>
      </c>
      <c r="F5" s="7" t="s">
        <v>7</v>
      </c>
      <c r="G5" s="7" t="s">
        <v>8</v>
      </c>
      <c r="H5" s="7" t="s">
        <v>9</v>
      </c>
      <c r="I5" s="7" t="s">
        <v>10</v>
      </c>
      <c r="J5" s="7" t="s">
        <v>11</v>
      </c>
      <c r="K5" s="32" t="s">
        <v>45</v>
      </c>
      <c r="L5" s="7" t="s">
        <v>41</v>
      </c>
      <c r="M5" s="7" t="s">
        <v>42</v>
      </c>
    </row>
    <row r="6" spans="1:13" ht="27" customHeight="1" x14ac:dyDescent="0.2">
      <c r="A6" s="8" t="s">
        <v>12</v>
      </c>
      <c r="B6" s="35"/>
      <c r="C6" s="9" t="s">
        <v>13</v>
      </c>
      <c r="D6" s="9" t="s">
        <v>14</v>
      </c>
      <c r="E6" s="10" t="s">
        <v>15</v>
      </c>
      <c r="F6" s="9" t="s">
        <v>16</v>
      </c>
      <c r="G6" s="10" t="s">
        <v>17</v>
      </c>
      <c r="H6" s="10" t="s">
        <v>18</v>
      </c>
      <c r="I6" s="10" t="s">
        <v>19</v>
      </c>
      <c r="J6" s="10" t="s">
        <v>20</v>
      </c>
      <c r="K6" s="30" t="s">
        <v>39</v>
      </c>
      <c r="L6" s="30" t="s">
        <v>40</v>
      </c>
      <c r="M6" s="10" t="s">
        <v>46</v>
      </c>
    </row>
    <row r="7" spans="1:13" ht="13.5" customHeight="1" x14ac:dyDescent="0.2">
      <c r="A7" s="36"/>
      <c r="B7" s="11" t="s">
        <v>21</v>
      </c>
      <c r="C7" s="12"/>
      <c r="D7" s="12"/>
      <c r="E7" s="13">
        <f>C7-D7</f>
        <v>0</v>
      </c>
      <c r="F7" s="12"/>
      <c r="G7" s="13">
        <v>600000</v>
      </c>
      <c r="H7" s="13">
        <f>IF(G7&lt;=F7,G7,F7)</f>
        <v>0</v>
      </c>
      <c r="I7" s="13">
        <f>MIN(E7,H7)</f>
        <v>0</v>
      </c>
      <c r="J7" s="38"/>
      <c r="K7" s="38"/>
      <c r="L7" s="38"/>
      <c r="M7" s="38"/>
    </row>
    <row r="8" spans="1:13" ht="13.5" customHeight="1" x14ac:dyDescent="0.2">
      <c r="A8" s="37"/>
      <c r="B8" s="14" t="s">
        <v>47</v>
      </c>
      <c r="C8" s="15"/>
      <c r="D8" s="15"/>
      <c r="E8" s="16">
        <f>C8-D8</f>
        <v>0</v>
      </c>
      <c r="F8" s="15"/>
      <c r="G8" s="16">
        <v>360000</v>
      </c>
      <c r="H8" s="16">
        <f>IF(G8&lt;=F8,G8,F8)</f>
        <v>0</v>
      </c>
      <c r="I8" s="16">
        <f>MIN(E8,H8)</f>
        <v>0</v>
      </c>
      <c r="J8" s="39"/>
      <c r="K8" s="39"/>
      <c r="L8" s="39"/>
      <c r="M8" s="39"/>
    </row>
    <row r="9" spans="1:13" ht="13.5" customHeight="1" x14ac:dyDescent="0.2">
      <c r="A9" s="37"/>
      <c r="B9" s="14" t="s">
        <v>23</v>
      </c>
      <c r="C9" s="15"/>
      <c r="D9" s="15"/>
      <c r="E9" s="16">
        <f>C9-D9</f>
        <v>0</v>
      </c>
      <c r="F9" s="15"/>
      <c r="G9" s="16">
        <v>200000</v>
      </c>
      <c r="H9" s="16">
        <f>IF(G9&lt;=F9,G9,F9)</f>
        <v>0</v>
      </c>
      <c r="I9" s="16">
        <f>MIN(E9,H9)</f>
        <v>0</v>
      </c>
      <c r="J9" s="39"/>
      <c r="K9" s="39"/>
      <c r="L9" s="39"/>
      <c r="M9" s="39"/>
    </row>
    <row r="10" spans="1:13" ht="13.5" customHeight="1" x14ac:dyDescent="0.2">
      <c r="A10" s="37" t="s">
        <v>24</v>
      </c>
      <c r="B10" s="14" t="s">
        <v>25</v>
      </c>
      <c r="C10" s="15"/>
      <c r="D10" s="15"/>
      <c r="E10" s="16">
        <f>C10-D10</f>
        <v>0</v>
      </c>
      <c r="F10" s="15"/>
      <c r="G10" s="16">
        <v>200000</v>
      </c>
      <c r="H10" s="16">
        <f>IF(G10&lt;=F10,G10,F10)</f>
        <v>0</v>
      </c>
      <c r="I10" s="16">
        <f>MIN(E10,H10)</f>
        <v>0</v>
      </c>
      <c r="J10" s="39"/>
      <c r="K10" s="39"/>
      <c r="L10" s="39"/>
      <c r="M10" s="39"/>
    </row>
    <row r="11" spans="1:13" ht="13.5" customHeight="1" x14ac:dyDescent="0.2">
      <c r="A11" s="37"/>
      <c r="B11" s="17" t="s">
        <v>26</v>
      </c>
      <c r="C11" s="18"/>
      <c r="D11" s="18"/>
      <c r="E11" s="19">
        <f>C11-D11</f>
        <v>0</v>
      </c>
      <c r="F11" s="18"/>
      <c r="G11" s="19">
        <v>40000</v>
      </c>
      <c r="H11" s="19">
        <f>IF(G11&lt;=F11,G11,F11)</f>
        <v>0</v>
      </c>
      <c r="I11" s="19">
        <f>MIN(E11,H11)</f>
        <v>0</v>
      </c>
      <c r="J11" s="39"/>
      <c r="K11" s="39"/>
      <c r="L11" s="39"/>
      <c r="M11" s="39"/>
    </row>
    <row r="12" spans="1:13" ht="13.5" customHeight="1" x14ac:dyDescent="0.2">
      <c r="A12" s="41"/>
      <c r="B12" s="19" t="s">
        <v>27</v>
      </c>
      <c r="C12" s="20">
        <f>SUM(C7:C11)</f>
        <v>0</v>
      </c>
      <c r="D12" s="20">
        <f>SUM(D7:D11)</f>
        <v>0</v>
      </c>
      <c r="E12" s="20">
        <f>SUM(E7:E11)</f>
        <v>0</v>
      </c>
      <c r="F12" s="20">
        <f>SUM(F7:F11)</f>
        <v>0</v>
      </c>
      <c r="G12" s="21"/>
      <c r="H12" s="20">
        <f>SUM(H7:H11)</f>
        <v>0</v>
      </c>
      <c r="I12" s="20">
        <f>SUM(I7:I11)</f>
        <v>0</v>
      </c>
      <c r="J12" s="39"/>
      <c r="K12" s="39"/>
      <c r="L12" s="39"/>
      <c r="M12" s="39"/>
    </row>
    <row r="13" spans="1:13" ht="13.5" customHeight="1" x14ac:dyDescent="0.2">
      <c r="A13" s="36"/>
      <c r="B13" s="11" t="s">
        <v>21</v>
      </c>
      <c r="C13" s="12"/>
      <c r="D13" s="12"/>
      <c r="E13" s="13">
        <f>C13-D13</f>
        <v>0</v>
      </c>
      <c r="F13" s="12"/>
      <c r="G13" s="13">
        <v>600000</v>
      </c>
      <c r="H13" s="13">
        <f>IF(G13&lt;=F13,G13,F13)</f>
        <v>0</v>
      </c>
      <c r="I13" s="13">
        <f>MIN(E13,H13)</f>
        <v>0</v>
      </c>
      <c r="J13" s="39"/>
      <c r="K13" s="39"/>
      <c r="L13" s="39"/>
      <c r="M13" s="39"/>
    </row>
    <row r="14" spans="1:13" ht="13.5" customHeight="1" x14ac:dyDescent="0.2">
      <c r="A14" s="37"/>
      <c r="B14" s="14" t="s">
        <v>47</v>
      </c>
      <c r="C14" s="15"/>
      <c r="D14" s="15"/>
      <c r="E14" s="16">
        <f>C14-D14</f>
        <v>0</v>
      </c>
      <c r="F14" s="15"/>
      <c r="G14" s="16">
        <v>360000</v>
      </c>
      <c r="H14" s="16">
        <f>IF(G14&lt;=F14,G14,F14)</f>
        <v>0</v>
      </c>
      <c r="I14" s="16">
        <f>MIN(E14,H14)</f>
        <v>0</v>
      </c>
      <c r="J14" s="39"/>
      <c r="K14" s="39"/>
      <c r="L14" s="39"/>
      <c r="M14" s="39"/>
    </row>
    <row r="15" spans="1:13" ht="13.5" customHeight="1" x14ac:dyDescent="0.2">
      <c r="A15" s="37"/>
      <c r="B15" s="14" t="s">
        <v>23</v>
      </c>
      <c r="C15" s="15"/>
      <c r="D15" s="15"/>
      <c r="E15" s="16">
        <f>C15-D15</f>
        <v>0</v>
      </c>
      <c r="F15" s="15"/>
      <c r="G15" s="16">
        <v>200000</v>
      </c>
      <c r="H15" s="16">
        <f>IF(G15&lt;=F15,G15,F15)</f>
        <v>0</v>
      </c>
      <c r="I15" s="16">
        <f>MIN(E15,H15)</f>
        <v>0</v>
      </c>
      <c r="J15" s="39"/>
      <c r="K15" s="39"/>
      <c r="L15" s="39"/>
      <c r="M15" s="39"/>
    </row>
    <row r="16" spans="1:13" ht="13.5" customHeight="1" x14ac:dyDescent="0.2">
      <c r="A16" s="37" t="s">
        <v>24</v>
      </c>
      <c r="B16" s="14" t="s">
        <v>25</v>
      </c>
      <c r="C16" s="15"/>
      <c r="D16" s="15"/>
      <c r="E16" s="16">
        <f>C16-D16</f>
        <v>0</v>
      </c>
      <c r="F16" s="15"/>
      <c r="G16" s="16">
        <v>200000</v>
      </c>
      <c r="H16" s="16">
        <f>IF(G16&lt;=F16,G16,F16)</f>
        <v>0</v>
      </c>
      <c r="I16" s="16">
        <f>MIN(E16,H16)</f>
        <v>0</v>
      </c>
      <c r="J16" s="39"/>
      <c r="K16" s="39"/>
      <c r="L16" s="39"/>
      <c r="M16" s="39"/>
    </row>
    <row r="17" spans="1:13" ht="13.5" customHeight="1" x14ac:dyDescent="0.2">
      <c r="A17" s="37"/>
      <c r="B17" s="17" t="s">
        <v>26</v>
      </c>
      <c r="C17" s="18"/>
      <c r="D17" s="18"/>
      <c r="E17" s="19">
        <f>C17-D17</f>
        <v>0</v>
      </c>
      <c r="F17" s="18"/>
      <c r="G17" s="19">
        <v>40000</v>
      </c>
      <c r="H17" s="19">
        <f>IF(G17&lt;=F17,G17,F17)</f>
        <v>0</v>
      </c>
      <c r="I17" s="19">
        <f>MIN(E17,H17)</f>
        <v>0</v>
      </c>
      <c r="J17" s="39"/>
      <c r="K17" s="39"/>
      <c r="L17" s="39"/>
      <c r="M17" s="39"/>
    </row>
    <row r="18" spans="1:13" ht="13.5" customHeight="1" x14ac:dyDescent="0.2">
      <c r="A18" s="41"/>
      <c r="B18" s="19" t="s">
        <v>27</v>
      </c>
      <c r="C18" s="20">
        <f>SUM(C13:C17)</f>
        <v>0</v>
      </c>
      <c r="D18" s="20">
        <f>SUM(D13:D17)</f>
        <v>0</v>
      </c>
      <c r="E18" s="20">
        <f>SUM(E13:E17)</f>
        <v>0</v>
      </c>
      <c r="F18" s="20">
        <f t="shared" ref="F18" si="0">SUM(F13:F17)</f>
        <v>0</v>
      </c>
      <c r="G18" s="21"/>
      <c r="H18" s="20">
        <f>SUM(H13:H17)</f>
        <v>0</v>
      </c>
      <c r="I18" s="20">
        <f>SUM(I13:I17)</f>
        <v>0</v>
      </c>
      <c r="J18" s="39"/>
      <c r="K18" s="39"/>
      <c r="L18" s="39"/>
      <c r="M18" s="39"/>
    </row>
    <row r="19" spans="1:13" ht="13.5" customHeight="1" x14ac:dyDescent="0.2">
      <c r="A19" s="36"/>
      <c r="B19" s="11" t="s">
        <v>21</v>
      </c>
      <c r="C19" s="12"/>
      <c r="D19" s="12"/>
      <c r="E19" s="13">
        <f>C19-D19</f>
        <v>0</v>
      </c>
      <c r="F19" s="12"/>
      <c r="G19" s="13">
        <v>600000</v>
      </c>
      <c r="H19" s="13">
        <f>IF(G19&lt;=F19,G19,F19)</f>
        <v>0</v>
      </c>
      <c r="I19" s="13">
        <f>MIN(E19,H19)</f>
        <v>0</v>
      </c>
      <c r="J19" s="39"/>
      <c r="K19" s="39"/>
      <c r="L19" s="39"/>
      <c r="M19" s="39"/>
    </row>
    <row r="20" spans="1:13" ht="13.5" customHeight="1" x14ac:dyDescent="0.2">
      <c r="A20" s="37"/>
      <c r="B20" s="14" t="s">
        <v>47</v>
      </c>
      <c r="C20" s="15"/>
      <c r="D20" s="15"/>
      <c r="E20" s="16">
        <f>C20-D20</f>
        <v>0</v>
      </c>
      <c r="F20" s="15"/>
      <c r="G20" s="16">
        <v>360000</v>
      </c>
      <c r="H20" s="16">
        <f>IF(G20&lt;=F20,G20,F20)</f>
        <v>0</v>
      </c>
      <c r="I20" s="16">
        <f>MIN(E20,H20)</f>
        <v>0</v>
      </c>
      <c r="J20" s="39"/>
      <c r="K20" s="39"/>
      <c r="L20" s="39"/>
      <c r="M20" s="39"/>
    </row>
    <row r="21" spans="1:13" ht="13.5" customHeight="1" x14ac:dyDescent="0.2">
      <c r="A21" s="37"/>
      <c r="B21" s="14" t="s">
        <v>23</v>
      </c>
      <c r="C21" s="15"/>
      <c r="D21" s="15"/>
      <c r="E21" s="16">
        <f>C21-D21</f>
        <v>0</v>
      </c>
      <c r="F21" s="15"/>
      <c r="G21" s="16">
        <v>200000</v>
      </c>
      <c r="H21" s="16">
        <f>IF(G21&lt;=F21,G21,F21)</f>
        <v>0</v>
      </c>
      <c r="I21" s="16">
        <f>MIN(E21,H21)</f>
        <v>0</v>
      </c>
      <c r="J21" s="39"/>
      <c r="K21" s="39"/>
      <c r="L21" s="39"/>
      <c r="M21" s="39"/>
    </row>
    <row r="22" spans="1:13" ht="13.5" customHeight="1" x14ac:dyDescent="0.2">
      <c r="A22" s="37" t="s">
        <v>24</v>
      </c>
      <c r="B22" s="14" t="s">
        <v>25</v>
      </c>
      <c r="C22" s="15"/>
      <c r="D22" s="15"/>
      <c r="E22" s="16">
        <f>C22-D22</f>
        <v>0</v>
      </c>
      <c r="F22" s="15"/>
      <c r="G22" s="16">
        <v>200000</v>
      </c>
      <c r="H22" s="16">
        <f>IF(G22&lt;=F22,G22,F22)</f>
        <v>0</v>
      </c>
      <c r="I22" s="16">
        <f>MIN(E22,H22)</f>
        <v>0</v>
      </c>
      <c r="J22" s="39"/>
      <c r="K22" s="39"/>
      <c r="L22" s="39"/>
      <c r="M22" s="39"/>
    </row>
    <row r="23" spans="1:13" ht="13.5" customHeight="1" x14ac:dyDescent="0.2">
      <c r="A23" s="37"/>
      <c r="B23" s="17" t="s">
        <v>26</v>
      </c>
      <c r="C23" s="18"/>
      <c r="D23" s="18"/>
      <c r="E23" s="19">
        <f>C23-D23</f>
        <v>0</v>
      </c>
      <c r="F23" s="18"/>
      <c r="G23" s="19">
        <v>40000</v>
      </c>
      <c r="H23" s="19">
        <f>IF(G23&lt;=F23,G23,F23)</f>
        <v>0</v>
      </c>
      <c r="I23" s="19">
        <f>MIN(E23,H23)</f>
        <v>0</v>
      </c>
      <c r="J23" s="39"/>
      <c r="K23" s="39"/>
      <c r="L23" s="39"/>
      <c r="M23" s="39"/>
    </row>
    <row r="24" spans="1:13" ht="13.5" customHeight="1" x14ac:dyDescent="0.2">
      <c r="A24" s="41"/>
      <c r="B24" s="19" t="s">
        <v>27</v>
      </c>
      <c r="C24" s="20">
        <f>SUM(C19:C23)</f>
        <v>0</v>
      </c>
      <c r="D24" s="20">
        <f>SUM(D19:D23)</f>
        <v>0</v>
      </c>
      <c r="E24" s="20">
        <f>SUM(E19:E23)</f>
        <v>0</v>
      </c>
      <c r="F24" s="20">
        <f>SUM(F19:F23)</f>
        <v>0</v>
      </c>
      <c r="G24" s="21"/>
      <c r="H24" s="20">
        <f>SUM(H19:H23)</f>
        <v>0</v>
      </c>
      <c r="I24" s="20">
        <f>SUM(I19:I23)</f>
        <v>0</v>
      </c>
      <c r="J24" s="39"/>
      <c r="K24" s="39"/>
      <c r="L24" s="39"/>
      <c r="M24" s="39"/>
    </row>
    <row r="25" spans="1:13" ht="13.5" customHeight="1" x14ac:dyDescent="0.2">
      <c r="A25" s="36"/>
      <c r="B25" s="11" t="s">
        <v>21</v>
      </c>
      <c r="C25" s="12"/>
      <c r="D25" s="12"/>
      <c r="E25" s="13">
        <f>C25-D25</f>
        <v>0</v>
      </c>
      <c r="F25" s="12"/>
      <c r="G25" s="13">
        <v>600000</v>
      </c>
      <c r="H25" s="13">
        <f>IF(G25&lt;=F25,G25,F25)</f>
        <v>0</v>
      </c>
      <c r="I25" s="13">
        <f>MIN(E25,H25)</f>
        <v>0</v>
      </c>
      <c r="J25" s="39"/>
      <c r="K25" s="39"/>
      <c r="L25" s="39"/>
      <c r="M25" s="39"/>
    </row>
    <row r="26" spans="1:13" ht="13.5" customHeight="1" x14ac:dyDescent="0.2">
      <c r="A26" s="37"/>
      <c r="B26" s="14" t="s">
        <v>47</v>
      </c>
      <c r="C26" s="15"/>
      <c r="D26" s="15"/>
      <c r="E26" s="16">
        <f>C26-D26</f>
        <v>0</v>
      </c>
      <c r="F26" s="15"/>
      <c r="G26" s="16">
        <v>360000</v>
      </c>
      <c r="H26" s="16">
        <f>IF(G26&lt;=F26,G26,F26)</f>
        <v>0</v>
      </c>
      <c r="I26" s="16">
        <f>MIN(E26,H26)</f>
        <v>0</v>
      </c>
      <c r="J26" s="39"/>
      <c r="K26" s="39"/>
      <c r="L26" s="39"/>
      <c r="M26" s="39"/>
    </row>
    <row r="27" spans="1:13" ht="13.5" customHeight="1" x14ac:dyDescent="0.2">
      <c r="A27" s="37"/>
      <c r="B27" s="14" t="s">
        <v>23</v>
      </c>
      <c r="C27" s="15"/>
      <c r="D27" s="15"/>
      <c r="E27" s="16">
        <f>C27-D27</f>
        <v>0</v>
      </c>
      <c r="F27" s="15"/>
      <c r="G27" s="16">
        <v>200000</v>
      </c>
      <c r="H27" s="16">
        <f>IF(G27&lt;=F27,G27,F27)</f>
        <v>0</v>
      </c>
      <c r="I27" s="16">
        <f>MIN(E27,H27)</f>
        <v>0</v>
      </c>
      <c r="J27" s="39"/>
      <c r="K27" s="39"/>
      <c r="L27" s="39"/>
      <c r="M27" s="39"/>
    </row>
    <row r="28" spans="1:13" ht="13.5" customHeight="1" x14ac:dyDescent="0.2">
      <c r="A28" s="37" t="s">
        <v>24</v>
      </c>
      <c r="B28" s="14" t="s">
        <v>25</v>
      </c>
      <c r="C28" s="15"/>
      <c r="D28" s="15"/>
      <c r="E28" s="16">
        <f>C28-D28</f>
        <v>0</v>
      </c>
      <c r="F28" s="15"/>
      <c r="G28" s="16">
        <v>200000</v>
      </c>
      <c r="H28" s="16">
        <f>IF(G28&lt;=F28,G28,F28)</f>
        <v>0</v>
      </c>
      <c r="I28" s="16">
        <f>MIN(E28,H28)</f>
        <v>0</v>
      </c>
      <c r="J28" s="39"/>
      <c r="K28" s="39"/>
      <c r="L28" s="39"/>
      <c r="M28" s="39"/>
    </row>
    <row r="29" spans="1:13" ht="13.5" customHeight="1" x14ac:dyDescent="0.2">
      <c r="A29" s="37"/>
      <c r="B29" s="17" t="s">
        <v>26</v>
      </c>
      <c r="C29" s="18"/>
      <c r="D29" s="18"/>
      <c r="E29" s="19">
        <f>C29-D29</f>
        <v>0</v>
      </c>
      <c r="F29" s="18"/>
      <c r="G29" s="19">
        <v>40000</v>
      </c>
      <c r="H29" s="19">
        <f>IF(G29&lt;=F29,G29,F29)</f>
        <v>0</v>
      </c>
      <c r="I29" s="19">
        <f>MIN(E29,H29)</f>
        <v>0</v>
      </c>
      <c r="J29" s="39"/>
      <c r="K29" s="39"/>
      <c r="L29" s="39"/>
      <c r="M29" s="39"/>
    </row>
    <row r="30" spans="1:13" ht="13.5" customHeight="1" x14ac:dyDescent="0.2">
      <c r="A30" s="41"/>
      <c r="B30" s="19" t="s">
        <v>27</v>
      </c>
      <c r="C30" s="20">
        <f>SUM(C25:C29)</f>
        <v>0</v>
      </c>
      <c r="D30" s="20">
        <f>SUM(D25:D29)</f>
        <v>0</v>
      </c>
      <c r="E30" s="20">
        <f>SUM(E25:E29)</f>
        <v>0</v>
      </c>
      <c r="F30" s="20">
        <f>SUM(F25:F29)</f>
        <v>0</v>
      </c>
      <c r="G30" s="21"/>
      <c r="H30" s="20">
        <f>SUM(H25:H29)</f>
        <v>0</v>
      </c>
      <c r="I30" s="20">
        <f>SUM(I25:I29)</f>
        <v>0</v>
      </c>
      <c r="J30" s="39"/>
      <c r="K30" s="39"/>
      <c r="L30" s="39"/>
      <c r="M30" s="39"/>
    </row>
    <row r="31" spans="1:13" ht="13.5" hidden="1" customHeight="1" x14ac:dyDescent="0.2">
      <c r="A31" s="36"/>
      <c r="B31" s="11" t="s">
        <v>21</v>
      </c>
      <c r="C31" s="12"/>
      <c r="D31" s="12"/>
      <c r="E31" s="13">
        <f>C31-D31</f>
        <v>0</v>
      </c>
      <c r="F31" s="12"/>
      <c r="G31" s="13">
        <v>600000</v>
      </c>
      <c r="H31" s="13">
        <f>IF(G31&lt;=F31,G31,F31)</f>
        <v>0</v>
      </c>
      <c r="I31" s="13">
        <f>MIN(E31,H31)</f>
        <v>0</v>
      </c>
      <c r="J31" s="39"/>
      <c r="K31" s="39"/>
      <c r="L31" s="39"/>
      <c r="M31" s="39"/>
    </row>
    <row r="32" spans="1:13" ht="13.5" hidden="1" customHeight="1" x14ac:dyDescent="0.2">
      <c r="A32" s="37"/>
      <c r="B32" s="14" t="s">
        <v>22</v>
      </c>
      <c r="C32" s="15"/>
      <c r="D32" s="15"/>
      <c r="E32" s="16">
        <f>C32-D32</f>
        <v>0</v>
      </c>
      <c r="F32" s="15"/>
      <c r="G32" s="16">
        <v>360000</v>
      </c>
      <c r="H32" s="16">
        <f>IF(G32&lt;=F32,G32,F32)</f>
        <v>0</v>
      </c>
      <c r="I32" s="16">
        <f>MIN(E32,H32)</f>
        <v>0</v>
      </c>
      <c r="J32" s="39"/>
      <c r="K32" s="39"/>
      <c r="L32" s="39"/>
      <c r="M32" s="39"/>
    </row>
    <row r="33" spans="1:13" ht="13.5" hidden="1" customHeight="1" x14ac:dyDescent="0.2">
      <c r="A33" s="37"/>
      <c r="B33" s="14" t="s">
        <v>23</v>
      </c>
      <c r="C33" s="15"/>
      <c r="D33" s="15"/>
      <c r="E33" s="16">
        <f>C33-D33</f>
        <v>0</v>
      </c>
      <c r="F33" s="15"/>
      <c r="G33" s="16">
        <v>200000</v>
      </c>
      <c r="H33" s="16">
        <f>IF(G33&lt;=F33,G33,F33)</f>
        <v>0</v>
      </c>
      <c r="I33" s="16">
        <f>MIN(E33,H33)</f>
        <v>0</v>
      </c>
      <c r="J33" s="39"/>
      <c r="K33" s="39"/>
      <c r="L33" s="39"/>
      <c r="M33" s="39"/>
    </row>
    <row r="34" spans="1:13" ht="13.5" hidden="1" customHeight="1" x14ac:dyDescent="0.2">
      <c r="A34" s="37" t="s">
        <v>24</v>
      </c>
      <c r="B34" s="14" t="s">
        <v>25</v>
      </c>
      <c r="C34" s="15"/>
      <c r="D34" s="15"/>
      <c r="E34" s="16">
        <f>C34-D34</f>
        <v>0</v>
      </c>
      <c r="F34" s="15"/>
      <c r="G34" s="16">
        <v>200000</v>
      </c>
      <c r="H34" s="16">
        <f>IF(G34&lt;=F34,G34,F34)</f>
        <v>0</v>
      </c>
      <c r="I34" s="16">
        <f>MIN(E34,H34)</f>
        <v>0</v>
      </c>
      <c r="J34" s="39"/>
      <c r="K34" s="39"/>
      <c r="L34" s="39"/>
      <c r="M34" s="39"/>
    </row>
    <row r="35" spans="1:13" ht="13.5" hidden="1" customHeight="1" x14ac:dyDescent="0.2">
      <c r="A35" s="37"/>
      <c r="B35" s="17" t="s">
        <v>26</v>
      </c>
      <c r="C35" s="18"/>
      <c r="D35" s="18"/>
      <c r="E35" s="19">
        <f>C35-D35</f>
        <v>0</v>
      </c>
      <c r="F35" s="18"/>
      <c r="G35" s="19">
        <v>40000</v>
      </c>
      <c r="H35" s="19">
        <f>IF(G35&lt;=F35,G35,F35)</f>
        <v>0</v>
      </c>
      <c r="I35" s="19">
        <f>MIN(E35,H35)</f>
        <v>0</v>
      </c>
      <c r="J35" s="39"/>
      <c r="K35" s="39"/>
      <c r="L35" s="39"/>
      <c r="M35" s="39"/>
    </row>
    <row r="36" spans="1:13" ht="13.5" hidden="1" customHeight="1" x14ac:dyDescent="0.2">
      <c r="A36" s="41"/>
      <c r="B36" s="19" t="s">
        <v>27</v>
      </c>
      <c r="C36" s="20">
        <f>SUM(C31:C35)</f>
        <v>0</v>
      </c>
      <c r="D36" s="20">
        <f>SUM(D31:D35)</f>
        <v>0</v>
      </c>
      <c r="E36" s="20">
        <f>SUM(E31:E35)</f>
        <v>0</v>
      </c>
      <c r="F36" s="20"/>
      <c r="G36" s="21"/>
      <c r="H36" s="20">
        <f>SUM(H31:H35)</f>
        <v>0</v>
      </c>
      <c r="I36" s="20">
        <f>SUM(I31:I35)</f>
        <v>0</v>
      </c>
      <c r="J36" s="39"/>
      <c r="K36" s="39"/>
      <c r="L36" s="39"/>
      <c r="M36" s="39"/>
    </row>
    <row r="37" spans="1:13" ht="13.5" customHeight="1" x14ac:dyDescent="0.2">
      <c r="A37" s="22"/>
      <c r="B37" s="14" t="s">
        <v>21</v>
      </c>
      <c r="C37" s="23">
        <f t="shared" ref="C37:F41" si="1">C7+C13+C19+C25+C31</f>
        <v>0</v>
      </c>
      <c r="D37" s="23">
        <f t="shared" si="1"/>
        <v>0</v>
      </c>
      <c r="E37" s="23">
        <f t="shared" si="1"/>
        <v>0</v>
      </c>
      <c r="F37" s="23">
        <f t="shared" si="1"/>
        <v>0</v>
      </c>
      <c r="G37" s="38"/>
      <c r="H37" s="23">
        <f>H7+H13+H19+H25+H31</f>
        <v>0</v>
      </c>
      <c r="I37" s="23">
        <f>I7+I13+I19+I25+I31</f>
        <v>0</v>
      </c>
      <c r="J37" s="39"/>
      <c r="K37" s="39"/>
      <c r="L37" s="39"/>
      <c r="M37" s="39"/>
    </row>
    <row r="38" spans="1:13" ht="13.5" customHeight="1" x14ac:dyDescent="0.2">
      <c r="A38" s="22"/>
      <c r="B38" s="14" t="s">
        <v>22</v>
      </c>
      <c r="C38" s="23">
        <f t="shared" si="1"/>
        <v>0</v>
      </c>
      <c r="D38" s="23">
        <f t="shared" si="1"/>
        <v>0</v>
      </c>
      <c r="E38" s="23">
        <f t="shared" si="1"/>
        <v>0</v>
      </c>
      <c r="F38" s="23">
        <f t="shared" si="1"/>
        <v>0</v>
      </c>
      <c r="G38" s="39"/>
      <c r="H38" s="23">
        <f>H8+H14+H20+H26+H32</f>
        <v>0</v>
      </c>
      <c r="I38" s="23">
        <f t="shared" ref="H38:I41" si="2">I8+I14+I20+I26+I32</f>
        <v>0</v>
      </c>
      <c r="J38" s="39"/>
      <c r="K38" s="39"/>
      <c r="L38" s="39"/>
      <c r="M38" s="39"/>
    </row>
    <row r="39" spans="1:13" ht="13.5" customHeight="1" x14ac:dyDescent="0.2">
      <c r="A39" s="42" t="s">
        <v>28</v>
      </c>
      <c r="B39" s="14" t="s">
        <v>23</v>
      </c>
      <c r="C39" s="23">
        <f t="shared" si="1"/>
        <v>0</v>
      </c>
      <c r="D39" s="23">
        <f t="shared" si="1"/>
        <v>0</v>
      </c>
      <c r="E39" s="23">
        <f t="shared" si="1"/>
        <v>0</v>
      </c>
      <c r="F39" s="23">
        <f t="shared" si="1"/>
        <v>0</v>
      </c>
      <c r="G39" s="39"/>
      <c r="H39" s="23">
        <f t="shared" si="2"/>
        <v>0</v>
      </c>
      <c r="I39" s="23">
        <f t="shared" si="2"/>
        <v>0</v>
      </c>
      <c r="J39" s="39"/>
      <c r="K39" s="39"/>
      <c r="L39" s="39"/>
      <c r="M39" s="39"/>
    </row>
    <row r="40" spans="1:13" ht="13.5" customHeight="1" x14ac:dyDescent="0.2">
      <c r="A40" s="42"/>
      <c r="B40" s="14" t="s">
        <v>25</v>
      </c>
      <c r="C40" s="23">
        <f t="shared" si="1"/>
        <v>0</v>
      </c>
      <c r="D40" s="23">
        <f t="shared" si="1"/>
        <v>0</v>
      </c>
      <c r="E40" s="23">
        <f t="shared" si="1"/>
        <v>0</v>
      </c>
      <c r="F40" s="23">
        <f t="shared" si="1"/>
        <v>0</v>
      </c>
      <c r="G40" s="39"/>
      <c r="H40" s="23">
        <f t="shared" si="2"/>
        <v>0</v>
      </c>
      <c r="I40" s="23">
        <f t="shared" si="2"/>
        <v>0</v>
      </c>
      <c r="J40" s="39"/>
      <c r="K40" s="39"/>
      <c r="L40" s="39"/>
      <c r="M40" s="39"/>
    </row>
    <row r="41" spans="1:13" ht="13.5" customHeight="1" x14ac:dyDescent="0.2">
      <c r="A41" s="22"/>
      <c r="B41" s="17" t="s">
        <v>26</v>
      </c>
      <c r="C41" s="20">
        <f t="shared" si="1"/>
        <v>0</v>
      </c>
      <c r="D41" s="20">
        <f t="shared" si="1"/>
        <v>0</v>
      </c>
      <c r="E41" s="20">
        <f t="shared" si="1"/>
        <v>0</v>
      </c>
      <c r="F41" s="20">
        <f t="shared" si="1"/>
        <v>0</v>
      </c>
      <c r="G41" s="39"/>
      <c r="H41" s="20">
        <f t="shared" si="2"/>
        <v>0</v>
      </c>
      <c r="I41" s="20">
        <f t="shared" si="2"/>
        <v>0</v>
      </c>
      <c r="J41" s="40"/>
      <c r="K41" s="40"/>
      <c r="L41" s="40"/>
      <c r="M41" s="40"/>
    </row>
    <row r="42" spans="1:13" ht="13.5" customHeight="1" x14ac:dyDescent="0.2">
      <c r="A42" s="22"/>
      <c r="B42" s="16" t="s">
        <v>27</v>
      </c>
      <c r="C42" s="23">
        <f>C12+C18+C24+C30+C36</f>
        <v>0</v>
      </c>
      <c r="D42" s="23">
        <f>D12+D18+D24+D30+D36</f>
        <v>0</v>
      </c>
      <c r="E42" s="23">
        <f>E12+E18+E24+E30+E36</f>
        <v>0</v>
      </c>
      <c r="F42" s="23">
        <f>F12+F18+F24+F30+F36</f>
        <v>0</v>
      </c>
      <c r="G42" s="40"/>
      <c r="H42" s="23">
        <f>H12+H18+H24+H30+H36</f>
        <v>0</v>
      </c>
      <c r="I42" s="23">
        <f>I12+I18+I24+I30+I36</f>
        <v>0</v>
      </c>
      <c r="J42" s="24">
        <f>ROUNDDOWN(I42/3,-3)</f>
        <v>0</v>
      </c>
      <c r="K42" s="31"/>
      <c r="L42" s="31"/>
      <c r="M42" s="24">
        <f>K42-L42</f>
        <v>0</v>
      </c>
    </row>
    <row r="43" spans="1:13" ht="18" customHeight="1" x14ac:dyDescent="0.2">
      <c r="A43" s="25" t="s">
        <v>29</v>
      </c>
      <c r="B43" s="43" t="s">
        <v>30</v>
      </c>
      <c r="C43" s="43"/>
      <c r="D43" s="43"/>
      <c r="E43" s="43"/>
      <c r="F43" s="43"/>
      <c r="G43" s="43"/>
      <c r="H43" s="43"/>
      <c r="I43" s="43"/>
      <c r="J43" s="43"/>
      <c r="K43" s="43"/>
      <c r="L43" s="43"/>
      <c r="M43" s="43"/>
    </row>
    <row r="44" spans="1:13" ht="18" customHeight="1" x14ac:dyDescent="0.2">
      <c r="A44" s="26" t="s">
        <v>31</v>
      </c>
      <c r="B44" s="44" t="s">
        <v>32</v>
      </c>
      <c r="C44" s="44"/>
      <c r="D44" s="44"/>
      <c r="E44" s="44"/>
      <c r="F44" s="44"/>
      <c r="G44" s="44"/>
      <c r="H44" s="44"/>
      <c r="I44" s="44"/>
      <c r="J44" s="44"/>
      <c r="K44" s="44"/>
      <c r="L44" s="44"/>
      <c r="M44" s="44"/>
    </row>
    <row r="45" spans="1:13" ht="18" customHeight="1" x14ac:dyDescent="0.2">
      <c r="A45" s="26" t="s">
        <v>33</v>
      </c>
      <c r="B45" s="44" t="s">
        <v>34</v>
      </c>
      <c r="C45" s="44"/>
      <c r="D45" s="44"/>
      <c r="E45" s="44"/>
      <c r="F45" s="44"/>
      <c r="G45" s="44"/>
      <c r="H45" s="44"/>
      <c r="I45" s="44"/>
      <c r="J45" s="44"/>
      <c r="K45" s="44"/>
      <c r="L45" s="44"/>
      <c r="M45" s="44"/>
    </row>
    <row r="46" spans="1:13" ht="18" customHeight="1" x14ac:dyDescent="0.2">
      <c r="A46" s="26" t="s">
        <v>35</v>
      </c>
      <c r="B46" s="44" t="s">
        <v>36</v>
      </c>
      <c r="C46" s="44"/>
      <c r="D46" s="44"/>
      <c r="E46" s="44"/>
      <c r="F46" s="44"/>
      <c r="G46" s="44"/>
      <c r="H46" s="44"/>
      <c r="I46" s="44"/>
      <c r="J46" s="44"/>
      <c r="K46" s="44"/>
      <c r="L46" s="44"/>
      <c r="M46" s="44"/>
    </row>
    <row r="47" spans="1:13" ht="18" customHeight="1" x14ac:dyDescent="0.2">
      <c r="A47" s="26" t="s">
        <v>37</v>
      </c>
      <c r="B47" s="44" t="s">
        <v>38</v>
      </c>
      <c r="C47" s="44"/>
      <c r="D47" s="44"/>
      <c r="E47" s="44"/>
      <c r="F47" s="44"/>
      <c r="G47" s="44"/>
      <c r="H47" s="44"/>
      <c r="I47" s="44"/>
      <c r="J47" s="44"/>
      <c r="K47" s="44"/>
      <c r="L47" s="44"/>
      <c r="M47" s="44"/>
    </row>
    <row r="48" spans="1:13" ht="30" customHeight="1" x14ac:dyDescent="0.2">
      <c r="A48" s="26" t="s">
        <v>48</v>
      </c>
      <c r="B48" s="44" t="s">
        <v>49</v>
      </c>
      <c r="C48" s="44"/>
      <c r="D48" s="44"/>
      <c r="E48" s="44"/>
      <c r="F48" s="44"/>
      <c r="G48" s="44"/>
      <c r="H48" s="44"/>
      <c r="I48" s="44"/>
      <c r="J48" s="44"/>
      <c r="K48" s="44"/>
      <c r="L48" s="44"/>
      <c r="M48" s="44"/>
    </row>
    <row r="49" spans="1:13" x14ac:dyDescent="0.2">
      <c r="A49" s="27"/>
      <c r="B49" s="27"/>
      <c r="C49" s="27"/>
      <c r="D49" s="27"/>
      <c r="E49" s="27"/>
      <c r="F49" s="27"/>
      <c r="G49" s="27"/>
      <c r="H49" s="27"/>
      <c r="I49" s="27"/>
      <c r="J49" s="27"/>
      <c r="K49" s="27"/>
      <c r="L49" s="27"/>
      <c r="M49" s="27"/>
    </row>
    <row r="50" spans="1:13" x14ac:dyDescent="0.2">
      <c r="A50" s="27"/>
      <c r="B50" s="27"/>
      <c r="C50" s="27"/>
      <c r="D50" s="27"/>
      <c r="E50" s="27"/>
      <c r="F50" s="27"/>
      <c r="G50" s="27"/>
      <c r="H50" s="27"/>
      <c r="I50" s="27"/>
      <c r="J50" s="27"/>
      <c r="K50" s="27"/>
      <c r="L50" s="27"/>
      <c r="M50" s="27"/>
    </row>
  </sheetData>
  <mergeCells count="24">
    <mergeCell ref="B46:M46"/>
    <mergeCell ref="B48:M48"/>
    <mergeCell ref="G37:G42"/>
    <mergeCell ref="A39:A40"/>
    <mergeCell ref="B43:M43"/>
    <mergeCell ref="B44:M44"/>
    <mergeCell ref="B45:M45"/>
    <mergeCell ref="B47:M47"/>
    <mergeCell ref="A2:M2"/>
    <mergeCell ref="B5:B6"/>
    <mergeCell ref="A7:A9"/>
    <mergeCell ref="M7:M41"/>
    <mergeCell ref="A10:A12"/>
    <mergeCell ref="A13:A15"/>
    <mergeCell ref="A16:A18"/>
    <mergeCell ref="A19:A21"/>
    <mergeCell ref="A22:A24"/>
    <mergeCell ref="L7:L41"/>
    <mergeCell ref="J7:J41"/>
    <mergeCell ref="K7:K41"/>
    <mergeCell ref="A25:A27"/>
    <mergeCell ref="A28:A30"/>
    <mergeCell ref="A31:A33"/>
    <mergeCell ref="A34:A36"/>
  </mergeCells>
  <phoneticPr fontId="1"/>
  <dataValidations count="1">
    <dataValidation type="list" allowBlank="1" showInputMessage="1" showErrorMessage="1" sqref="A16 IZ16 SV16 ACR16 AMN16 AWJ16 BGF16 BQB16 BZX16 CJT16 CTP16 DDL16 DNH16 DXD16 EGZ16 EQV16 FAR16 FKN16 FUJ16 GEF16 GOB16 GXX16 HHT16 HRP16 IBL16 ILH16 IVD16 JEZ16 JOV16 JYR16 KIN16 KSJ16 LCF16 LMB16 LVX16 MFT16 MPP16 MZL16 NJH16 NTD16 OCZ16 OMV16 OWR16 PGN16 PQJ16 QAF16 QKB16 QTX16 RDT16 RNP16 RXL16 SHH16 SRD16 TAZ16 TKV16 TUR16 UEN16 UOJ16 UYF16 VIB16 VRX16 WBT16 WLP16 WVL16 A65553 IZ65553 SV65553 ACR65553 AMN65553 AWJ65553 BGF65553 BQB65553 BZX65553 CJT65553 CTP65553 DDL65553 DNH65553 DXD65553 EGZ65553 EQV65553 FAR65553 FKN65553 FUJ65553 GEF65553 GOB65553 GXX65553 HHT65553 HRP65553 IBL65553 ILH65553 IVD65553 JEZ65553 JOV65553 JYR65553 KIN65553 KSJ65553 LCF65553 LMB65553 LVX65553 MFT65553 MPP65553 MZL65553 NJH65553 NTD65553 OCZ65553 OMV65553 OWR65553 PGN65553 PQJ65553 QAF65553 QKB65553 QTX65553 RDT65553 RNP65553 RXL65553 SHH65553 SRD65553 TAZ65553 TKV65553 TUR65553 UEN65553 UOJ65553 UYF65553 VIB65553 VRX65553 WBT65553 WLP65553 WVL65553 A131089 IZ131089 SV131089 ACR131089 AMN131089 AWJ131089 BGF131089 BQB131089 BZX131089 CJT131089 CTP131089 DDL131089 DNH131089 DXD131089 EGZ131089 EQV131089 FAR131089 FKN131089 FUJ131089 GEF131089 GOB131089 GXX131089 HHT131089 HRP131089 IBL131089 ILH131089 IVD131089 JEZ131089 JOV131089 JYR131089 KIN131089 KSJ131089 LCF131089 LMB131089 LVX131089 MFT131089 MPP131089 MZL131089 NJH131089 NTD131089 OCZ131089 OMV131089 OWR131089 PGN131089 PQJ131089 QAF131089 QKB131089 QTX131089 RDT131089 RNP131089 RXL131089 SHH131089 SRD131089 TAZ131089 TKV131089 TUR131089 UEN131089 UOJ131089 UYF131089 VIB131089 VRX131089 WBT131089 WLP131089 WVL131089 A196625 IZ196625 SV196625 ACR196625 AMN196625 AWJ196625 BGF196625 BQB196625 BZX196625 CJT196625 CTP196625 DDL196625 DNH196625 DXD196625 EGZ196625 EQV196625 FAR196625 FKN196625 FUJ196625 GEF196625 GOB196625 GXX196625 HHT196625 HRP196625 IBL196625 ILH196625 IVD196625 JEZ196625 JOV196625 JYR196625 KIN196625 KSJ196625 LCF196625 LMB196625 LVX196625 MFT196625 MPP196625 MZL196625 NJH196625 NTD196625 OCZ196625 OMV196625 OWR196625 PGN196625 PQJ196625 QAF196625 QKB196625 QTX196625 RDT196625 RNP196625 RXL196625 SHH196625 SRD196625 TAZ196625 TKV196625 TUR196625 UEN196625 UOJ196625 UYF196625 VIB196625 VRX196625 WBT196625 WLP196625 WVL196625 A262161 IZ262161 SV262161 ACR262161 AMN262161 AWJ262161 BGF262161 BQB262161 BZX262161 CJT262161 CTP262161 DDL262161 DNH262161 DXD262161 EGZ262161 EQV262161 FAR262161 FKN262161 FUJ262161 GEF262161 GOB262161 GXX262161 HHT262161 HRP262161 IBL262161 ILH262161 IVD262161 JEZ262161 JOV262161 JYR262161 KIN262161 KSJ262161 LCF262161 LMB262161 LVX262161 MFT262161 MPP262161 MZL262161 NJH262161 NTD262161 OCZ262161 OMV262161 OWR262161 PGN262161 PQJ262161 QAF262161 QKB262161 QTX262161 RDT262161 RNP262161 RXL262161 SHH262161 SRD262161 TAZ262161 TKV262161 TUR262161 UEN262161 UOJ262161 UYF262161 VIB262161 VRX262161 WBT262161 WLP262161 WVL262161 A327697 IZ327697 SV327697 ACR327697 AMN327697 AWJ327697 BGF327697 BQB327697 BZX327697 CJT327697 CTP327697 DDL327697 DNH327697 DXD327697 EGZ327697 EQV327697 FAR327697 FKN327697 FUJ327697 GEF327697 GOB327697 GXX327697 HHT327697 HRP327697 IBL327697 ILH327697 IVD327697 JEZ327697 JOV327697 JYR327697 KIN327697 KSJ327697 LCF327697 LMB327697 LVX327697 MFT327697 MPP327697 MZL327697 NJH327697 NTD327697 OCZ327697 OMV327697 OWR327697 PGN327697 PQJ327697 QAF327697 QKB327697 QTX327697 RDT327697 RNP327697 RXL327697 SHH327697 SRD327697 TAZ327697 TKV327697 TUR327697 UEN327697 UOJ327697 UYF327697 VIB327697 VRX327697 WBT327697 WLP327697 WVL327697 A393233 IZ393233 SV393233 ACR393233 AMN393233 AWJ393233 BGF393233 BQB393233 BZX393233 CJT393233 CTP393233 DDL393233 DNH393233 DXD393233 EGZ393233 EQV393233 FAR393233 FKN393233 FUJ393233 GEF393233 GOB393233 GXX393233 HHT393233 HRP393233 IBL393233 ILH393233 IVD393233 JEZ393233 JOV393233 JYR393233 KIN393233 KSJ393233 LCF393233 LMB393233 LVX393233 MFT393233 MPP393233 MZL393233 NJH393233 NTD393233 OCZ393233 OMV393233 OWR393233 PGN393233 PQJ393233 QAF393233 QKB393233 QTX393233 RDT393233 RNP393233 RXL393233 SHH393233 SRD393233 TAZ393233 TKV393233 TUR393233 UEN393233 UOJ393233 UYF393233 VIB393233 VRX393233 WBT393233 WLP393233 WVL393233 A458769 IZ458769 SV458769 ACR458769 AMN458769 AWJ458769 BGF458769 BQB458769 BZX458769 CJT458769 CTP458769 DDL458769 DNH458769 DXD458769 EGZ458769 EQV458769 FAR458769 FKN458769 FUJ458769 GEF458769 GOB458769 GXX458769 HHT458769 HRP458769 IBL458769 ILH458769 IVD458769 JEZ458769 JOV458769 JYR458769 KIN458769 KSJ458769 LCF458769 LMB458769 LVX458769 MFT458769 MPP458769 MZL458769 NJH458769 NTD458769 OCZ458769 OMV458769 OWR458769 PGN458769 PQJ458769 QAF458769 QKB458769 QTX458769 RDT458769 RNP458769 RXL458769 SHH458769 SRD458769 TAZ458769 TKV458769 TUR458769 UEN458769 UOJ458769 UYF458769 VIB458769 VRX458769 WBT458769 WLP458769 WVL458769 A524305 IZ524305 SV524305 ACR524305 AMN524305 AWJ524305 BGF524305 BQB524305 BZX524305 CJT524305 CTP524305 DDL524305 DNH524305 DXD524305 EGZ524305 EQV524305 FAR524305 FKN524305 FUJ524305 GEF524305 GOB524305 GXX524305 HHT524305 HRP524305 IBL524305 ILH524305 IVD524305 JEZ524305 JOV524305 JYR524305 KIN524305 KSJ524305 LCF524305 LMB524305 LVX524305 MFT524305 MPP524305 MZL524305 NJH524305 NTD524305 OCZ524305 OMV524305 OWR524305 PGN524305 PQJ524305 QAF524305 QKB524305 QTX524305 RDT524305 RNP524305 RXL524305 SHH524305 SRD524305 TAZ524305 TKV524305 TUR524305 UEN524305 UOJ524305 UYF524305 VIB524305 VRX524305 WBT524305 WLP524305 WVL524305 A589841 IZ589841 SV589841 ACR589841 AMN589841 AWJ589841 BGF589841 BQB589841 BZX589841 CJT589841 CTP589841 DDL589841 DNH589841 DXD589841 EGZ589841 EQV589841 FAR589841 FKN589841 FUJ589841 GEF589841 GOB589841 GXX589841 HHT589841 HRP589841 IBL589841 ILH589841 IVD589841 JEZ589841 JOV589841 JYR589841 KIN589841 KSJ589841 LCF589841 LMB589841 LVX589841 MFT589841 MPP589841 MZL589841 NJH589841 NTD589841 OCZ589841 OMV589841 OWR589841 PGN589841 PQJ589841 QAF589841 QKB589841 QTX589841 RDT589841 RNP589841 RXL589841 SHH589841 SRD589841 TAZ589841 TKV589841 TUR589841 UEN589841 UOJ589841 UYF589841 VIB589841 VRX589841 WBT589841 WLP589841 WVL589841 A655377 IZ655377 SV655377 ACR655377 AMN655377 AWJ655377 BGF655377 BQB655377 BZX655377 CJT655377 CTP655377 DDL655377 DNH655377 DXD655377 EGZ655377 EQV655377 FAR655377 FKN655377 FUJ655377 GEF655377 GOB655377 GXX655377 HHT655377 HRP655377 IBL655377 ILH655377 IVD655377 JEZ655377 JOV655377 JYR655377 KIN655377 KSJ655377 LCF655377 LMB655377 LVX655377 MFT655377 MPP655377 MZL655377 NJH655377 NTD655377 OCZ655377 OMV655377 OWR655377 PGN655377 PQJ655377 QAF655377 QKB655377 QTX655377 RDT655377 RNP655377 RXL655377 SHH655377 SRD655377 TAZ655377 TKV655377 TUR655377 UEN655377 UOJ655377 UYF655377 VIB655377 VRX655377 WBT655377 WLP655377 WVL655377 A720913 IZ720913 SV720913 ACR720913 AMN720913 AWJ720913 BGF720913 BQB720913 BZX720913 CJT720913 CTP720913 DDL720913 DNH720913 DXD720913 EGZ720913 EQV720913 FAR720913 FKN720913 FUJ720913 GEF720913 GOB720913 GXX720913 HHT720913 HRP720913 IBL720913 ILH720913 IVD720913 JEZ720913 JOV720913 JYR720913 KIN720913 KSJ720913 LCF720913 LMB720913 LVX720913 MFT720913 MPP720913 MZL720913 NJH720913 NTD720913 OCZ720913 OMV720913 OWR720913 PGN720913 PQJ720913 QAF720913 QKB720913 QTX720913 RDT720913 RNP720913 RXL720913 SHH720913 SRD720913 TAZ720913 TKV720913 TUR720913 UEN720913 UOJ720913 UYF720913 VIB720913 VRX720913 WBT720913 WLP720913 WVL720913 A786449 IZ786449 SV786449 ACR786449 AMN786449 AWJ786449 BGF786449 BQB786449 BZX786449 CJT786449 CTP786449 DDL786449 DNH786449 DXD786449 EGZ786449 EQV786449 FAR786449 FKN786449 FUJ786449 GEF786449 GOB786449 GXX786449 HHT786449 HRP786449 IBL786449 ILH786449 IVD786449 JEZ786449 JOV786449 JYR786449 KIN786449 KSJ786449 LCF786449 LMB786449 LVX786449 MFT786449 MPP786449 MZL786449 NJH786449 NTD786449 OCZ786449 OMV786449 OWR786449 PGN786449 PQJ786449 QAF786449 QKB786449 QTX786449 RDT786449 RNP786449 RXL786449 SHH786449 SRD786449 TAZ786449 TKV786449 TUR786449 UEN786449 UOJ786449 UYF786449 VIB786449 VRX786449 WBT786449 WLP786449 WVL786449 A851985 IZ851985 SV851985 ACR851985 AMN851985 AWJ851985 BGF851985 BQB851985 BZX851985 CJT851985 CTP851985 DDL851985 DNH851985 DXD851985 EGZ851985 EQV851985 FAR851985 FKN851985 FUJ851985 GEF851985 GOB851985 GXX851985 HHT851985 HRP851985 IBL851985 ILH851985 IVD851985 JEZ851985 JOV851985 JYR851985 KIN851985 KSJ851985 LCF851985 LMB851985 LVX851985 MFT851985 MPP851985 MZL851985 NJH851985 NTD851985 OCZ851985 OMV851985 OWR851985 PGN851985 PQJ851985 QAF851985 QKB851985 QTX851985 RDT851985 RNP851985 RXL851985 SHH851985 SRD851985 TAZ851985 TKV851985 TUR851985 UEN851985 UOJ851985 UYF851985 VIB851985 VRX851985 WBT851985 WLP851985 WVL851985 A917521 IZ917521 SV917521 ACR917521 AMN917521 AWJ917521 BGF917521 BQB917521 BZX917521 CJT917521 CTP917521 DDL917521 DNH917521 DXD917521 EGZ917521 EQV917521 FAR917521 FKN917521 FUJ917521 GEF917521 GOB917521 GXX917521 HHT917521 HRP917521 IBL917521 ILH917521 IVD917521 JEZ917521 JOV917521 JYR917521 KIN917521 KSJ917521 LCF917521 LMB917521 LVX917521 MFT917521 MPP917521 MZL917521 NJH917521 NTD917521 OCZ917521 OMV917521 OWR917521 PGN917521 PQJ917521 QAF917521 QKB917521 QTX917521 RDT917521 RNP917521 RXL917521 SHH917521 SRD917521 TAZ917521 TKV917521 TUR917521 UEN917521 UOJ917521 UYF917521 VIB917521 VRX917521 WBT917521 WLP917521 WVL917521 A983057 IZ983057 SV983057 ACR983057 AMN983057 AWJ983057 BGF983057 BQB983057 BZX983057 CJT983057 CTP983057 DDL983057 DNH983057 DXD983057 EGZ983057 EQV983057 FAR983057 FKN983057 FUJ983057 GEF983057 GOB983057 GXX983057 HHT983057 HRP983057 IBL983057 ILH983057 IVD983057 JEZ983057 JOV983057 JYR983057 KIN983057 KSJ983057 LCF983057 LMB983057 LVX983057 MFT983057 MPP983057 MZL983057 NJH983057 NTD983057 OCZ983057 OMV983057 OWR983057 PGN983057 PQJ983057 QAF983057 QKB983057 QTX983057 RDT983057 RNP983057 RXL983057 SHH983057 SRD983057 TAZ983057 TKV983057 TUR983057 UEN983057 UOJ983057 UYF983057 VIB983057 VRX983057 WBT983057 WLP983057 WVL983057 A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A65547 IZ65547 SV65547 ACR65547 AMN65547 AWJ65547 BGF65547 BQB65547 BZX65547 CJT65547 CTP65547 DDL65547 DNH65547 DXD65547 EGZ65547 EQV65547 FAR65547 FKN65547 FUJ65547 GEF65547 GOB65547 GXX65547 HHT65547 HRP65547 IBL65547 ILH65547 IVD65547 JEZ65547 JOV65547 JYR65547 KIN65547 KSJ65547 LCF65547 LMB65547 LVX65547 MFT65547 MPP65547 MZL65547 NJH65547 NTD65547 OCZ65547 OMV65547 OWR65547 PGN65547 PQJ65547 QAF65547 QKB65547 QTX65547 RDT65547 RNP65547 RXL65547 SHH65547 SRD65547 TAZ65547 TKV65547 TUR65547 UEN65547 UOJ65547 UYF65547 VIB65547 VRX65547 WBT65547 WLP65547 WVL65547 A131083 IZ131083 SV131083 ACR131083 AMN131083 AWJ131083 BGF131083 BQB131083 BZX131083 CJT131083 CTP131083 DDL131083 DNH131083 DXD131083 EGZ131083 EQV131083 FAR131083 FKN131083 FUJ131083 GEF131083 GOB131083 GXX131083 HHT131083 HRP131083 IBL131083 ILH131083 IVD131083 JEZ131083 JOV131083 JYR131083 KIN131083 KSJ131083 LCF131083 LMB131083 LVX131083 MFT131083 MPP131083 MZL131083 NJH131083 NTD131083 OCZ131083 OMV131083 OWR131083 PGN131083 PQJ131083 QAF131083 QKB131083 QTX131083 RDT131083 RNP131083 RXL131083 SHH131083 SRD131083 TAZ131083 TKV131083 TUR131083 UEN131083 UOJ131083 UYF131083 VIB131083 VRX131083 WBT131083 WLP131083 WVL131083 A196619 IZ196619 SV196619 ACR196619 AMN196619 AWJ196619 BGF196619 BQB196619 BZX196619 CJT196619 CTP196619 DDL196619 DNH196619 DXD196619 EGZ196619 EQV196619 FAR196619 FKN196619 FUJ196619 GEF196619 GOB196619 GXX196619 HHT196619 HRP196619 IBL196619 ILH196619 IVD196619 JEZ196619 JOV196619 JYR196619 KIN196619 KSJ196619 LCF196619 LMB196619 LVX196619 MFT196619 MPP196619 MZL196619 NJH196619 NTD196619 OCZ196619 OMV196619 OWR196619 PGN196619 PQJ196619 QAF196619 QKB196619 QTX196619 RDT196619 RNP196619 RXL196619 SHH196619 SRD196619 TAZ196619 TKV196619 TUR196619 UEN196619 UOJ196619 UYF196619 VIB196619 VRX196619 WBT196619 WLP196619 WVL196619 A262155 IZ262155 SV262155 ACR262155 AMN262155 AWJ262155 BGF262155 BQB262155 BZX262155 CJT262155 CTP262155 DDL262155 DNH262155 DXD262155 EGZ262155 EQV262155 FAR262155 FKN262155 FUJ262155 GEF262155 GOB262155 GXX262155 HHT262155 HRP262155 IBL262155 ILH262155 IVD262155 JEZ262155 JOV262155 JYR262155 KIN262155 KSJ262155 LCF262155 LMB262155 LVX262155 MFT262155 MPP262155 MZL262155 NJH262155 NTD262155 OCZ262155 OMV262155 OWR262155 PGN262155 PQJ262155 QAF262155 QKB262155 QTX262155 RDT262155 RNP262155 RXL262155 SHH262155 SRD262155 TAZ262155 TKV262155 TUR262155 UEN262155 UOJ262155 UYF262155 VIB262155 VRX262155 WBT262155 WLP262155 WVL262155 A327691 IZ327691 SV327691 ACR327691 AMN327691 AWJ327691 BGF327691 BQB327691 BZX327691 CJT327691 CTP327691 DDL327691 DNH327691 DXD327691 EGZ327691 EQV327691 FAR327691 FKN327691 FUJ327691 GEF327691 GOB327691 GXX327691 HHT327691 HRP327691 IBL327691 ILH327691 IVD327691 JEZ327691 JOV327691 JYR327691 KIN327691 KSJ327691 LCF327691 LMB327691 LVX327691 MFT327691 MPP327691 MZL327691 NJH327691 NTD327691 OCZ327691 OMV327691 OWR327691 PGN327691 PQJ327691 QAF327691 QKB327691 QTX327691 RDT327691 RNP327691 RXL327691 SHH327691 SRD327691 TAZ327691 TKV327691 TUR327691 UEN327691 UOJ327691 UYF327691 VIB327691 VRX327691 WBT327691 WLP327691 WVL327691 A393227 IZ393227 SV393227 ACR393227 AMN393227 AWJ393227 BGF393227 BQB393227 BZX393227 CJT393227 CTP393227 DDL393227 DNH393227 DXD393227 EGZ393227 EQV393227 FAR393227 FKN393227 FUJ393227 GEF393227 GOB393227 GXX393227 HHT393227 HRP393227 IBL393227 ILH393227 IVD393227 JEZ393227 JOV393227 JYR393227 KIN393227 KSJ393227 LCF393227 LMB393227 LVX393227 MFT393227 MPP393227 MZL393227 NJH393227 NTD393227 OCZ393227 OMV393227 OWR393227 PGN393227 PQJ393227 QAF393227 QKB393227 QTX393227 RDT393227 RNP393227 RXL393227 SHH393227 SRD393227 TAZ393227 TKV393227 TUR393227 UEN393227 UOJ393227 UYF393227 VIB393227 VRX393227 WBT393227 WLP393227 WVL393227 A458763 IZ458763 SV458763 ACR458763 AMN458763 AWJ458763 BGF458763 BQB458763 BZX458763 CJT458763 CTP458763 DDL458763 DNH458763 DXD458763 EGZ458763 EQV458763 FAR458763 FKN458763 FUJ458763 GEF458763 GOB458763 GXX458763 HHT458763 HRP458763 IBL458763 ILH458763 IVD458763 JEZ458763 JOV458763 JYR458763 KIN458763 KSJ458763 LCF458763 LMB458763 LVX458763 MFT458763 MPP458763 MZL458763 NJH458763 NTD458763 OCZ458763 OMV458763 OWR458763 PGN458763 PQJ458763 QAF458763 QKB458763 QTX458763 RDT458763 RNP458763 RXL458763 SHH458763 SRD458763 TAZ458763 TKV458763 TUR458763 UEN458763 UOJ458763 UYF458763 VIB458763 VRX458763 WBT458763 WLP458763 WVL458763 A524299 IZ524299 SV524299 ACR524299 AMN524299 AWJ524299 BGF524299 BQB524299 BZX524299 CJT524299 CTP524299 DDL524299 DNH524299 DXD524299 EGZ524299 EQV524299 FAR524299 FKN524299 FUJ524299 GEF524299 GOB524299 GXX524299 HHT524299 HRP524299 IBL524299 ILH524299 IVD524299 JEZ524299 JOV524299 JYR524299 KIN524299 KSJ524299 LCF524299 LMB524299 LVX524299 MFT524299 MPP524299 MZL524299 NJH524299 NTD524299 OCZ524299 OMV524299 OWR524299 PGN524299 PQJ524299 QAF524299 QKB524299 QTX524299 RDT524299 RNP524299 RXL524299 SHH524299 SRD524299 TAZ524299 TKV524299 TUR524299 UEN524299 UOJ524299 UYF524299 VIB524299 VRX524299 WBT524299 WLP524299 WVL524299 A589835 IZ589835 SV589835 ACR589835 AMN589835 AWJ589835 BGF589835 BQB589835 BZX589835 CJT589835 CTP589835 DDL589835 DNH589835 DXD589835 EGZ589835 EQV589835 FAR589835 FKN589835 FUJ589835 GEF589835 GOB589835 GXX589835 HHT589835 HRP589835 IBL589835 ILH589835 IVD589835 JEZ589835 JOV589835 JYR589835 KIN589835 KSJ589835 LCF589835 LMB589835 LVX589835 MFT589835 MPP589835 MZL589835 NJH589835 NTD589835 OCZ589835 OMV589835 OWR589835 PGN589835 PQJ589835 QAF589835 QKB589835 QTX589835 RDT589835 RNP589835 RXL589835 SHH589835 SRD589835 TAZ589835 TKV589835 TUR589835 UEN589835 UOJ589835 UYF589835 VIB589835 VRX589835 WBT589835 WLP589835 WVL589835 A655371 IZ655371 SV655371 ACR655371 AMN655371 AWJ655371 BGF655371 BQB655371 BZX655371 CJT655371 CTP655371 DDL655371 DNH655371 DXD655371 EGZ655371 EQV655371 FAR655371 FKN655371 FUJ655371 GEF655371 GOB655371 GXX655371 HHT655371 HRP655371 IBL655371 ILH655371 IVD655371 JEZ655371 JOV655371 JYR655371 KIN655371 KSJ655371 LCF655371 LMB655371 LVX655371 MFT655371 MPP655371 MZL655371 NJH655371 NTD655371 OCZ655371 OMV655371 OWR655371 PGN655371 PQJ655371 QAF655371 QKB655371 QTX655371 RDT655371 RNP655371 RXL655371 SHH655371 SRD655371 TAZ655371 TKV655371 TUR655371 UEN655371 UOJ655371 UYF655371 VIB655371 VRX655371 WBT655371 WLP655371 WVL655371 A720907 IZ720907 SV720907 ACR720907 AMN720907 AWJ720907 BGF720907 BQB720907 BZX720907 CJT720907 CTP720907 DDL720907 DNH720907 DXD720907 EGZ720907 EQV720907 FAR720907 FKN720907 FUJ720907 GEF720907 GOB720907 GXX720907 HHT720907 HRP720907 IBL720907 ILH720907 IVD720907 JEZ720907 JOV720907 JYR720907 KIN720907 KSJ720907 LCF720907 LMB720907 LVX720907 MFT720907 MPP720907 MZL720907 NJH720907 NTD720907 OCZ720907 OMV720907 OWR720907 PGN720907 PQJ720907 QAF720907 QKB720907 QTX720907 RDT720907 RNP720907 RXL720907 SHH720907 SRD720907 TAZ720907 TKV720907 TUR720907 UEN720907 UOJ720907 UYF720907 VIB720907 VRX720907 WBT720907 WLP720907 WVL720907 A786443 IZ786443 SV786443 ACR786443 AMN786443 AWJ786443 BGF786443 BQB786443 BZX786443 CJT786443 CTP786443 DDL786443 DNH786443 DXD786443 EGZ786443 EQV786443 FAR786443 FKN786443 FUJ786443 GEF786443 GOB786443 GXX786443 HHT786443 HRP786443 IBL786443 ILH786443 IVD786443 JEZ786443 JOV786443 JYR786443 KIN786443 KSJ786443 LCF786443 LMB786443 LVX786443 MFT786443 MPP786443 MZL786443 NJH786443 NTD786443 OCZ786443 OMV786443 OWR786443 PGN786443 PQJ786443 QAF786443 QKB786443 QTX786443 RDT786443 RNP786443 RXL786443 SHH786443 SRD786443 TAZ786443 TKV786443 TUR786443 UEN786443 UOJ786443 UYF786443 VIB786443 VRX786443 WBT786443 WLP786443 WVL786443 A851979 IZ851979 SV851979 ACR851979 AMN851979 AWJ851979 BGF851979 BQB851979 BZX851979 CJT851979 CTP851979 DDL851979 DNH851979 DXD851979 EGZ851979 EQV851979 FAR851979 FKN851979 FUJ851979 GEF851979 GOB851979 GXX851979 HHT851979 HRP851979 IBL851979 ILH851979 IVD851979 JEZ851979 JOV851979 JYR851979 KIN851979 KSJ851979 LCF851979 LMB851979 LVX851979 MFT851979 MPP851979 MZL851979 NJH851979 NTD851979 OCZ851979 OMV851979 OWR851979 PGN851979 PQJ851979 QAF851979 QKB851979 QTX851979 RDT851979 RNP851979 RXL851979 SHH851979 SRD851979 TAZ851979 TKV851979 TUR851979 UEN851979 UOJ851979 UYF851979 VIB851979 VRX851979 WBT851979 WLP851979 WVL851979 A917515 IZ917515 SV917515 ACR917515 AMN917515 AWJ917515 BGF917515 BQB917515 BZX917515 CJT917515 CTP917515 DDL917515 DNH917515 DXD917515 EGZ917515 EQV917515 FAR917515 FKN917515 FUJ917515 GEF917515 GOB917515 GXX917515 HHT917515 HRP917515 IBL917515 ILH917515 IVD917515 JEZ917515 JOV917515 JYR917515 KIN917515 KSJ917515 LCF917515 LMB917515 LVX917515 MFT917515 MPP917515 MZL917515 NJH917515 NTD917515 OCZ917515 OMV917515 OWR917515 PGN917515 PQJ917515 QAF917515 QKB917515 QTX917515 RDT917515 RNP917515 RXL917515 SHH917515 SRD917515 TAZ917515 TKV917515 TUR917515 UEN917515 UOJ917515 UYF917515 VIB917515 VRX917515 WBT917515 WLP917515 WVL917515 A983051 IZ983051 SV983051 ACR983051 AMN983051 AWJ983051 BGF983051 BQB983051 BZX983051 CJT983051 CTP983051 DDL983051 DNH983051 DXD983051 EGZ983051 EQV983051 FAR983051 FKN983051 FUJ983051 GEF983051 GOB983051 GXX983051 HHT983051 HRP983051 IBL983051 ILH983051 IVD983051 JEZ983051 JOV983051 JYR983051 KIN983051 KSJ983051 LCF983051 LMB983051 LVX983051 MFT983051 MPP983051 MZL983051 NJH983051 NTD983051 OCZ983051 OMV983051 OWR983051 PGN983051 PQJ983051 QAF983051 QKB983051 QTX983051 RDT983051 RNP983051 RXL983051 SHH983051 SRD983051 TAZ983051 TKV983051 TUR983051 UEN983051 UOJ983051 UYF983051 VIB983051 VRX983051 WBT983051 WLP983051 WVL983051 A22 IZ22 SV22 ACR22 AMN22 AWJ22 BGF22 BQB22 BZX22 CJT22 CTP22 DDL22 DNH22 DXD22 EGZ22 EQV22 FAR22 FKN22 FUJ22 GEF22 GOB22 GXX22 HHT22 HRP22 IBL22 ILH22 IVD22 JEZ22 JOV22 JYR22 KIN22 KSJ22 LCF22 LMB22 LVX22 MFT22 MPP22 MZL22 NJH22 NTD22 OCZ22 OMV22 OWR22 PGN22 PQJ22 QAF22 QKB22 QTX22 RDT22 RNP22 RXL22 SHH22 SRD22 TAZ22 TKV22 TUR22 UEN22 UOJ22 UYF22 VIB22 VRX22 WBT22 WLP22 WVL22 A65559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A131095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A196631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A262167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A327703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A393239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A458775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A524311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A589847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A655383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A720919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A786455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A851991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A917527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A983063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WVL983063 A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A65571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A131107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A196643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A262179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A327715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A393251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A458787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A524323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A589859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A655395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A720931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A786467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A852003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A917539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A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A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A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A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A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A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A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A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A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A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A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A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A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A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A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A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A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xr:uid="{00000000-0002-0000-0200-000000000000}">
      <formula1>"日本語学校,養成施設1年,養成施設2年,　　　,"</formula1>
    </dataValidation>
  </dataValidations>
  <pageMargins left="0.39370078740157483" right="0" top="0.78740157480314965" bottom="0.39370078740157483"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別紙7</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