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C1C2F9A5-B53F-4441-80C9-8517A26B716D}" xr6:coauthVersionLast="47" xr6:coauthVersionMax="47" xr10:uidLastSave="{00000000-0000-0000-0000-000000000000}"/>
  <bookViews>
    <workbookView xWindow="-110" yWindow="-110" windowWidth="19420" windowHeight="10300" xr2:uid="{00000000-000D-0000-FFFF-FFFF00000000}"/>
  </bookViews>
  <sheets>
    <sheet name="別紙１" sheetId="1" r:id="rId1"/>
  </sheets>
  <definedNames>
    <definedName name="_xlnm.Print_Area" localSheetId="0">別紙１!$A$1:$K$23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C11" i="1"/>
  <c r="F11" i="1" s="1"/>
  <c r="C10" i="1"/>
  <c r="F10" i="1" s="1"/>
  <c r="C9" i="1"/>
  <c r="F9" i="1"/>
  <c r="C8" i="1"/>
  <c r="F8" i="1" s="1"/>
  <c r="E12" i="1"/>
  <c r="D12" i="1"/>
  <c r="B12" i="1"/>
  <c r="H9" i="1"/>
  <c r="H10" i="1"/>
  <c r="H11" i="1"/>
  <c r="C12" i="1" l="1"/>
  <c r="F12" i="1"/>
  <c r="I11" i="1"/>
  <c r="K11" i="1" s="1"/>
  <c r="I9" i="1"/>
  <c r="K9" i="1" s="1"/>
  <c r="I8" i="1"/>
  <c r="K8" i="1" s="1"/>
  <c r="I10" i="1"/>
  <c r="K10" i="1" s="1"/>
  <c r="I12" i="1" l="1"/>
  <c r="K12" i="1"/>
  <c r="D15" i="1" s="1"/>
</calcChain>
</file>

<file path=xl/sharedStrings.xml><?xml version="1.0" encoding="utf-8"?>
<sst xmlns="http://schemas.openxmlformats.org/spreadsheetml/2006/main" count="36" uniqueCount="36">
  <si>
    <t>（記入要領）</t>
  </si>
  <si>
    <t>（G）</t>
    <phoneticPr fontId="3"/>
  </si>
  <si>
    <t>（I）</t>
    <phoneticPr fontId="3"/>
  </si>
  <si>
    <t>（F）</t>
    <phoneticPr fontId="3"/>
  </si>
  <si>
    <t>補助率</t>
    <rPh sb="0" eb="3">
      <t>ホジョリツ</t>
    </rPh>
    <phoneticPr fontId="3"/>
  </si>
  <si>
    <t>（J）</t>
    <phoneticPr fontId="3"/>
  </si>
  <si>
    <t>基準額
（円）</t>
    <rPh sb="0" eb="3">
      <t>キジュンガク</t>
    </rPh>
    <rPh sb="5" eb="6">
      <t>エン</t>
    </rPh>
    <phoneticPr fontId="3"/>
  </si>
  <si>
    <t>（別紙１）</t>
    <phoneticPr fontId="3"/>
  </si>
  <si>
    <t>団体名</t>
    <rPh sb="0" eb="3">
      <t>ダンタイメイ</t>
    </rPh>
    <phoneticPr fontId="3"/>
  </si>
  <si>
    <t>（A）</t>
  </si>
  <si>
    <t>（B）</t>
  </si>
  <si>
    <t>（C）</t>
  </si>
  <si>
    <t>（D）</t>
  </si>
  <si>
    <t>（E）</t>
  </si>
  <si>
    <t>受講研修名</t>
    <rPh sb="0" eb="5">
      <t>ジュコウケンシュウメイ</t>
    </rPh>
    <phoneticPr fontId="3"/>
  </si>
  <si>
    <t>介護支援専門員専門研修課程Ⅰ</t>
    <rPh sb="0" eb="7">
      <t>カイゴシエンセンモンイン</t>
    </rPh>
    <rPh sb="7" eb="9">
      <t>センモン</t>
    </rPh>
    <rPh sb="9" eb="11">
      <t>ケンシュウ</t>
    </rPh>
    <rPh sb="11" eb="13">
      <t>カテイ</t>
    </rPh>
    <phoneticPr fontId="3"/>
  </si>
  <si>
    <t>介護支援専門員専門研修課程Ⅱ</t>
    <rPh sb="0" eb="7">
      <t>カイゴシエンセンモンイン</t>
    </rPh>
    <rPh sb="7" eb="9">
      <t>センモン</t>
    </rPh>
    <rPh sb="9" eb="11">
      <t>ケンシュウ</t>
    </rPh>
    <rPh sb="11" eb="13">
      <t>カテイ</t>
    </rPh>
    <phoneticPr fontId="3"/>
  </si>
  <si>
    <t>主任介護支援専門員研修</t>
    <rPh sb="0" eb="11">
      <t>シュニンカイゴシエンセンモンインケンシュウ</t>
    </rPh>
    <phoneticPr fontId="3"/>
  </si>
  <si>
    <t>主任介護支援専門員更新研修</t>
    <rPh sb="0" eb="13">
      <t>シュニンカイゴシエンセンモンインコウシンケンシュウ</t>
    </rPh>
    <phoneticPr fontId="3"/>
  </si>
  <si>
    <t>対象者数
（人）</t>
    <rPh sb="0" eb="4">
      <t>タイショウシャスウ</t>
    </rPh>
    <rPh sb="6" eb="7">
      <t>ニン</t>
    </rPh>
    <phoneticPr fontId="3"/>
  </si>
  <si>
    <t>総事業費
（円）</t>
    <rPh sb="0" eb="4">
      <t>ソウジギョウヒ</t>
    </rPh>
    <rPh sb="6" eb="7">
      <t>エン</t>
    </rPh>
    <phoneticPr fontId="3"/>
  </si>
  <si>
    <t>寄付金その
他の収入額
（円）</t>
    <rPh sb="0" eb="3">
      <t>キフキン</t>
    </rPh>
    <rPh sb="6" eb="7">
      <t>タ</t>
    </rPh>
    <rPh sb="8" eb="10">
      <t>シュウニュウ</t>
    </rPh>
    <rPh sb="10" eb="11">
      <t>ガク</t>
    </rPh>
    <rPh sb="13" eb="14">
      <t>エン</t>
    </rPh>
    <phoneticPr fontId="3"/>
  </si>
  <si>
    <t>基準額合計
（円）</t>
    <rPh sb="0" eb="3">
      <t>キジュンガク</t>
    </rPh>
    <rPh sb="3" eb="5">
      <t>ゴウケイ</t>
    </rPh>
    <rPh sb="7" eb="8">
      <t>エン</t>
    </rPh>
    <phoneticPr fontId="3"/>
  </si>
  <si>
    <t>(H)</t>
    <phoneticPr fontId="3"/>
  </si>
  <si>
    <t>選定額（円）
(E)(G)を比較した
最小値</t>
    <rPh sb="0" eb="2">
      <t>センテイ</t>
    </rPh>
    <rPh sb="2" eb="3">
      <t>ガク</t>
    </rPh>
    <rPh sb="4" eb="5">
      <t>エン</t>
    </rPh>
    <rPh sb="14" eb="16">
      <t>ヒカク</t>
    </rPh>
    <rPh sb="19" eb="22">
      <t>サイショウチ</t>
    </rPh>
    <phoneticPr fontId="3"/>
  </si>
  <si>
    <t>差引事業費
(B-C-D)
（円）</t>
    <rPh sb="0" eb="5">
      <t>サシヒキジギョウヒ</t>
    </rPh>
    <rPh sb="15" eb="16">
      <t>エン</t>
    </rPh>
    <phoneticPr fontId="3"/>
  </si>
  <si>
    <t>補助所要額（円）</t>
    <rPh sb="0" eb="2">
      <t>ホジョ</t>
    </rPh>
    <rPh sb="2" eb="4">
      <t>ショヨウ</t>
    </rPh>
    <rPh sb="4" eb="5">
      <t>ガク</t>
    </rPh>
    <rPh sb="6" eb="7">
      <t>エン</t>
    </rPh>
    <phoneticPr fontId="3"/>
  </si>
  <si>
    <t>受講者負担額合計
（円）</t>
    <rPh sb="0" eb="6">
      <t>ジュコウシャフタンガク</t>
    </rPh>
    <rPh sb="6" eb="8">
      <t>ゴウケイ</t>
    </rPh>
    <rPh sb="10" eb="11">
      <t>エン</t>
    </rPh>
    <phoneticPr fontId="3"/>
  </si>
  <si>
    <t>1　各表の黄色着色セル部分のみ記入することとし、それ以外のセルについては自動計算式が設定されているため、記入及び修正を行わないこと。</t>
    <phoneticPr fontId="3"/>
  </si>
  <si>
    <t>補　助　金　所　要　額　精　算　書</t>
    <rPh sb="0" eb="1">
      <t>ホ</t>
    </rPh>
    <rPh sb="2" eb="3">
      <t>スケ</t>
    </rPh>
    <rPh sb="4" eb="5">
      <t>キン</t>
    </rPh>
    <rPh sb="6" eb="7">
      <t>ショ</t>
    </rPh>
    <rPh sb="8" eb="9">
      <t>ヨウ</t>
    </rPh>
    <rPh sb="10" eb="11">
      <t>ガク</t>
    </rPh>
    <rPh sb="12" eb="13">
      <t>セイ</t>
    </rPh>
    <rPh sb="14" eb="15">
      <t>サン</t>
    </rPh>
    <rPh sb="16" eb="17">
      <t>ショ</t>
    </rPh>
    <phoneticPr fontId="3"/>
  </si>
  <si>
    <t>3　(A)欄には各研修ごとの対象人数を記入すること。</t>
    <rPh sb="5" eb="6">
      <t>ラン</t>
    </rPh>
    <rPh sb="8" eb="11">
      <t>カクケンシュウ</t>
    </rPh>
    <rPh sb="14" eb="18">
      <t>タイショウニンズウ</t>
    </rPh>
    <rPh sb="19" eb="21">
      <t>キニュウ</t>
    </rPh>
    <phoneticPr fontId="3"/>
  </si>
  <si>
    <t>5　(D)欄には当該事業にかかる受講者負担の合計額（受講料のうち受講者本人が支払った額の合計）を記入することとし、該当ない場合は0と記入すること。</t>
    <rPh sb="16" eb="21">
      <t>ジュコウシャフタン</t>
    </rPh>
    <rPh sb="22" eb="25">
      <t>ゴウケイガク</t>
    </rPh>
    <rPh sb="26" eb="29">
      <t>ジュコウリョウ</t>
    </rPh>
    <rPh sb="32" eb="35">
      <t>ジュコウシャ</t>
    </rPh>
    <rPh sb="35" eb="37">
      <t>ホンニン</t>
    </rPh>
    <rPh sb="38" eb="40">
      <t>シハラ</t>
    </rPh>
    <rPh sb="42" eb="43">
      <t>ガク</t>
    </rPh>
    <rPh sb="44" eb="46">
      <t>ゴウケイ</t>
    </rPh>
    <phoneticPr fontId="3"/>
  </si>
  <si>
    <t>6　「補助所要額合計」の金額を交付申請額とし、交付申請書兼実績報告書（第１号様式）に記入すること。</t>
    <rPh sb="27" eb="28">
      <t>ショ</t>
    </rPh>
    <rPh sb="28" eb="33">
      <t>ケンジッセキホウコク</t>
    </rPh>
    <phoneticPr fontId="3"/>
  </si>
  <si>
    <t>4　(C)欄には当該事業にかかる寄付金その他の収入額を各研修ごとに記入することとし、該当ない場合は0と記入すること。</t>
    <rPh sb="27" eb="30">
      <t>カクケンシュウ</t>
    </rPh>
    <phoneticPr fontId="3"/>
  </si>
  <si>
    <t>2　他の都道府県又は指定研修機関が実施した研修を受講した場合のみ、(F)欄の基準額を他の都道府県又は指定研修実施機関が定める受講料に置き換えて算出すること。</t>
    <rPh sb="2" eb="3">
      <t>ホカ</t>
    </rPh>
    <rPh sb="4" eb="8">
      <t>トドウフケン</t>
    </rPh>
    <rPh sb="8" eb="9">
      <t>マタ</t>
    </rPh>
    <rPh sb="10" eb="12">
      <t>シテイ</t>
    </rPh>
    <rPh sb="12" eb="14">
      <t>ケンシュウ</t>
    </rPh>
    <rPh sb="14" eb="16">
      <t>キカン</t>
    </rPh>
    <rPh sb="17" eb="19">
      <t>ジッシ</t>
    </rPh>
    <rPh sb="21" eb="23">
      <t>ケンシュウ</t>
    </rPh>
    <rPh sb="24" eb="26">
      <t>ジュコウ</t>
    </rPh>
    <rPh sb="28" eb="30">
      <t>バアイ</t>
    </rPh>
    <rPh sb="36" eb="37">
      <t>ラン</t>
    </rPh>
    <rPh sb="38" eb="40">
      <t>キジュン</t>
    </rPh>
    <rPh sb="40" eb="41">
      <t>ガク</t>
    </rPh>
    <rPh sb="42" eb="43">
      <t>タ</t>
    </rPh>
    <rPh sb="44" eb="48">
      <t>トドウフケン</t>
    </rPh>
    <rPh sb="48" eb="49">
      <t>マタ</t>
    </rPh>
    <rPh sb="50" eb="52">
      <t>シテイ</t>
    </rPh>
    <rPh sb="52" eb="54">
      <t>ケンシュウ</t>
    </rPh>
    <rPh sb="54" eb="56">
      <t>ジッシ</t>
    </rPh>
    <rPh sb="56" eb="58">
      <t>キカン</t>
    </rPh>
    <rPh sb="59" eb="60">
      <t>サダ</t>
    </rPh>
    <rPh sb="62" eb="65">
      <t>ジュコウリョウ</t>
    </rPh>
    <rPh sb="66" eb="67">
      <t>オ</t>
    </rPh>
    <rPh sb="68" eb="69">
      <t>カ</t>
    </rPh>
    <rPh sb="71" eb="73">
      <t>サンシュツ</t>
    </rPh>
    <phoneticPr fontId="3"/>
  </si>
  <si>
    <t>補助所要額合計（円）
（＝交付申請兼実績報告額）</t>
    <rPh sb="0" eb="4">
      <t>ホジョショヨウ</t>
    </rPh>
    <rPh sb="4" eb="7">
      <t>ガクゴウケイ</t>
    </rPh>
    <rPh sb="8" eb="9">
      <t>エン</t>
    </rPh>
    <rPh sb="17" eb="18">
      <t>ケン</t>
    </rPh>
    <rPh sb="18" eb="20">
      <t>ジッセキ</t>
    </rPh>
    <rPh sb="20" eb="22">
      <t>ホウコク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</si>
</sst>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3"/>
      <charset val="128"/>
      <scheme val="minor"/>
    </font>
    <font>
      <sz val="6"/>
      <name val="ＭＳ Ｐゴシック"/>
      <family val="2"/>
      <charset val="128"/>
      <scheme val="minor"/>
    </font>
    <font>
      <sz val="11"/>
      <color theme="1"/>
      <name val="ＭＳ Ｐゴシック"/>
      <family val="2"/>
      <charset val="128"/>
    </font>
    <font>
      <sz val="12"/>
      <color theme="1"/>
      <name val="ＭＳ 明朝"/>
      <family val="1"/>
      <charset val="128"/>
    </font>
    <font>
      <sz val="12"/>
      <color rgb="FF000000"/>
      <name val="ＭＳ 明朝"/>
      <family val="1"/>
      <charset val="128"/>
    </font>
    <font>
      <b/>
      <sz val="16"/>
      <color theme="1"/>
      <name val="ＭＳ 明朝"/>
      <family val="1"/>
      <charset val="128"/>
    </font>
    <font>
      <sz val="16"/>
      <color theme="1"/>
      <name val="ＭＳ 明朝"/>
      <family val="1"/>
      <charset val="128"/>
    </font>
    <font>
      <b/>
      <sz val="14"/>
      <color rgb="FFFF0000"/>
      <name val="ＭＳ 明朝"/>
      <family val="1"/>
      <charset val="128"/>
    </font>
    <font>
      <b/>
      <sz val="12"/>
      <color theme="1"/>
      <name val="ＭＳ 明朝"/>
      <family val="1"/>
      <charset val="128"/>
    </font>
    <font>
      <b/>
      <sz val="16"/>
      <color rgb="FFFF0000"/>
      <name val="ＭＳ 明朝"/>
      <family val="1"/>
      <charset val="128"/>
    </font>
    <font>
      <b/>
      <sz val="18"/>
      <color rgb="FFFF0000"/>
      <name val="ＭＳ 明朝"/>
      <family val="1"/>
      <charset val="128"/>
    </font>
    <font>
      <sz val="18"/>
      <color theme="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4" tint="0.79998168889431442"/>
        <bgColor indexed="64"/>
      </patternFill>
    </fill>
  </fills>
  <borders count="8">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cellStyleXfs>
  <cellXfs count="50">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center" vertical="center"/>
    </xf>
    <xf numFmtId="38" fontId="2" fillId="0" borderId="0" xfId="1" applyFont="1">
      <alignment vertical="center"/>
    </xf>
    <xf numFmtId="38" fontId="2" fillId="0" borderId="0" xfId="1" applyFont="1" applyAlignment="1">
      <alignment vertical="center"/>
    </xf>
    <xf numFmtId="38" fontId="2" fillId="0" borderId="0" xfId="1" applyFont="1" applyAlignment="1">
      <alignment horizontal="center" vertical="center"/>
    </xf>
    <xf numFmtId="0" fontId="7" fillId="0" borderId="0" xfId="0" applyFont="1" applyFill="1" applyBorder="1">
      <alignment vertical="center"/>
    </xf>
    <xf numFmtId="0" fontId="5" fillId="0" borderId="0" xfId="0" applyFont="1">
      <alignment vertical="center"/>
    </xf>
    <xf numFmtId="38" fontId="5" fillId="0" borderId="0" xfId="1" applyFont="1" applyAlignment="1">
      <alignment horizontal="center" vertical="center"/>
    </xf>
    <xf numFmtId="0" fontId="8" fillId="0" borderId="0" xfId="0" applyFont="1" applyAlignment="1">
      <alignment horizontal="center" vertical="center"/>
    </xf>
    <xf numFmtId="38" fontId="8" fillId="0" borderId="0" xfId="1" applyFont="1" applyAlignment="1">
      <alignment horizontal="center" vertical="center"/>
    </xf>
    <xf numFmtId="0" fontId="9" fillId="0" borderId="2" xfId="0" applyFont="1" applyFill="1" applyBorder="1" applyAlignment="1">
      <alignment vertical="center"/>
    </xf>
    <xf numFmtId="38" fontId="9" fillId="0" borderId="2" xfId="1" applyFont="1" applyFill="1" applyBorder="1" applyAlignment="1">
      <alignment horizontal="center" vertical="center"/>
    </xf>
    <xf numFmtId="38" fontId="10" fillId="3" borderId="3" xfId="1" applyFont="1" applyFill="1" applyBorder="1" applyAlignment="1">
      <alignment horizontal="center" vertical="center" wrapText="1"/>
    </xf>
    <xf numFmtId="0" fontId="5" fillId="0" borderId="3" xfId="2" applyFont="1" applyBorder="1" applyAlignment="1">
      <alignment vertical="center" wrapText="1"/>
    </xf>
    <xf numFmtId="38" fontId="5" fillId="0" borderId="1" xfId="1" applyFont="1" applyBorder="1" applyAlignment="1">
      <alignment horizontal="center" vertical="center"/>
    </xf>
    <xf numFmtId="0" fontId="6" fillId="0" borderId="0" xfId="2" applyFont="1" applyFill="1" applyBorder="1" applyAlignment="1">
      <alignment vertical="center" wrapText="1"/>
    </xf>
    <xf numFmtId="38" fontId="6" fillId="0" borderId="0" xfId="1" applyFont="1" applyFill="1" applyBorder="1" applyAlignment="1">
      <alignment horizontal="center" vertical="center" wrapText="1"/>
    </xf>
    <xf numFmtId="0" fontId="5" fillId="0" borderId="0" xfId="0" applyFont="1" applyBorder="1" applyAlignment="1">
      <alignment vertical="center"/>
    </xf>
    <xf numFmtId="38" fontId="5" fillId="0" borderId="0" xfId="1" applyFont="1" applyBorder="1" applyAlignment="1">
      <alignment horizontal="center" vertical="center"/>
    </xf>
    <xf numFmtId="38" fontId="5" fillId="0" borderId="3" xfId="1" applyFont="1" applyFill="1" applyBorder="1" applyAlignment="1">
      <alignment horizontal="right" vertical="center"/>
    </xf>
    <xf numFmtId="38" fontId="5" fillId="0" borderId="0" xfId="1" applyFont="1">
      <alignment vertical="center"/>
    </xf>
    <xf numFmtId="38" fontId="5" fillId="0" borderId="0" xfId="1" applyFont="1" applyBorder="1">
      <alignment vertical="center"/>
    </xf>
    <xf numFmtId="38" fontId="8" fillId="0" borderId="0" xfId="1" applyFont="1" applyAlignment="1">
      <alignment vertical="center"/>
    </xf>
    <xf numFmtId="38" fontId="9" fillId="0" borderId="2" xfId="1" applyFont="1" applyFill="1" applyBorder="1" applyAlignment="1">
      <alignment vertical="center"/>
    </xf>
    <xf numFmtId="38" fontId="6" fillId="0" borderId="3" xfId="1" applyFont="1" applyFill="1" applyBorder="1" applyAlignment="1">
      <alignment horizontal="right" vertical="center" wrapText="1"/>
    </xf>
    <xf numFmtId="38" fontId="5" fillId="0" borderId="1" xfId="1" applyFont="1" applyBorder="1" applyAlignment="1">
      <alignment vertical="center"/>
    </xf>
    <xf numFmtId="38" fontId="6" fillId="0" borderId="0" xfId="1" applyFont="1" applyFill="1" applyBorder="1" applyAlignment="1">
      <alignment vertical="center" wrapText="1"/>
    </xf>
    <xf numFmtId="38" fontId="5" fillId="0" borderId="0" xfId="1" applyFont="1" applyFill="1" applyBorder="1" applyAlignment="1">
      <alignment vertical="center"/>
    </xf>
    <xf numFmtId="38" fontId="5" fillId="0" borderId="0" xfId="1" applyFont="1" applyFill="1" applyBorder="1">
      <alignment vertical="center"/>
    </xf>
    <xf numFmtId="38" fontId="5" fillId="0" borderId="0" xfId="1" applyFont="1" applyBorder="1" applyAlignment="1">
      <alignment vertical="center"/>
    </xf>
    <xf numFmtId="38" fontId="8" fillId="0" borderId="0" xfId="1" applyFont="1" applyAlignment="1">
      <alignment horizontal="right" vertical="center"/>
    </xf>
    <xf numFmtId="38" fontId="5" fillId="2" borderId="3" xfId="1" applyFont="1" applyFill="1" applyBorder="1" applyAlignment="1">
      <alignment horizontal="right" vertical="center" wrapText="1"/>
    </xf>
    <xf numFmtId="38" fontId="6" fillId="2" borderId="3" xfId="1" applyFont="1" applyFill="1" applyBorder="1" applyAlignment="1">
      <alignment horizontal="right" vertical="center" wrapText="1"/>
    </xf>
    <xf numFmtId="38" fontId="5" fillId="0" borderId="3" xfId="1" applyFont="1" applyBorder="1" applyAlignment="1">
      <alignment horizontal="right" vertical="center" wrapText="1"/>
    </xf>
    <xf numFmtId="38" fontId="5" fillId="0" borderId="3" xfId="1" applyFont="1" applyFill="1" applyBorder="1" applyAlignment="1">
      <alignment horizontal="right" vertical="center" wrapText="1"/>
    </xf>
    <xf numFmtId="38" fontId="5" fillId="0" borderId="3" xfId="1" applyNumberFormat="1" applyFont="1" applyFill="1" applyBorder="1" applyAlignment="1">
      <alignment horizontal="right" vertical="center"/>
    </xf>
    <xf numFmtId="12" fontId="5" fillId="0" borderId="3" xfId="1" applyNumberFormat="1" applyFont="1" applyFill="1" applyBorder="1" applyAlignment="1">
      <alignment horizontal="right" vertical="center"/>
    </xf>
    <xf numFmtId="38" fontId="12" fillId="0" borderId="0" xfId="1" applyFont="1" applyFill="1" applyBorder="1" applyAlignment="1">
      <alignment vertical="center" wrapText="1"/>
    </xf>
    <xf numFmtId="0" fontId="5" fillId="0" borderId="0" xfId="0" applyFont="1" applyBorder="1" applyAlignment="1">
      <alignment horizontal="left" vertical="center"/>
    </xf>
    <xf numFmtId="38" fontId="5" fillId="0" borderId="7" xfId="1" applyFont="1" applyFill="1" applyBorder="1" applyAlignment="1">
      <alignment horizontal="right" vertical="center" wrapText="1"/>
    </xf>
    <xf numFmtId="38" fontId="5" fillId="0" borderId="7" xfId="1" applyFont="1" applyFill="1" applyBorder="1" applyAlignment="1">
      <alignment horizontal="right" vertical="center"/>
    </xf>
    <xf numFmtId="0" fontId="5" fillId="0" borderId="3" xfId="2" applyFont="1" applyFill="1" applyBorder="1" applyAlignment="1">
      <alignment vertical="center" wrapText="1"/>
    </xf>
    <xf numFmtId="38" fontId="5" fillId="4" borderId="3" xfId="1" applyFont="1" applyFill="1" applyBorder="1" applyAlignment="1">
      <alignment horizontal="right" vertical="center"/>
    </xf>
    <xf numFmtId="0" fontId="13" fillId="0" borderId="0" xfId="0" applyFont="1" applyAlignment="1">
      <alignment horizontal="center" vertical="center"/>
    </xf>
    <xf numFmtId="0" fontId="10" fillId="3" borderId="5"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11" fillId="3" borderId="4" xfId="2" applyFont="1" applyFill="1" applyBorder="1" applyAlignment="1">
      <alignment horizontal="center" vertical="center" wrapText="1"/>
    </xf>
    <xf numFmtId="38" fontId="11" fillId="3" borderId="4" xfId="1" applyFont="1" applyFill="1" applyBorder="1" applyAlignment="1">
      <alignment horizontal="center"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
  <sheetViews>
    <sheetView tabSelected="1" view="pageBreakPreview" zoomScale="66" zoomScaleNormal="80" zoomScaleSheetLayoutView="66" workbookViewId="0">
      <selection activeCell="H14" sqref="H14"/>
    </sheetView>
  </sheetViews>
  <sheetFormatPr defaultColWidth="9" defaultRowHeight="14" x14ac:dyDescent="0.2"/>
  <cols>
    <col min="1" max="1" width="35.453125" style="1" customWidth="1"/>
    <col min="2" max="2" width="11.453125" style="4" customWidth="1"/>
    <col min="3" max="3" width="20.36328125" style="6" customWidth="1"/>
    <col min="4" max="9" width="20.36328125" style="4" customWidth="1"/>
    <col min="10" max="10" width="12.36328125" style="4" customWidth="1"/>
    <col min="11" max="11" width="20.36328125" style="4" customWidth="1"/>
    <col min="12" max="16384" width="9" style="1"/>
  </cols>
  <sheetData>
    <row r="1" spans="1:11" ht="40" customHeight="1" x14ac:dyDescent="0.2">
      <c r="A1" s="7" t="s">
        <v>7</v>
      </c>
      <c r="B1" s="22"/>
      <c r="C1" s="9"/>
      <c r="D1" s="22"/>
      <c r="E1" s="22"/>
      <c r="F1" s="22"/>
      <c r="G1" s="23"/>
      <c r="H1" s="23"/>
      <c r="I1" s="23"/>
      <c r="J1" s="23"/>
      <c r="K1" s="23"/>
    </row>
    <row r="2" spans="1:11" ht="30" customHeight="1" x14ac:dyDescent="0.2">
      <c r="A2" s="45" t="s">
        <v>29</v>
      </c>
      <c r="B2" s="45"/>
      <c r="C2" s="45"/>
      <c r="D2" s="45"/>
      <c r="E2" s="45"/>
      <c r="F2" s="45"/>
      <c r="G2" s="45"/>
      <c r="H2" s="45"/>
      <c r="I2" s="45"/>
      <c r="J2" s="45"/>
      <c r="K2" s="45"/>
    </row>
    <row r="3" spans="1:11" ht="30" customHeight="1" x14ac:dyDescent="0.2">
      <c r="A3" s="10"/>
      <c r="B3" s="11"/>
      <c r="C3" s="11"/>
      <c r="D3" s="11"/>
      <c r="E3" s="11"/>
      <c r="F3" s="11"/>
      <c r="G3" s="11"/>
      <c r="H3" s="11"/>
      <c r="I3" s="11"/>
      <c r="J3" s="11"/>
      <c r="K3" s="11"/>
    </row>
    <row r="4" spans="1:11" ht="30" customHeight="1" x14ac:dyDescent="0.2">
      <c r="A4" s="10"/>
      <c r="B4" s="11"/>
      <c r="C4" s="11"/>
      <c r="D4" s="11"/>
      <c r="E4" s="11"/>
      <c r="F4" s="11"/>
      <c r="H4" s="32" t="s">
        <v>8</v>
      </c>
      <c r="J4" s="24"/>
      <c r="K4" s="24"/>
    </row>
    <row r="5" spans="1:11" ht="25" customHeight="1" x14ac:dyDescent="0.2">
      <c r="A5" s="12"/>
      <c r="B5" s="25"/>
      <c r="C5" s="13"/>
      <c r="D5" s="25"/>
      <c r="E5" s="25"/>
      <c r="F5" s="25"/>
      <c r="G5" s="25"/>
      <c r="H5" s="25"/>
      <c r="I5" s="25"/>
      <c r="J5" s="25"/>
      <c r="K5" s="25"/>
    </row>
    <row r="6" spans="1:11" s="3" customFormat="1" ht="60" customHeight="1" x14ac:dyDescent="0.2">
      <c r="A6" s="46" t="s">
        <v>14</v>
      </c>
      <c r="B6" s="14" t="s">
        <v>19</v>
      </c>
      <c r="C6" s="14" t="s">
        <v>20</v>
      </c>
      <c r="D6" s="14" t="s">
        <v>21</v>
      </c>
      <c r="E6" s="14" t="s">
        <v>27</v>
      </c>
      <c r="F6" s="14" t="s">
        <v>25</v>
      </c>
      <c r="G6" s="14" t="s">
        <v>6</v>
      </c>
      <c r="H6" s="14" t="s">
        <v>22</v>
      </c>
      <c r="I6" s="14" t="s">
        <v>24</v>
      </c>
      <c r="J6" s="14" t="s">
        <v>4</v>
      </c>
      <c r="K6" s="14" t="s">
        <v>26</v>
      </c>
    </row>
    <row r="7" spans="1:11" s="3" customFormat="1" ht="20" customHeight="1" x14ac:dyDescent="0.2">
      <c r="A7" s="47"/>
      <c r="B7" s="14" t="s">
        <v>9</v>
      </c>
      <c r="C7" s="14" t="s">
        <v>10</v>
      </c>
      <c r="D7" s="14" t="s">
        <v>11</v>
      </c>
      <c r="E7" s="14" t="s">
        <v>12</v>
      </c>
      <c r="F7" s="14" t="s">
        <v>13</v>
      </c>
      <c r="G7" s="14" t="s">
        <v>3</v>
      </c>
      <c r="H7" s="14" t="s">
        <v>1</v>
      </c>
      <c r="I7" s="14" t="s">
        <v>23</v>
      </c>
      <c r="J7" s="14" t="s">
        <v>2</v>
      </c>
      <c r="K7" s="14" t="s">
        <v>5</v>
      </c>
    </row>
    <row r="8" spans="1:11" ht="37" customHeight="1" x14ac:dyDescent="0.2">
      <c r="A8" s="43" t="s">
        <v>15</v>
      </c>
      <c r="B8" s="33"/>
      <c r="C8" s="36">
        <f>35600*B8</f>
        <v>0</v>
      </c>
      <c r="D8" s="34"/>
      <c r="E8" s="34"/>
      <c r="F8" s="26">
        <f>C8-D8-E8</f>
        <v>0</v>
      </c>
      <c r="G8" s="44">
        <v>35600</v>
      </c>
      <c r="H8" s="21">
        <f>G8*B8</f>
        <v>0</v>
      </c>
      <c r="I8" s="21">
        <f>MIN(F8,H8)</f>
        <v>0</v>
      </c>
      <c r="J8" s="38">
        <v>0.5</v>
      </c>
      <c r="K8" s="37">
        <f>ROUNDDOWN(I8*J8,-3)</f>
        <v>0</v>
      </c>
    </row>
    <row r="9" spans="1:11" ht="37" customHeight="1" x14ac:dyDescent="0.2">
      <c r="A9" s="43" t="s">
        <v>16</v>
      </c>
      <c r="B9" s="33"/>
      <c r="C9" s="36">
        <f>24300*B9</f>
        <v>0</v>
      </c>
      <c r="D9" s="34"/>
      <c r="E9" s="34"/>
      <c r="F9" s="26">
        <f t="shared" ref="F9:F11" si="0">C9-D9-E9</f>
        <v>0</v>
      </c>
      <c r="G9" s="44">
        <v>24300</v>
      </c>
      <c r="H9" s="21">
        <f t="shared" ref="H9:H11" si="1">G9*B9</f>
        <v>0</v>
      </c>
      <c r="I9" s="21">
        <f t="shared" ref="I9:I11" si="2">MIN(F9,H9)</f>
        <v>0</v>
      </c>
      <c r="J9" s="38">
        <v>0.5</v>
      </c>
      <c r="K9" s="37">
        <f t="shared" ref="K9:K11" si="3">ROUNDDOWN(I9*J9,-3)</f>
        <v>0</v>
      </c>
    </row>
    <row r="10" spans="1:11" ht="37" customHeight="1" x14ac:dyDescent="0.2">
      <c r="A10" s="43" t="s">
        <v>17</v>
      </c>
      <c r="B10" s="33"/>
      <c r="C10" s="36">
        <f>45000*B10</f>
        <v>0</v>
      </c>
      <c r="D10" s="34"/>
      <c r="E10" s="34"/>
      <c r="F10" s="26">
        <f t="shared" si="0"/>
        <v>0</v>
      </c>
      <c r="G10" s="44">
        <v>45000</v>
      </c>
      <c r="H10" s="21">
        <f t="shared" si="1"/>
        <v>0</v>
      </c>
      <c r="I10" s="21">
        <f t="shared" si="2"/>
        <v>0</v>
      </c>
      <c r="J10" s="38">
        <v>0.5</v>
      </c>
      <c r="K10" s="37">
        <f t="shared" si="3"/>
        <v>0</v>
      </c>
    </row>
    <row r="11" spans="1:11" ht="37" customHeight="1" x14ac:dyDescent="0.2">
      <c r="A11" s="43" t="s">
        <v>18</v>
      </c>
      <c r="B11" s="33"/>
      <c r="C11" s="36">
        <f>30000*B11</f>
        <v>0</v>
      </c>
      <c r="D11" s="34"/>
      <c r="E11" s="34"/>
      <c r="F11" s="26">
        <f t="shared" si="0"/>
        <v>0</v>
      </c>
      <c r="G11" s="44">
        <v>30000</v>
      </c>
      <c r="H11" s="21">
        <f t="shared" si="1"/>
        <v>0</v>
      </c>
      <c r="I11" s="21">
        <f t="shared" si="2"/>
        <v>0</v>
      </c>
      <c r="J11" s="38">
        <v>0.5</v>
      </c>
      <c r="K11" s="37">
        <f t="shared" si="3"/>
        <v>0</v>
      </c>
    </row>
    <row r="12" spans="1:11" ht="37" customHeight="1" x14ac:dyDescent="0.2">
      <c r="A12" s="15"/>
      <c r="B12" s="35">
        <f>SUM(B8:B11)</f>
        <v>0</v>
      </c>
      <c r="C12" s="35">
        <f>SUM(C8:C11)</f>
        <v>0</v>
      </c>
      <c r="D12" s="35">
        <f>SUM(D8:D11)</f>
        <v>0</v>
      </c>
      <c r="E12" s="35">
        <f>SUM(E8:E11)</f>
        <v>0</v>
      </c>
      <c r="F12" s="35">
        <f>SUM(F8:F11)</f>
        <v>0</v>
      </c>
      <c r="G12" s="41"/>
      <c r="H12" s="42"/>
      <c r="I12" s="21">
        <f>SUM(I8:I11)</f>
        <v>0</v>
      </c>
      <c r="J12" s="21"/>
      <c r="K12" s="21">
        <f>SUM(K8:K11)</f>
        <v>0</v>
      </c>
    </row>
    <row r="13" spans="1:11" ht="30" customHeight="1" x14ac:dyDescent="0.2">
      <c r="A13" s="8"/>
      <c r="B13" s="27"/>
      <c r="C13" s="16"/>
      <c r="D13" s="22"/>
      <c r="E13" s="22"/>
      <c r="F13" s="22"/>
      <c r="G13" s="22"/>
      <c r="H13" s="22"/>
      <c r="I13" s="22"/>
      <c r="J13" s="22"/>
      <c r="K13" s="22"/>
    </row>
    <row r="14" spans="1:11" ht="30" customHeight="1" thickBot="1" x14ac:dyDescent="0.25">
      <c r="A14" s="17"/>
      <c r="B14" s="28"/>
      <c r="C14" s="18"/>
      <c r="D14" s="28"/>
      <c r="E14" s="28"/>
      <c r="F14" s="28"/>
      <c r="G14" s="28"/>
      <c r="H14" s="29"/>
      <c r="I14" s="29"/>
      <c r="J14" s="29"/>
      <c r="K14" s="29"/>
    </row>
    <row r="15" spans="1:11" ht="48" customHeight="1" thickBot="1" x14ac:dyDescent="0.25">
      <c r="A15" s="48" t="s">
        <v>35</v>
      </c>
      <c r="B15" s="48"/>
      <c r="C15" s="48"/>
      <c r="D15" s="49">
        <f>K12</f>
        <v>0</v>
      </c>
      <c r="E15" s="49"/>
      <c r="F15" s="49"/>
      <c r="G15" s="39"/>
      <c r="H15" s="39"/>
      <c r="I15" s="39"/>
      <c r="J15" s="39"/>
      <c r="K15" s="39"/>
    </row>
    <row r="16" spans="1:11" ht="19.5" customHeight="1" x14ac:dyDescent="0.2">
      <c r="A16" s="17"/>
      <c r="B16" s="28"/>
      <c r="C16" s="18"/>
      <c r="D16" s="18"/>
      <c r="E16" s="18"/>
      <c r="F16" s="18"/>
      <c r="G16" s="18"/>
      <c r="H16" s="30"/>
      <c r="I16" s="30"/>
      <c r="J16" s="30"/>
      <c r="K16" s="30"/>
    </row>
    <row r="17" spans="1:11" ht="21.5" customHeight="1" x14ac:dyDescent="0.2">
      <c r="A17" s="19" t="s">
        <v>0</v>
      </c>
      <c r="B17" s="31"/>
      <c r="C17" s="20"/>
      <c r="D17" s="23"/>
      <c r="E17" s="23"/>
      <c r="F17" s="23"/>
      <c r="G17" s="23"/>
      <c r="H17" s="23"/>
      <c r="I17" s="23"/>
      <c r="J17" s="23"/>
      <c r="K17" s="23"/>
    </row>
    <row r="18" spans="1:11" ht="21.5" customHeight="1" x14ac:dyDescent="0.2">
      <c r="A18" s="19" t="s">
        <v>28</v>
      </c>
      <c r="B18" s="31"/>
      <c r="C18" s="20"/>
      <c r="D18" s="31"/>
      <c r="E18" s="31"/>
      <c r="F18" s="31"/>
      <c r="G18" s="23"/>
      <c r="H18" s="23"/>
      <c r="I18" s="23"/>
      <c r="J18" s="23"/>
      <c r="K18" s="23"/>
    </row>
    <row r="19" spans="1:11" ht="21.5" customHeight="1" x14ac:dyDescent="0.2">
      <c r="A19" s="40" t="s">
        <v>34</v>
      </c>
      <c r="B19" s="31"/>
      <c r="C19" s="20"/>
      <c r="D19" s="31"/>
      <c r="E19" s="31"/>
      <c r="F19" s="31"/>
      <c r="G19" s="23"/>
      <c r="H19" s="23"/>
      <c r="I19" s="23"/>
      <c r="J19" s="23"/>
      <c r="K19" s="23"/>
    </row>
    <row r="20" spans="1:11" ht="21.5" customHeight="1" x14ac:dyDescent="0.2">
      <c r="A20" s="19" t="s">
        <v>30</v>
      </c>
      <c r="B20" s="31"/>
      <c r="C20" s="20"/>
      <c r="D20" s="31"/>
      <c r="E20" s="31"/>
      <c r="F20" s="31"/>
      <c r="G20" s="23"/>
      <c r="H20" s="23"/>
      <c r="I20" s="23"/>
      <c r="J20" s="23"/>
      <c r="K20" s="23"/>
    </row>
    <row r="21" spans="1:11" ht="21.5" customHeight="1" x14ac:dyDescent="0.2">
      <c r="A21" s="40" t="s">
        <v>33</v>
      </c>
      <c r="B21" s="23"/>
      <c r="C21" s="20"/>
      <c r="D21" s="23"/>
      <c r="E21" s="23"/>
      <c r="F21" s="23"/>
      <c r="G21" s="23"/>
      <c r="H21" s="23"/>
      <c r="I21" s="23"/>
      <c r="J21" s="23"/>
      <c r="K21" s="23"/>
    </row>
    <row r="22" spans="1:11" ht="21.5" customHeight="1" x14ac:dyDescent="0.2">
      <c r="A22" s="40" t="s">
        <v>31</v>
      </c>
      <c r="B22" s="23"/>
      <c r="C22" s="20"/>
      <c r="D22" s="23"/>
      <c r="E22" s="23"/>
      <c r="F22" s="23"/>
      <c r="G22" s="23"/>
      <c r="H22" s="23"/>
      <c r="I22" s="23"/>
      <c r="J22" s="23"/>
      <c r="K22" s="23"/>
    </row>
    <row r="23" spans="1:11" ht="21.5" customHeight="1" x14ac:dyDescent="0.2">
      <c r="A23" s="19" t="s">
        <v>32</v>
      </c>
      <c r="B23" s="31"/>
      <c r="C23" s="20"/>
      <c r="D23" s="31"/>
      <c r="E23" s="31"/>
      <c r="F23" s="31"/>
      <c r="G23" s="23"/>
      <c r="H23" s="23"/>
      <c r="I23" s="23"/>
      <c r="J23" s="23"/>
      <c r="K23" s="23"/>
    </row>
    <row r="24" spans="1:11" x14ac:dyDescent="0.2">
      <c r="A24" s="2"/>
      <c r="B24" s="5"/>
      <c r="D24" s="5"/>
      <c r="E24" s="5"/>
      <c r="F24" s="5"/>
    </row>
    <row r="25" spans="1:11" x14ac:dyDescent="0.2">
      <c r="A25" s="2"/>
      <c r="B25" s="5"/>
    </row>
    <row r="26" spans="1:11" x14ac:dyDescent="0.2">
      <c r="A26" s="2"/>
      <c r="B26" s="5"/>
    </row>
    <row r="27" spans="1:11" x14ac:dyDescent="0.2">
      <c r="A27" s="2"/>
      <c r="B27" s="5"/>
    </row>
    <row r="28" spans="1:11" x14ac:dyDescent="0.2">
      <c r="A28" s="2"/>
      <c r="B28" s="5"/>
    </row>
    <row r="29" spans="1:11" x14ac:dyDescent="0.2">
      <c r="A29" s="2"/>
      <c r="B29" s="5"/>
    </row>
    <row r="30" spans="1:11" x14ac:dyDescent="0.2">
      <c r="A30" s="2"/>
      <c r="B30" s="5"/>
      <c r="D30" s="5"/>
      <c r="E30" s="5"/>
      <c r="F30" s="5"/>
    </row>
    <row r="32" spans="1:11" x14ac:dyDescent="0.2">
      <c r="A32" s="2"/>
      <c r="B32" s="5"/>
      <c r="D32" s="5"/>
      <c r="E32" s="5"/>
      <c r="F32" s="5"/>
      <c r="G32" s="5"/>
      <c r="H32" s="5"/>
      <c r="I32" s="5"/>
      <c r="J32" s="5"/>
      <c r="K32" s="5"/>
    </row>
    <row r="35" spans="1:7" x14ac:dyDescent="0.2">
      <c r="A35" s="2"/>
      <c r="B35" s="5"/>
      <c r="D35" s="5"/>
      <c r="E35" s="5"/>
      <c r="F35" s="5"/>
    </row>
    <row r="36" spans="1:7" x14ac:dyDescent="0.2">
      <c r="A36" s="2"/>
      <c r="B36" s="5"/>
      <c r="D36" s="5"/>
      <c r="E36" s="5"/>
      <c r="F36" s="5"/>
    </row>
    <row r="37" spans="1:7" x14ac:dyDescent="0.2">
      <c r="A37" s="2"/>
      <c r="B37" s="5"/>
      <c r="D37" s="5"/>
      <c r="E37" s="5"/>
      <c r="F37" s="5"/>
    </row>
    <row r="38" spans="1:7" x14ac:dyDescent="0.2">
      <c r="A38" s="2"/>
      <c r="B38" s="5"/>
      <c r="D38" s="5"/>
      <c r="E38" s="5"/>
      <c r="F38" s="5"/>
    </row>
    <row r="39" spans="1:7" x14ac:dyDescent="0.2">
      <c r="A39" s="2"/>
      <c r="B39" s="5"/>
      <c r="D39" s="5"/>
      <c r="E39" s="5"/>
      <c r="F39" s="5"/>
    </row>
    <row r="40" spans="1:7" x14ac:dyDescent="0.2">
      <c r="A40" s="2"/>
      <c r="B40" s="5"/>
      <c r="D40" s="5"/>
      <c r="E40" s="5"/>
      <c r="F40" s="5"/>
      <c r="G40" s="5"/>
    </row>
  </sheetData>
  <mergeCells count="4">
    <mergeCell ref="A2:K2"/>
    <mergeCell ref="A6:A7"/>
    <mergeCell ref="A15:C15"/>
    <mergeCell ref="D15:F15"/>
  </mergeCells>
  <phoneticPr fontId="3"/>
  <pageMargins left="0.31496062992125984" right="0.31496062992125984" top="0.55118110236220474" bottom="0.55118110236220474" header="0.31496062992125984" footer="0.31496062992125984"/>
  <pageSetup paperSize="9" scale="63"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vt:lpstr>
      <vt:lpstr>別紙１!Print_Area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