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v\k140150\30食の安全・安心班\06_令和８年度\01_班事務分掌\18 物価高騰対応国内資源由来肥料転換モデル事業\2　計画事務\"/>
    </mc:Choice>
  </mc:AlternateContent>
  <xr:revisionPtr revIDLastSave="0" documentId="13_ncr:1_{6A0BA00E-5D1C-4272-AD44-7A9E192D6DA1}" xr6:coauthVersionLast="47" xr6:coauthVersionMax="47" xr10:uidLastSave="{00000000-0000-0000-0000-000000000000}"/>
  <bookViews>
    <workbookView xWindow="20370" yWindow="-120" windowWidth="29040" windowHeight="15720" xr2:uid="{41BC11BE-45DF-41AE-B9BE-E61D6624E9A7}"/>
  </bookViews>
  <sheets>
    <sheet name="別紙１-2(P1)" sheetId="1" r:id="rId1"/>
    <sheet name="別紙１-２(P2)" sheetId="2" r:id="rId2"/>
    <sheet name="参照" sheetId="3" r:id="rId3"/>
  </sheets>
  <definedNames>
    <definedName name="_xlnm.Print_Area" localSheetId="0">'別紙１-2(P1)'!$A$1:$M$39</definedName>
    <definedName name="_xlnm.Print_Area" localSheetId="1">'別紙１-２(P2)'!$A$1:$S$38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" i="2" l="1"/>
  <c r="M13" i="2"/>
  <c r="J13" i="2"/>
  <c r="G13" i="2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3" i="3"/>
</calcChain>
</file>

<file path=xl/sharedStrings.xml><?xml version="1.0" encoding="utf-8"?>
<sst xmlns="http://schemas.openxmlformats.org/spreadsheetml/2006/main" count="343" uniqueCount="199">
  <si>
    <t>物価高騰対応国内資源由来肥料転換モデル事業のうち</t>
    <phoneticPr fontId="1"/>
  </si>
  <si>
    <t>申請者</t>
    <phoneticPr fontId="1"/>
  </si>
  <si>
    <t>申請者等の概要</t>
    <phoneticPr fontId="1"/>
  </si>
  <si>
    <t>①</t>
    <phoneticPr fontId="1"/>
  </si>
  <si>
    <t>連絡先</t>
    <phoneticPr fontId="1"/>
  </si>
  <si>
    <t>④</t>
    <phoneticPr fontId="1"/>
  </si>
  <si>
    <t>②</t>
    <phoneticPr fontId="1"/>
  </si>
  <si>
    <t>③</t>
    <phoneticPr fontId="1"/>
  </si>
  <si>
    <t>品目</t>
    <rPh sb="0" eb="2">
      <t>ヒンモク</t>
    </rPh>
    <phoneticPr fontId="1"/>
  </si>
  <si>
    <t>面積(a)</t>
    <rPh sb="0" eb="2">
      <t>メンセキ</t>
    </rPh>
    <phoneticPr fontId="1"/>
  </si>
  <si>
    <t>⑤</t>
    <phoneticPr fontId="1"/>
  </si>
  <si>
    <t>事業の対象となる品目</t>
    <phoneticPr fontId="1"/>
  </si>
  <si>
    <t>品種・作型区分
（複数選択可）</t>
    <phoneticPr fontId="1"/>
  </si>
  <si>
    <t>うち対象品種・作型
（〇をつける）</t>
    <phoneticPr fontId="1"/>
  </si>
  <si>
    <t>⑥</t>
    <phoneticPr fontId="1"/>
  </si>
  <si>
    <t>１ 記入欄が不足する場合は、各々の欄を繰り返し設けて記載すること。別表で示してもよい</t>
  </si>
  <si>
    <t>２ 申請者が個人の場合であって、「住所」が「主たる事務所の所在地」と異なるときには、</t>
  </si>
  <si>
    <t>1「特別栽培農産物に係るガイドライン」に指定のない品目も対象です。</t>
    <phoneticPr fontId="1"/>
  </si>
  <si>
    <t>１「特別栽培農産物に係るガイドライン」に基づくの品目のみ</t>
    <phoneticPr fontId="1"/>
  </si>
  <si>
    <t>２申請可能な品目は、１事業あたり１品目とします。</t>
    <phoneticPr fontId="1"/>
  </si>
  <si>
    <t>：</t>
    <phoneticPr fontId="1"/>
  </si>
  <si>
    <t>・電話番号</t>
    <phoneticPr fontId="1"/>
  </si>
  <si>
    <t>・担当者名</t>
    <phoneticPr fontId="1"/>
  </si>
  <si>
    <t>氏名又は名称</t>
    <phoneticPr fontId="1"/>
  </si>
  <si>
    <t>経営品目</t>
    <phoneticPr fontId="1"/>
  </si>
  <si>
    <t>住所又は主たる事務所の所在地</t>
    <phoneticPr fontId="1"/>
  </si>
  <si>
    <t>国内資源由来肥料活用</t>
    <phoneticPr fontId="1"/>
  </si>
  <si>
    <t>　「住所」及び「主たる事務所の所在地」を併記する。</t>
    <phoneticPr fontId="1"/>
  </si>
  <si>
    <t>・　E-mailアドレス</t>
    <phoneticPr fontId="1"/>
  </si>
  <si>
    <t>事業実施計画</t>
    <rPh sb="0" eb="2">
      <t>ジギョウ</t>
    </rPh>
    <phoneticPr fontId="1"/>
  </si>
  <si>
    <t>(１)取組概要</t>
    <phoneticPr fontId="1"/>
  </si>
  <si>
    <t>実証する施肥方法等</t>
    <phoneticPr fontId="1"/>
  </si>
  <si>
    <t>（導入する技術）</t>
    <phoneticPr fontId="1"/>
  </si>
  <si>
    <t>(２)事業費内訳</t>
    <phoneticPr fontId="1"/>
  </si>
  <si>
    <t>導入する取組内容</t>
    <phoneticPr fontId="1"/>
  </si>
  <si>
    <t>総事業費</t>
    <phoneticPr fontId="1"/>
  </si>
  <si>
    <t>事業費</t>
  </si>
  <si>
    <t>負担区分</t>
    <phoneticPr fontId="1"/>
  </si>
  <si>
    <t>（税込）</t>
    <phoneticPr fontId="1"/>
  </si>
  <si>
    <t>（税抜）</t>
  </si>
  <si>
    <t>補助金</t>
  </si>
  <si>
    <t>自己資金等</t>
  </si>
  <si>
    <t>現状</t>
    <rPh sb="0" eb="2">
      <t>ゲンジョウ</t>
    </rPh>
    <phoneticPr fontId="1"/>
  </si>
  <si>
    <t>目標</t>
    <rPh sb="0" eb="2">
      <t>モクヒョウ</t>
    </rPh>
    <phoneticPr fontId="1"/>
  </si>
  <si>
    <t>実績</t>
    <rPh sb="0" eb="2">
      <t>ジッセキ</t>
    </rPh>
    <phoneticPr fontId="1"/>
  </si>
  <si>
    <t>（単位）</t>
    <rPh sb="1" eb="3">
      <t>タンイ</t>
    </rPh>
    <phoneticPr fontId="1"/>
  </si>
  <si>
    <t>（削減率）</t>
    <rPh sb="1" eb="4">
      <t>サクゲンリツ</t>
    </rPh>
    <phoneticPr fontId="1"/>
  </si>
  <si>
    <t>〇化学肥料削減率および取組面積に関すること</t>
    <phoneticPr fontId="1"/>
  </si>
  <si>
    <t>a</t>
    <phoneticPr fontId="1"/>
  </si>
  <si>
    <t>割／</t>
    <rPh sb="0" eb="1">
      <t>ワリ</t>
    </rPh>
    <phoneticPr fontId="1"/>
  </si>
  <si>
    <t>〇生育、収量に関すること（取組品目の単収）</t>
    <phoneticPr fontId="1"/>
  </si>
  <si>
    <t>kg/10a</t>
    <phoneticPr fontId="1"/>
  </si>
  <si>
    <t>円</t>
    <rPh sb="0" eb="1">
      <t>エン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</si>
  <si>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</si>
  <si>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</si>
  <si>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(３)目標</t>
    <rPh sb="3" eb="5">
      <t>モクヒョウ</t>
    </rPh>
    <phoneticPr fontId="1"/>
  </si>
  <si>
    <t>経営の持続性確保に関する記載事項です。目標年度に単収が下がる、一般的な値に比べて大きく</t>
  </si>
  <si>
    <t>下回る、などの場合は、その背景、状況を備考に記載する。</t>
    <phoneticPr fontId="1"/>
  </si>
  <si>
    <t>数値は概数で構わない。</t>
  </si>
  <si>
    <t>実績欄は、計画時には空欄とする。</t>
  </si>
  <si>
    <t>実績報告時には、対象作物の生育状況がわかる写真等を添付する。</t>
    <phoneticPr fontId="1"/>
  </si>
  <si>
    <t>単位は時間/10a又は円/10aを記入してください。</t>
  </si>
  <si>
    <t>導入する技術に関する資料等を添付すること。</t>
  </si>
  <si>
    <t>三重県特別栽培ガイドライン</t>
    <rPh sb="0" eb="3">
      <t>ミエケン</t>
    </rPh>
    <rPh sb="3" eb="7">
      <t>トクベツサイバイ</t>
    </rPh>
    <phoneticPr fontId="1"/>
  </si>
  <si>
    <t>化学合成農薬使用成分回数</t>
    <rPh sb="0" eb="2">
      <t>カガク</t>
    </rPh>
    <rPh sb="2" eb="4">
      <t>ゴウセイ</t>
    </rPh>
    <rPh sb="4" eb="6">
      <t>ノウヤク</t>
    </rPh>
    <rPh sb="6" eb="8">
      <t>シヨウ</t>
    </rPh>
    <rPh sb="8" eb="10">
      <t>セイブン</t>
    </rPh>
    <rPh sb="10" eb="12">
      <t>カイスウ</t>
    </rPh>
    <phoneticPr fontId="1"/>
  </si>
  <si>
    <t>化学肥料使用量投入窒素量</t>
    <rPh sb="0" eb="2">
      <t>カガク</t>
    </rPh>
    <rPh sb="2" eb="4">
      <t>ヒリョウ</t>
    </rPh>
    <rPh sb="4" eb="7">
      <t>シヨウリョウ</t>
    </rPh>
    <rPh sb="7" eb="9">
      <t>トウニュウ</t>
    </rPh>
    <rPh sb="9" eb="12">
      <t>チッソリョウ</t>
    </rPh>
    <phoneticPr fontId="1"/>
  </si>
  <si>
    <t>大豆</t>
    <rPh sb="0" eb="2">
      <t>ダイズ</t>
    </rPh>
    <phoneticPr fontId="14"/>
  </si>
  <si>
    <t>温州みかん</t>
    <rPh sb="0" eb="2">
      <t>オンシュウ</t>
    </rPh>
    <phoneticPr fontId="14"/>
  </si>
  <si>
    <t>中晩柑類</t>
    <rPh sb="0" eb="1">
      <t>ナカ</t>
    </rPh>
    <rPh sb="1" eb="2">
      <t>バン</t>
    </rPh>
    <rPh sb="2" eb="3">
      <t>カン</t>
    </rPh>
    <rPh sb="3" eb="4">
      <t>ルイ</t>
    </rPh>
    <phoneticPr fontId="14"/>
  </si>
  <si>
    <t>ウメ</t>
  </si>
  <si>
    <t>ビワ</t>
  </si>
  <si>
    <t>キウイフルーツ</t>
  </si>
  <si>
    <t>カキ</t>
  </si>
  <si>
    <t>いちじく</t>
  </si>
  <si>
    <t>ナシ</t>
  </si>
  <si>
    <t>トマト</t>
  </si>
  <si>
    <t>ナバナ</t>
  </si>
  <si>
    <t>タカナ</t>
  </si>
  <si>
    <t>タマネギ</t>
  </si>
  <si>
    <t>ホウレンソウ</t>
  </si>
  <si>
    <t>サトイモ</t>
  </si>
  <si>
    <t>サツマイモ</t>
  </si>
  <si>
    <t>ナス</t>
  </si>
  <si>
    <t>カボチャ</t>
  </si>
  <si>
    <t>きゅうり</t>
  </si>
  <si>
    <t>サヤエンドウ</t>
  </si>
  <si>
    <t>エダマメ</t>
  </si>
  <si>
    <t>イセイモ等</t>
    <rPh sb="4" eb="5">
      <t>トウ</t>
    </rPh>
    <phoneticPr fontId="14"/>
  </si>
  <si>
    <t>スイートコーン</t>
  </si>
  <si>
    <t>ミズナ</t>
  </si>
  <si>
    <t>ミニトマト</t>
  </si>
  <si>
    <t>まこもたけ</t>
  </si>
  <si>
    <t>かぶ</t>
  </si>
  <si>
    <t>チンゲンサイ</t>
  </si>
  <si>
    <t>スイカ</t>
  </si>
  <si>
    <t>レタス</t>
  </si>
  <si>
    <t>モロヘイヤ</t>
  </si>
  <si>
    <t>さやいんげん</t>
  </si>
  <si>
    <t>ごま</t>
  </si>
  <si>
    <t>にんにく</t>
  </si>
  <si>
    <t>にら</t>
  </si>
  <si>
    <t>ごぼう</t>
  </si>
  <si>
    <t>アスパラガス</t>
  </si>
  <si>
    <t>にがうり</t>
  </si>
  <si>
    <t>そば</t>
  </si>
  <si>
    <t>ハトムギ</t>
  </si>
  <si>
    <t>飼料用米</t>
    <rPh sb="0" eb="2">
      <t>シリョウ</t>
    </rPh>
    <rPh sb="2" eb="3">
      <t>ヨウ</t>
    </rPh>
    <rPh sb="3" eb="4">
      <t>マイ</t>
    </rPh>
    <phoneticPr fontId="14"/>
  </si>
  <si>
    <t>飼料用稲（WCS用稲）</t>
    <rPh sb="0" eb="2">
      <t>シリョウ</t>
    </rPh>
    <rPh sb="2" eb="3">
      <t>ヨウ</t>
    </rPh>
    <rPh sb="3" eb="4">
      <t>イネ</t>
    </rPh>
    <rPh sb="8" eb="9">
      <t>ヨウ</t>
    </rPh>
    <rPh sb="9" eb="10">
      <t>イネ</t>
    </rPh>
    <phoneticPr fontId="14"/>
  </si>
  <si>
    <t>ナタネ</t>
  </si>
  <si>
    <t>いちょう（種子）</t>
    <rPh sb="5" eb="7">
      <t xml:space="preserve">シュシ </t>
    </rPh>
    <phoneticPr fontId="18"/>
  </si>
  <si>
    <t>ブルーベリー</t>
  </si>
  <si>
    <t>大麦</t>
    <rPh sb="0" eb="2">
      <t>オオムギ</t>
    </rPh>
    <phoneticPr fontId="18"/>
  </si>
  <si>
    <t>飼料用トウモロコシ（青刈り）</t>
    <rPh sb="0" eb="3">
      <t>シリョウヨウ</t>
    </rPh>
    <rPh sb="10" eb="12">
      <t>アオガ</t>
    </rPh>
    <phoneticPr fontId="18"/>
  </si>
  <si>
    <t>飼料用トウモロコシ（子実）</t>
    <rPh sb="0" eb="3">
      <t>シリョウヨウ</t>
    </rPh>
    <rPh sb="10" eb="12">
      <t>シジツ</t>
    </rPh>
    <phoneticPr fontId="18"/>
  </si>
  <si>
    <t>オリーブ</t>
  </si>
  <si>
    <t>土地利用型作物</t>
    <rPh sb="0" eb="2">
      <t>トチ</t>
    </rPh>
    <rPh sb="2" eb="4">
      <t>リヨウ</t>
    </rPh>
    <rPh sb="4" eb="5">
      <t>ガタ</t>
    </rPh>
    <rPh sb="5" eb="7">
      <t>サクモツ</t>
    </rPh>
    <phoneticPr fontId="1"/>
  </si>
  <si>
    <t>果樹</t>
    <rPh sb="0" eb="2">
      <t>カジュ</t>
    </rPh>
    <phoneticPr fontId="1"/>
  </si>
  <si>
    <t>野菜</t>
    <rPh sb="0" eb="2">
      <t>ヤサイ</t>
    </rPh>
    <phoneticPr fontId="1"/>
  </si>
  <si>
    <t>水稲</t>
    <rPh sb="0" eb="2">
      <t>スイトウ</t>
    </rPh>
    <phoneticPr fontId="14"/>
  </si>
  <si>
    <t>コシヒカリ・移植及び直播</t>
    <rPh sb="6" eb="8">
      <t>イショク</t>
    </rPh>
    <rPh sb="8" eb="9">
      <t>オヨ</t>
    </rPh>
    <rPh sb="10" eb="12">
      <t>ジカマキ</t>
    </rPh>
    <phoneticPr fontId="14"/>
  </si>
  <si>
    <t>その他品種・移植及び直播</t>
    <rPh sb="2" eb="3">
      <t>タ</t>
    </rPh>
    <rPh sb="3" eb="5">
      <t>ヒンシュ</t>
    </rPh>
    <rPh sb="6" eb="8">
      <t>イショク</t>
    </rPh>
    <rPh sb="8" eb="9">
      <t>オヨ</t>
    </rPh>
    <rPh sb="10" eb="12">
      <t>ジカマキ</t>
    </rPh>
    <phoneticPr fontId="14"/>
  </si>
  <si>
    <t>あやひかり、さとのそら</t>
    <phoneticPr fontId="14"/>
  </si>
  <si>
    <t>ニシノカオリ・タマイズミR</t>
    <phoneticPr fontId="14"/>
  </si>
  <si>
    <t>大粒種</t>
    <rPh sb="0" eb="2">
      <t>オオツブ</t>
    </rPh>
    <rPh sb="2" eb="3">
      <t>シュ</t>
    </rPh>
    <phoneticPr fontId="14"/>
  </si>
  <si>
    <t>小粒種</t>
    <rPh sb="0" eb="2">
      <t>コツブ</t>
    </rPh>
    <rPh sb="2" eb="3">
      <t>シュ</t>
    </rPh>
    <phoneticPr fontId="14"/>
  </si>
  <si>
    <t>ポット促成</t>
    <rPh sb="3" eb="5">
      <t>ソクセイ</t>
    </rPh>
    <phoneticPr fontId="14"/>
  </si>
  <si>
    <t>よつぼし等・促成栽培</t>
    <rPh sb="4" eb="5">
      <t>トウ</t>
    </rPh>
    <rPh sb="6" eb="8">
      <t>ソクセイ</t>
    </rPh>
    <rPh sb="8" eb="10">
      <t>サイバイ</t>
    </rPh>
    <phoneticPr fontId="14"/>
  </si>
  <si>
    <t>促成8-10月播種 9-11月定植 7月収穫終了</t>
    <rPh sb="0" eb="2">
      <t>ソクセイ</t>
    </rPh>
    <rPh sb="6" eb="7">
      <t>ツキ</t>
    </rPh>
    <rPh sb="7" eb="9">
      <t>ハシュ</t>
    </rPh>
    <rPh sb="14" eb="15">
      <t>ツキ</t>
    </rPh>
    <rPh sb="15" eb="17">
      <t>テイショク</t>
    </rPh>
    <rPh sb="19" eb="20">
      <t>ツキ</t>
    </rPh>
    <rPh sb="20" eb="24">
      <t>シュウカクシュウリョウ</t>
    </rPh>
    <phoneticPr fontId="14"/>
  </si>
  <si>
    <t>半促成10-12月播種 12-2月定植 1月収穫終了</t>
    <rPh sb="0" eb="1">
      <t>ハン</t>
    </rPh>
    <rPh sb="1" eb="3">
      <t>ソクセイ</t>
    </rPh>
    <rPh sb="8" eb="9">
      <t>ツキ</t>
    </rPh>
    <rPh sb="9" eb="11">
      <t>ハシュ</t>
    </rPh>
    <rPh sb="16" eb="17">
      <t>ツキ</t>
    </rPh>
    <rPh sb="17" eb="19">
      <t>テイショク</t>
    </rPh>
    <rPh sb="21" eb="22">
      <t>ツキ</t>
    </rPh>
    <rPh sb="22" eb="26">
      <t>シュウカクシュウリョウ</t>
    </rPh>
    <phoneticPr fontId="14"/>
  </si>
  <si>
    <t>抑制6-7月播種 7-8月定植 7月収穫終了</t>
    <rPh sb="0" eb="2">
      <t>ヨクセイ</t>
    </rPh>
    <rPh sb="5" eb="6">
      <t>ツキ</t>
    </rPh>
    <rPh sb="6" eb="8">
      <t>ハシュ</t>
    </rPh>
    <rPh sb="12" eb="13">
      <t>ツキ</t>
    </rPh>
    <rPh sb="13" eb="15">
      <t>テイショク</t>
    </rPh>
    <rPh sb="17" eb="18">
      <t>ツキ</t>
    </rPh>
    <rPh sb="18" eb="22">
      <t>シュウカクシュウリョウ</t>
    </rPh>
    <phoneticPr fontId="14"/>
  </si>
  <si>
    <t>長期抑制</t>
    <rPh sb="0" eb="2">
      <t>チョウキ</t>
    </rPh>
    <rPh sb="2" eb="4">
      <t>ヨクセイ</t>
    </rPh>
    <phoneticPr fontId="14"/>
  </si>
  <si>
    <t>秋7-8月播種 10-11月中旬収穫</t>
    <rPh sb="0" eb="1">
      <t>アキ</t>
    </rPh>
    <rPh sb="4" eb="5">
      <t>ツキ</t>
    </rPh>
    <rPh sb="5" eb="7">
      <t>ハシュ</t>
    </rPh>
    <rPh sb="13" eb="14">
      <t>ツキ</t>
    </rPh>
    <rPh sb="14" eb="16">
      <t>チュウジュン</t>
    </rPh>
    <rPh sb="16" eb="18">
      <t>シュウカク</t>
    </rPh>
    <phoneticPr fontId="14"/>
  </si>
  <si>
    <t>冬8-9月播種 11月下-2月収穫</t>
    <rPh sb="0" eb="1">
      <t>フユ</t>
    </rPh>
    <rPh sb="4" eb="5">
      <t>ツキ</t>
    </rPh>
    <rPh sb="5" eb="7">
      <t>ハシュ</t>
    </rPh>
    <rPh sb="10" eb="11">
      <t>ツキ</t>
    </rPh>
    <rPh sb="11" eb="12">
      <t>シタ</t>
    </rPh>
    <rPh sb="14" eb="15">
      <t>ツキ</t>
    </rPh>
    <rPh sb="15" eb="17">
      <t>シュウカク</t>
    </rPh>
    <phoneticPr fontId="14"/>
  </si>
  <si>
    <t>早春9-11月播種 3-4月収穫</t>
    <rPh sb="0" eb="1">
      <t>ハヤ</t>
    </rPh>
    <rPh sb="1" eb="2">
      <t>ハル</t>
    </rPh>
    <rPh sb="6" eb="7">
      <t>ツキ</t>
    </rPh>
    <rPh sb="7" eb="9">
      <t>ハシュ</t>
    </rPh>
    <rPh sb="13" eb="14">
      <t>ツキ</t>
    </rPh>
    <rPh sb="14" eb="16">
      <t>シュウカク</t>
    </rPh>
    <phoneticPr fontId="14"/>
  </si>
  <si>
    <t>晩春12-3月播種 5-6月収穫</t>
    <rPh sb="0" eb="1">
      <t>バン</t>
    </rPh>
    <rPh sb="1" eb="2">
      <t>ハル</t>
    </rPh>
    <rPh sb="6" eb="7">
      <t>ツキ</t>
    </rPh>
    <rPh sb="7" eb="9">
      <t>ハシュ</t>
    </rPh>
    <rPh sb="13" eb="14">
      <t>ツキ</t>
    </rPh>
    <rPh sb="14" eb="16">
      <t>シュウカク</t>
    </rPh>
    <phoneticPr fontId="14"/>
  </si>
  <si>
    <t>ハウス</t>
    <phoneticPr fontId="1"/>
  </si>
  <si>
    <t>露地</t>
    <rPh sb="0" eb="2">
      <t>ロジ</t>
    </rPh>
    <phoneticPr fontId="14"/>
  </si>
  <si>
    <t>冬播（夏穫）</t>
    <rPh sb="0" eb="1">
      <t>フユ</t>
    </rPh>
    <rPh sb="1" eb="2">
      <t>ハリ</t>
    </rPh>
    <rPh sb="3" eb="4">
      <t>ナツ</t>
    </rPh>
    <rPh sb="4" eb="5">
      <t>カク</t>
    </rPh>
    <phoneticPr fontId="14"/>
  </si>
  <si>
    <t>夏播（冬穫）</t>
    <rPh sb="0" eb="1">
      <t>ナツ</t>
    </rPh>
    <rPh sb="1" eb="2">
      <t>ハリ</t>
    </rPh>
    <rPh sb="3" eb="4">
      <t>フユ</t>
    </rPh>
    <rPh sb="4" eb="5">
      <t>カク</t>
    </rPh>
    <phoneticPr fontId="14"/>
  </si>
  <si>
    <t>（夏穫）</t>
    <rPh sb="1" eb="2">
      <t>ナツ</t>
    </rPh>
    <rPh sb="2" eb="3">
      <t>カク</t>
    </rPh>
    <phoneticPr fontId="14"/>
  </si>
  <si>
    <t>（秋穫）</t>
    <rPh sb="1" eb="2">
      <t>アキ</t>
    </rPh>
    <rPh sb="2" eb="3">
      <t>カク</t>
    </rPh>
    <phoneticPr fontId="14"/>
  </si>
  <si>
    <t>（露地）</t>
    <rPh sb="1" eb="3">
      <t>ロジ</t>
    </rPh>
    <phoneticPr fontId="14"/>
  </si>
  <si>
    <t>（秋冬作）</t>
    <rPh sb="1" eb="2">
      <t>アキ</t>
    </rPh>
    <rPh sb="2" eb="3">
      <t>フユ</t>
    </rPh>
    <rPh sb="3" eb="4">
      <t>サク</t>
    </rPh>
    <phoneticPr fontId="14"/>
  </si>
  <si>
    <t>（周年 施設・露地）</t>
    <rPh sb="1" eb="3">
      <t>シュウネン</t>
    </rPh>
    <rPh sb="4" eb="6">
      <t>シセツ</t>
    </rPh>
    <rPh sb="7" eb="9">
      <t>ロジ</t>
    </rPh>
    <phoneticPr fontId="14"/>
  </si>
  <si>
    <t>（秋冬穫）</t>
    <rPh sb="1" eb="3">
      <t>アキフユ</t>
    </rPh>
    <rPh sb="3" eb="4">
      <t>カク</t>
    </rPh>
    <phoneticPr fontId="14"/>
  </si>
  <si>
    <t>（促成）</t>
    <rPh sb="1" eb="3">
      <t>ソクセイ</t>
    </rPh>
    <phoneticPr fontId="14"/>
  </si>
  <si>
    <t>（抑制）</t>
    <rPh sb="1" eb="3">
      <t>ヨクセイ</t>
    </rPh>
    <phoneticPr fontId="14"/>
  </si>
  <si>
    <t>（半促成）</t>
    <phoneticPr fontId="1"/>
  </si>
  <si>
    <t>（半促成）</t>
    <rPh sb="1" eb="2">
      <t>ハン</t>
    </rPh>
    <rPh sb="2" eb="4">
      <t>ソクセイ</t>
    </rPh>
    <phoneticPr fontId="14"/>
  </si>
  <si>
    <t>（露地トンネル）</t>
    <rPh sb="1" eb="3">
      <t>ロジ</t>
    </rPh>
    <phoneticPr fontId="14"/>
  </si>
  <si>
    <t>（施設）</t>
    <rPh sb="1" eb="3">
      <t>シセツ</t>
    </rPh>
    <phoneticPr fontId="14"/>
  </si>
  <si>
    <t>（露地　普通）</t>
    <rPh sb="1" eb="3">
      <t>ロジ</t>
    </rPh>
    <rPh sb="4" eb="6">
      <t>フツウ</t>
    </rPh>
    <phoneticPr fontId="14"/>
  </si>
  <si>
    <t>（促成長期）</t>
    <rPh sb="1" eb="3">
      <t>ソクセイ</t>
    </rPh>
    <rPh sb="3" eb="5">
      <t>チョウキ</t>
    </rPh>
    <phoneticPr fontId="14"/>
  </si>
  <si>
    <t>（ししとう、甘長とうがらし、とうがらし）</t>
    <rPh sb="6" eb="8">
      <t>アマナガ</t>
    </rPh>
    <phoneticPr fontId="18"/>
  </si>
  <si>
    <t>（根しょうが）</t>
    <rPh sb="1" eb="2">
      <t>ネ</t>
    </rPh>
    <phoneticPr fontId="18"/>
  </si>
  <si>
    <t>（秋冬穫）</t>
    <rPh sb="1" eb="2">
      <t>アキ</t>
    </rPh>
    <rPh sb="2" eb="3">
      <t>フユ</t>
    </rPh>
    <rPh sb="3" eb="4">
      <t>カク</t>
    </rPh>
    <phoneticPr fontId="18"/>
  </si>
  <si>
    <t>小麦</t>
    <rPh sb="0" eb="2">
      <t>コムギ</t>
    </rPh>
    <phoneticPr fontId="14"/>
  </si>
  <si>
    <t>ブドウ</t>
    <phoneticPr fontId="14"/>
  </si>
  <si>
    <t>いちご</t>
    <phoneticPr fontId="14"/>
  </si>
  <si>
    <t>いちご種子繁殖型</t>
    <phoneticPr fontId="14"/>
  </si>
  <si>
    <t>トマト</t>
    <phoneticPr fontId="14"/>
  </si>
  <si>
    <t>キャベツ</t>
    <phoneticPr fontId="14"/>
  </si>
  <si>
    <t>ネギ</t>
    <phoneticPr fontId="1"/>
  </si>
  <si>
    <t>ネギ</t>
    <phoneticPr fontId="14"/>
  </si>
  <si>
    <t>ニンジン</t>
    <phoneticPr fontId="14"/>
  </si>
  <si>
    <t>ジャガイモ</t>
    <phoneticPr fontId="14"/>
  </si>
  <si>
    <t>ダイコン</t>
    <phoneticPr fontId="14"/>
  </si>
  <si>
    <t>ハクサイ</t>
    <phoneticPr fontId="14"/>
  </si>
  <si>
    <t>コマツナ</t>
    <phoneticPr fontId="14"/>
  </si>
  <si>
    <t>ブロッコリー</t>
    <phoneticPr fontId="14"/>
  </si>
  <si>
    <t>ナス</t>
    <phoneticPr fontId="14"/>
  </si>
  <si>
    <t>きゅうり</t>
    <phoneticPr fontId="1"/>
  </si>
  <si>
    <t>きゅうり</t>
    <phoneticPr fontId="14"/>
  </si>
  <si>
    <t>ピーマン</t>
    <phoneticPr fontId="14"/>
  </si>
  <si>
    <t>メロン</t>
    <phoneticPr fontId="14"/>
  </si>
  <si>
    <t>オクラ</t>
    <phoneticPr fontId="14"/>
  </si>
  <si>
    <t>非結球レタス</t>
    <rPh sb="0" eb="1">
      <t>ヒ</t>
    </rPh>
    <rPh sb="1" eb="3">
      <t>ケッキュウ</t>
    </rPh>
    <phoneticPr fontId="14"/>
  </si>
  <si>
    <t>ミニトマト</t>
    <phoneticPr fontId="14"/>
  </si>
  <si>
    <t>とうがらし類</t>
    <rPh sb="5" eb="6">
      <t xml:space="preserve">ルイ </t>
    </rPh>
    <phoneticPr fontId="18"/>
  </si>
  <si>
    <t>しょうが</t>
    <phoneticPr fontId="18"/>
  </si>
  <si>
    <t>カリフラワー</t>
    <phoneticPr fontId="18"/>
  </si>
  <si>
    <t>A</t>
    <phoneticPr fontId="1"/>
  </si>
  <si>
    <t>B</t>
    <phoneticPr fontId="1"/>
  </si>
  <si>
    <t>C</t>
    <phoneticPr fontId="1"/>
  </si>
  <si>
    <t>A+B</t>
    <phoneticPr fontId="1"/>
  </si>
  <si>
    <t>うち対象品種・作型</t>
  </si>
  <si>
    <t>緑肥</t>
    <rPh sb="0" eb="2">
      <t>リョクヒ</t>
    </rPh>
    <phoneticPr fontId="1"/>
  </si>
  <si>
    <r>
      <t>〇（ 施肥コスト ・ 作業時間 ）の削減に関すること　</t>
    </r>
    <r>
      <rPr>
        <sz val="12"/>
        <color theme="1"/>
        <rFont val="ＭＳ 明朝"/>
        <family val="1"/>
        <charset val="128"/>
      </rPr>
      <t>※どちらかを選択</t>
    </r>
    <rPh sb="33" eb="35">
      <t>センタク</t>
    </rPh>
    <phoneticPr fontId="1"/>
  </si>
  <si>
    <t xml:space="preserve">施肥コスト </t>
    <phoneticPr fontId="1"/>
  </si>
  <si>
    <t>（ 施肥コスト ・ 作業時間 ）の削減に関すること</t>
  </si>
  <si>
    <t>作業時間</t>
    <phoneticPr fontId="1"/>
  </si>
  <si>
    <t>取組内容　（国内資源由来肥料活用・緑肥）※どちらかを選択</t>
    <rPh sb="17" eb="19">
      <t>リョクヒ</t>
    </rPh>
    <phoneticPr fontId="1"/>
  </si>
  <si>
    <t>取組内容　（国内資源由来肥料活用・緑肥）</t>
    <phoneticPr fontId="1"/>
  </si>
  <si>
    <t>○</t>
    <phoneticPr fontId="1"/>
  </si>
  <si>
    <t>B+C</t>
    <phoneticPr fontId="1"/>
  </si>
  <si>
    <t>別紙１-２</t>
    <phoneticPr fontId="1"/>
  </si>
  <si>
    <t>補助金＝事業費（税抜）×１／２（千円以下切り捨て）、300万円以内</t>
    <phoneticPr fontId="1"/>
  </si>
  <si>
    <t>物価高騰対応国内資源由来肥料転換推進整備事業実施計画（実績報告）書</t>
    <rPh sb="16" eb="18">
      <t>スイシン</t>
    </rPh>
    <phoneticPr fontId="1"/>
  </si>
  <si>
    <t>導入する機械について、その能力に決定した理由を記載すること。</t>
    <rPh sb="4" eb="6">
      <t>キカイ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</si>
</sst>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[&lt;=99999999]####\-####;\(00\)\ ####\-####"/>
    <numFmt numFmtId="178" formatCode="#,###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4"/>
      <color rgb="FF000000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游ゴシック"/>
      <family val="2"/>
      <charset val="128"/>
      <scheme val="minor"/>
    </font>
    <font>
      <sz val="14"/>
      <color rgb="FF000000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1"/>
      <name val="UD デジタル 教科書体 NK-B"/>
      <family val="1"/>
      <charset val="128"/>
    </font>
    <font>
      <sz val="11"/>
      <name val="UD Digi Kyokasho NK-B"/>
      <family val="1"/>
      <charset val="128"/>
    </font>
    <font>
      <sz val="10"/>
      <name val="ＭＳ ゴシック"/>
      <family val="3"/>
      <charset val="128"/>
    </font>
    <font>
      <sz val="12"/>
      <name val="UD Digi Kyokasho NK-B"/>
      <family val="1"/>
      <charset val="128"/>
    </font>
    <font>
      <sz val="8"/>
      <name val="UD Digi Kyokasho NK-B"/>
      <family val="1"/>
      <charset val="128"/>
    </font>
    <font>
      <sz val="10"/>
      <name val="UD Digi Kyokasho NK-B"/>
      <family val="1"/>
      <charset val="128"/>
    </font>
    <font>
      <sz val="10"/>
      <name val="游ゴシック"/>
      <family val="2"/>
      <charset val="128"/>
      <scheme val="minor"/>
    </font>
    <font>
      <sz val="8"/>
      <color theme="1"/>
      <name val="UD Digi Kyokasho NK-B"/>
      <family val="1"/>
      <charset val="128"/>
    </font>
    <font>
      <sz val="11"/>
      <color theme="1"/>
      <name val="UD Digi Kyokasho NK-B"/>
      <family val="1"/>
      <charset val="128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21" fillId="0" borderId="0" applyFont="0" applyFill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shrinkToFit="1"/>
    </xf>
    <xf numFmtId="0" fontId="13" fillId="2" borderId="0" xfId="0" applyFont="1" applyFill="1" applyAlignment="1">
      <alignment horizontal="left" vertical="center" shrinkToFit="1"/>
    </xf>
    <xf numFmtId="0" fontId="13" fillId="0" borderId="0" xfId="0" applyFont="1" applyAlignment="1">
      <alignment vertical="center" shrinkToFit="1"/>
    </xf>
    <xf numFmtId="0" fontId="13" fillId="0" borderId="0" xfId="0" applyFont="1">
      <alignment vertical="center"/>
    </xf>
    <xf numFmtId="0" fontId="15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20" fillId="0" borderId="0" xfId="0" applyFont="1">
      <alignment vertical="center"/>
    </xf>
    <xf numFmtId="0" fontId="20" fillId="2" borderId="0" xfId="0" applyFont="1" applyFill="1">
      <alignment vertical="center"/>
    </xf>
    <xf numFmtId="0" fontId="16" fillId="0" borderId="0" xfId="0" applyFont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19" fillId="0" borderId="0" xfId="0" applyFont="1" applyAlignment="1">
      <alignment vertical="center" shrinkToFit="1"/>
    </xf>
    <xf numFmtId="0" fontId="0" fillId="2" borderId="0" xfId="0" applyFill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justify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7" fillId="0" borderId="3" xfId="0" applyFont="1" applyBorder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2" xfId="0" applyFont="1" applyBorder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left" vertical="center"/>
    </xf>
    <xf numFmtId="0" fontId="7" fillId="0" borderId="0" xfId="0" applyFont="1" applyBorder="1" applyProtection="1">
      <alignment vertical="center"/>
    </xf>
    <xf numFmtId="0" fontId="9" fillId="0" borderId="0" xfId="0" applyFont="1" applyBorder="1" applyProtection="1">
      <alignment vertical="center"/>
    </xf>
    <xf numFmtId="0" fontId="9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3" fillId="0" borderId="0" xfId="0" applyFont="1" applyProtection="1">
      <alignment vertical="center"/>
    </xf>
    <xf numFmtId="0" fontId="7" fillId="0" borderId="0" xfId="0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horizontal="right" vertical="center"/>
      <protection locked="0"/>
    </xf>
    <xf numFmtId="0" fontId="7" fillId="0" borderId="1" xfId="0" applyFont="1" applyBorder="1" applyAlignment="1" applyProtection="1">
      <alignment horizontal="right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</xf>
    <xf numFmtId="0" fontId="11" fillId="0" borderId="0" xfId="0" applyFont="1" applyBorder="1" applyProtection="1">
      <alignment vertical="center"/>
    </xf>
    <xf numFmtId="0" fontId="11" fillId="0" borderId="0" xfId="0" applyFont="1" applyBorder="1" applyAlignment="1" applyProtection="1">
      <alignment horizontal="center" vertical="center"/>
    </xf>
    <xf numFmtId="0" fontId="10" fillId="0" borderId="0" xfId="0" applyFont="1" applyBorder="1" applyProtection="1">
      <alignment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0" xfId="0" applyFont="1" applyProtection="1">
      <alignment vertical="center"/>
    </xf>
    <xf numFmtId="0" fontId="6" fillId="0" borderId="0" xfId="0" applyFont="1" applyBorder="1" applyProtection="1">
      <alignment vertical="center"/>
    </xf>
    <xf numFmtId="0" fontId="7" fillId="0" borderId="5" xfId="0" applyFont="1" applyBorder="1" applyAlignment="1" applyProtection="1">
      <alignment horizontal="right" vertical="center"/>
    </xf>
    <xf numFmtId="0" fontId="7" fillId="0" borderId="9" xfId="0" applyFont="1" applyBorder="1" applyAlignment="1" applyProtection="1">
      <alignment horizontal="right" vertical="center"/>
    </xf>
    <xf numFmtId="0" fontId="7" fillId="0" borderId="10" xfId="0" applyFont="1" applyBorder="1" applyAlignment="1" applyProtection="1">
      <alignment horizontal="right" vertical="center"/>
    </xf>
    <xf numFmtId="0" fontId="7" fillId="0" borderId="18" xfId="0" applyFont="1" applyBorder="1" applyAlignment="1" applyProtection="1">
      <alignment horizontal="right" vertical="center"/>
    </xf>
    <xf numFmtId="0" fontId="7" fillId="0" borderId="17" xfId="0" applyFont="1" applyBorder="1" applyAlignment="1" applyProtection="1">
      <alignment horizontal="right" vertical="center"/>
    </xf>
    <xf numFmtId="0" fontId="7" fillId="0" borderId="6" xfId="0" applyFont="1" applyBorder="1" applyAlignment="1" applyProtection="1">
      <alignment horizontal="right" vertical="center"/>
    </xf>
    <xf numFmtId="0" fontId="7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1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 shrinkToFit="1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center" vertical="center"/>
    </xf>
    <xf numFmtId="0" fontId="3" fillId="0" borderId="9" xfId="0" applyFont="1" applyBorder="1" applyAlignment="1" applyProtection="1">
      <alignment horizontal="right"/>
      <protection locked="0"/>
    </xf>
    <xf numFmtId="0" fontId="7" fillId="0" borderId="8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protection locked="0"/>
    </xf>
    <xf numFmtId="0" fontId="7" fillId="0" borderId="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7" fillId="0" borderId="3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0" fontId="7" fillId="0" borderId="2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2" xfId="0" applyFont="1" applyBorder="1" applyAlignment="1" applyProtection="1">
      <alignment horizontal="left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distributed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49" fontId="7" fillId="0" borderId="7" xfId="0" applyNumberFormat="1" applyFont="1" applyBorder="1" applyAlignment="1" applyProtection="1">
      <alignment horizontal="center" vertical="center"/>
      <protection locked="0"/>
    </xf>
    <xf numFmtId="177" fontId="7" fillId="0" borderId="0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49" fontId="7" fillId="0" borderId="0" xfId="0" applyNumberFormat="1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distributed" vertical="center"/>
    </xf>
    <xf numFmtId="0" fontId="2" fillId="0" borderId="7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176" fontId="7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left" vertical="center"/>
    </xf>
    <xf numFmtId="0" fontId="9" fillId="0" borderId="4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178" fontId="7" fillId="0" borderId="4" xfId="0" applyNumberFormat="1" applyFont="1" applyBorder="1" applyAlignment="1" applyProtection="1">
      <alignment vertical="center"/>
    </xf>
    <xf numFmtId="178" fontId="7" fillId="0" borderId="5" xfId="0" applyNumberFormat="1" applyFont="1" applyBorder="1" applyAlignment="1" applyProtection="1">
      <alignment vertical="center"/>
    </xf>
    <xf numFmtId="38" fontId="7" fillId="0" borderId="16" xfId="1" applyFont="1" applyBorder="1" applyAlignment="1" applyProtection="1">
      <alignment horizontal="right" vertical="center"/>
      <protection locked="0"/>
    </xf>
    <xf numFmtId="38" fontId="7" fillId="0" borderId="17" xfId="1" applyFont="1" applyBorder="1" applyAlignment="1" applyProtection="1">
      <alignment horizontal="righ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</xf>
    <xf numFmtId="38" fontId="7" fillId="0" borderId="8" xfId="1" applyFont="1" applyBorder="1" applyAlignment="1" applyProtection="1">
      <alignment horizontal="right" vertical="center"/>
      <protection locked="0"/>
    </xf>
    <xf numFmtId="38" fontId="7" fillId="0" borderId="9" xfId="1" applyFont="1" applyBorder="1" applyAlignment="1" applyProtection="1">
      <alignment horizontal="right" vertical="center"/>
      <protection locked="0"/>
    </xf>
    <xf numFmtId="0" fontId="9" fillId="0" borderId="12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38" fontId="7" fillId="0" borderId="4" xfId="1" applyFont="1" applyBorder="1" applyAlignment="1" applyProtection="1">
      <alignment horizontal="right" vertical="center"/>
      <protection locked="0"/>
    </xf>
    <xf numFmtId="38" fontId="7" fillId="0" borderId="5" xfId="1" applyFont="1" applyBorder="1" applyAlignment="1" applyProtection="1">
      <alignment horizontal="right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right" vertical="center"/>
    </xf>
    <xf numFmtId="0" fontId="3" fillId="0" borderId="10" xfId="0" applyFont="1" applyBorder="1" applyAlignment="1" applyProtection="1">
      <alignment horizontal="right" vertical="center"/>
    </xf>
    <xf numFmtId="0" fontId="3" fillId="0" borderId="9" xfId="0" applyFont="1" applyBorder="1" applyAlignment="1" applyProtection="1">
      <alignment horizontal="center" vertical="center" shrinkToFit="1"/>
    </xf>
    <xf numFmtId="0" fontId="3" fillId="0" borderId="10" xfId="0" applyFont="1" applyBorder="1" applyAlignment="1" applyProtection="1">
      <alignment horizontal="center" vertical="center" shrinkToFit="1"/>
    </xf>
    <xf numFmtId="0" fontId="7" fillId="0" borderId="0" xfId="0" applyFont="1" applyAlignment="1" applyProtection="1">
      <alignment horizontal="left" vertical="center"/>
    </xf>
    <xf numFmtId="49" fontId="7" fillId="0" borderId="8" xfId="0" applyNumberFormat="1" applyFont="1" applyBorder="1" applyAlignment="1" applyProtection="1">
      <alignment horizontal="center" vertical="center"/>
      <protection locked="0"/>
    </xf>
    <xf numFmtId="49" fontId="7" fillId="0" borderId="9" xfId="0" applyNumberFormat="1" applyFont="1" applyBorder="1" applyAlignment="1" applyProtection="1">
      <alignment horizontal="center" vertical="center"/>
      <protection locked="0"/>
    </xf>
    <xf numFmtId="49" fontId="7" fillId="0" borderId="10" xfId="0" applyNumberFormat="1" applyFont="1" applyBorder="1" applyAlignment="1" applyProtection="1">
      <alignment horizontal="center" vertical="center"/>
      <protection locked="0"/>
    </xf>
    <xf numFmtId="49" fontId="7" fillId="0" borderId="4" xfId="0" applyNumberFormat="1" applyFont="1" applyBorder="1" applyAlignment="1" applyProtection="1">
      <alignment horizontal="center" vertical="center"/>
      <protection locked="0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49" fontId="7" fillId="0" borderId="6" xfId="0" applyNumberFormat="1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12" fillId="2" borderId="0" xfId="0" applyFont="1" applyFill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FE8E8-906A-4B7D-9F49-12AD1BE9BA97}">
  <sheetPr>
    <pageSetUpPr fitToPage="1"/>
  </sheetPr>
  <dimension ref="A1:M40"/>
  <sheetViews>
    <sheetView tabSelected="1" view="pageBreakPreview" zoomScaleNormal="100" zoomScaleSheetLayoutView="100" workbookViewId="0">
      <selection activeCell="C27" sqref="C27:F30"/>
    </sheetView>
  </sheetViews>
  <sheetFormatPr defaultRowHeight="17.25" x14ac:dyDescent="0.4"/>
  <cols>
    <col min="1" max="1" width="3.25" style="18" customWidth="1"/>
    <col min="2" max="2" width="0.875" style="18" customWidth="1"/>
    <col min="3" max="3" width="4.5" style="20" customWidth="1"/>
    <col min="4" max="4" width="6" style="18" customWidth="1"/>
    <col min="5" max="5" width="6.75" style="18" customWidth="1"/>
    <col min="6" max="6" width="12.5" style="18" customWidth="1"/>
    <col min="7" max="7" width="11.375" style="18" customWidth="1"/>
    <col min="8" max="8" width="3.125" style="18" customWidth="1"/>
    <col min="9" max="9" width="8.75" style="18" customWidth="1"/>
    <col min="10" max="10" width="4.625" style="20" customWidth="1"/>
    <col min="11" max="11" width="17.125" style="18" customWidth="1"/>
    <col min="12" max="12" width="20.25" style="18" customWidth="1"/>
    <col min="13" max="13" width="1" style="18" customWidth="1"/>
    <col min="14" max="16384" width="9" style="18"/>
  </cols>
  <sheetData>
    <row r="1" spans="1:13" ht="20.25" customHeight="1" x14ac:dyDescent="0.4">
      <c r="A1" s="74" t="s">
        <v>195</v>
      </c>
      <c r="B1" s="74"/>
      <c r="C1" s="74"/>
      <c r="D1" s="74"/>
      <c r="E1" s="14"/>
      <c r="F1" s="14"/>
      <c r="G1" s="14"/>
      <c r="H1" s="14"/>
      <c r="I1" s="15"/>
      <c r="J1" s="16"/>
      <c r="K1" s="17"/>
      <c r="L1" s="17"/>
      <c r="M1" s="17"/>
    </row>
    <row r="2" spans="1:13" ht="20.25" customHeight="1" x14ac:dyDescent="0.4">
      <c r="A2" s="17"/>
      <c r="B2" s="17"/>
      <c r="C2" s="16"/>
      <c r="D2" s="17"/>
      <c r="E2" s="17"/>
      <c r="F2" s="17"/>
      <c r="G2" s="17"/>
      <c r="H2" s="17"/>
      <c r="I2" s="17"/>
      <c r="J2" s="16"/>
      <c r="K2" s="17"/>
      <c r="L2" s="17"/>
      <c r="M2" s="17"/>
    </row>
    <row r="3" spans="1:13" ht="20.25" customHeight="1" x14ac:dyDescent="0.4">
      <c r="A3" s="73" t="s">
        <v>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</row>
    <row r="4" spans="1:13" ht="20.25" customHeight="1" x14ac:dyDescent="0.4">
      <c r="A4" s="73" t="s">
        <v>197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</row>
    <row r="5" spans="1:13" ht="20.25" customHeight="1" x14ac:dyDescent="0.4"/>
    <row r="6" spans="1:13" ht="20.25" customHeight="1" x14ac:dyDescent="0.4">
      <c r="A6" s="16">
        <v>1</v>
      </c>
      <c r="B6" s="17" t="s">
        <v>2</v>
      </c>
      <c r="C6" s="16"/>
      <c r="D6" s="17"/>
      <c r="E6" s="17"/>
      <c r="F6" s="17"/>
      <c r="G6" s="17"/>
      <c r="H6" s="17"/>
    </row>
    <row r="7" spans="1:13" ht="20.25" customHeight="1" x14ac:dyDescent="0.4">
      <c r="B7" s="77" t="s">
        <v>1</v>
      </c>
      <c r="C7" s="78"/>
      <c r="D7" s="78"/>
      <c r="E7" s="78"/>
      <c r="F7" s="78"/>
      <c r="G7" s="78"/>
      <c r="H7" s="78"/>
      <c r="I7" s="78"/>
      <c r="J7" s="78"/>
      <c r="K7" s="78"/>
      <c r="L7" s="78"/>
      <c r="M7" s="79"/>
    </row>
    <row r="8" spans="1:13" ht="20.25" customHeight="1" x14ac:dyDescent="0.4">
      <c r="B8" s="21"/>
      <c r="C8" s="22" t="s">
        <v>3</v>
      </c>
      <c r="D8" s="91" t="s">
        <v>23</v>
      </c>
      <c r="E8" s="91"/>
      <c r="F8" s="91"/>
      <c r="G8" s="91"/>
      <c r="H8" s="22" t="s">
        <v>20</v>
      </c>
      <c r="I8" s="87"/>
      <c r="J8" s="87"/>
      <c r="K8" s="87"/>
      <c r="L8" s="87"/>
      <c r="M8" s="23"/>
    </row>
    <row r="9" spans="1:13" ht="20.25" customHeight="1" x14ac:dyDescent="0.4">
      <c r="B9" s="21"/>
      <c r="C9" s="22" t="s">
        <v>6</v>
      </c>
      <c r="D9" s="84" t="s">
        <v>25</v>
      </c>
      <c r="E9" s="84"/>
      <c r="F9" s="84"/>
      <c r="G9" s="84"/>
      <c r="H9" s="22" t="s">
        <v>20</v>
      </c>
      <c r="I9" s="36"/>
      <c r="J9" s="90"/>
      <c r="K9" s="90"/>
      <c r="L9" s="90"/>
      <c r="M9" s="23"/>
    </row>
    <row r="10" spans="1:13" ht="20.25" customHeight="1" x14ac:dyDescent="0.4">
      <c r="B10" s="21"/>
      <c r="C10" s="22" t="s">
        <v>7</v>
      </c>
      <c r="D10" s="25" t="s">
        <v>4</v>
      </c>
      <c r="E10" s="25"/>
      <c r="F10" s="84" t="s">
        <v>21</v>
      </c>
      <c r="G10" s="84"/>
      <c r="H10" s="22" t="s">
        <v>20</v>
      </c>
      <c r="I10" s="88"/>
      <c r="J10" s="88"/>
      <c r="K10" s="88"/>
      <c r="L10" s="88"/>
      <c r="M10" s="23"/>
    </row>
    <row r="11" spans="1:13" ht="20.25" customHeight="1" x14ac:dyDescent="0.4">
      <c r="B11" s="21"/>
      <c r="C11" s="22"/>
      <c r="D11" s="98"/>
      <c r="E11" s="98"/>
      <c r="F11" s="84" t="s">
        <v>28</v>
      </c>
      <c r="G11" s="84"/>
      <c r="H11" s="22" t="s">
        <v>20</v>
      </c>
      <c r="I11" s="89"/>
      <c r="J11" s="89"/>
      <c r="K11" s="89"/>
      <c r="L11" s="89"/>
      <c r="M11" s="23"/>
    </row>
    <row r="12" spans="1:13" ht="20.25" customHeight="1" x14ac:dyDescent="0.4">
      <c r="B12" s="21"/>
      <c r="C12" s="22"/>
      <c r="D12" s="98"/>
      <c r="E12" s="98"/>
      <c r="F12" s="84" t="s">
        <v>22</v>
      </c>
      <c r="G12" s="84"/>
      <c r="H12" s="22" t="s">
        <v>20</v>
      </c>
      <c r="I12" s="90"/>
      <c r="J12" s="90"/>
      <c r="K12" s="90"/>
      <c r="L12" s="90"/>
      <c r="M12" s="23"/>
    </row>
    <row r="13" spans="1:13" ht="15" customHeight="1" x14ac:dyDescent="0.4">
      <c r="B13" s="69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6"/>
    </row>
    <row r="14" spans="1:13" ht="20.25" customHeight="1" x14ac:dyDescent="0.4">
      <c r="B14" s="21"/>
      <c r="C14" s="22" t="s">
        <v>5</v>
      </c>
      <c r="D14" s="27" t="s">
        <v>24</v>
      </c>
      <c r="E14" s="27"/>
      <c r="F14" s="27"/>
      <c r="G14" s="85"/>
      <c r="H14" s="85"/>
      <c r="I14" s="85"/>
      <c r="J14" s="85"/>
      <c r="K14" s="85"/>
      <c r="L14" s="85"/>
      <c r="M14" s="86"/>
    </row>
    <row r="15" spans="1:13" ht="20.25" customHeight="1" x14ac:dyDescent="0.4">
      <c r="B15" s="21"/>
      <c r="C15" s="80" t="s">
        <v>8</v>
      </c>
      <c r="D15" s="81"/>
      <c r="E15" s="81"/>
      <c r="F15" s="81"/>
      <c r="G15" s="81"/>
      <c r="H15" s="81"/>
      <c r="I15" s="82"/>
      <c r="J15" s="83" t="s">
        <v>9</v>
      </c>
      <c r="K15" s="83"/>
      <c r="L15" s="83"/>
      <c r="M15" s="23"/>
    </row>
    <row r="16" spans="1:13" ht="33" customHeight="1" x14ac:dyDescent="0.4">
      <c r="B16" s="21"/>
      <c r="C16" s="103"/>
      <c r="D16" s="103"/>
      <c r="E16" s="103"/>
      <c r="F16" s="103"/>
      <c r="G16" s="103"/>
      <c r="H16" s="103"/>
      <c r="I16" s="103"/>
      <c r="J16" s="104"/>
      <c r="K16" s="104"/>
      <c r="L16" s="104"/>
      <c r="M16" s="23"/>
    </row>
    <row r="17" spans="2:13" ht="33" customHeight="1" x14ac:dyDescent="0.4">
      <c r="B17" s="21"/>
      <c r="C17" s="103"/>
      <c r="D17" s="103"/>
      <c r="E17" s="103"/>
      <c r="F17" s="103"/>
      <c r="G17" s="103"/>
      <c r="H17" s="103"/>
      <c r="I17" s="103"/>
      <c r="J17" s="104"/>
      <c r="K17" s="104"/>
      <c r="L17" s="104"/>
      <c r="M17" s="23"/>
    </row>
    <row r="18" spans="2:13" ht="33" customHeight="1" x14ac:dyDescent="0.4">
      <c r="B18" s="21"/>
      <c r="C18" s="103"/>
      <c r="D18" s="103"/>
      <c r="E18" s="103"/>
      <c r="F18" s="103"/>
      <c r="G18" s="103"/>
      <c r="H18" s="103"/>
      <c r="I18" s="103"/>
      <c r="J18" s="104"/>
      <c r="K18" s="104"/>
      <c r="L18" s="104"/>
      <c r="M18" s="23"/>
    </row>
    <row r="19" spans="2:13" ht="33" customHeight="1" x14ac:dyDescent="0.4">
      <c r="B19" s="21"/>
      <c r="C19" s="103"/>
      <c r="D19" s="103"/>
      <c r="E19" s="103"/>
      <c r="F19" s="103"/>
      <c r="G19" s="103"/>
      <c r="H19" s="103"/>
      <c r="I19" s="103"/>
      <c r="J19" s="104"/>
      <c r="K19" s="104"/>
      <c r="L19" s="104"/>
      <c r="M19" s="23"/>
    </row>
    <row r="20" spans="2:13" ht="33" customHeight="1" x14ac:dyDescent="0.4">
      <c r="B20" s="21"/>
      <c r="C20" s="103"/>
      <c r="D20" s="103"/>
      <c r="E20" s="103"/>
      <c r="F20" s="103"/>
      <c r="G20" s="103"/>
      <c r="H20" s="103"/>
      <c r="I20" s="103"/>
      <c r="J20" s="104"/>
      <c r="K20" s="104"/>
      <c r="L20" s="104"/>
      <c r="M20" s="23"/>
    </row>
    <row r="21" spans="2:13" ht="20.25" customHeight="1" x14ac:dyDescent="0.4">
      <c r="B21" s="69" t="s">
        <v>17</v>
      </c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1"/>
    </row>
    <row r="22" spans="2:13" ht="20.25" customHeight="1" x14ac:dyDescent="0.4">
      <c r="B22" s="97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9"/>
    </row>
    <row r="23" spans="2:13" ht="20.25" customHeight="1" x14ac:dyDescent="0.4">
      <c r="B23" s="21"/>
      <c r="C23" s="22" t="s">
        <v>10</v>
      </c>
      <c r="D23" s="29" t="s">
        <v>11</v>
      </c>
      <c r="E23" s="29"/>
      <c r="F23" s="29"/>
      <c r="G23" s="29"/>
      <c r="H23" s="29"/>
      <c r="I23" s="29"/>
      <c r="J23" s="22"/>
      <c r="K23" s="30"/>
      <c r="L23" s="29"/>
      <c r="M23" s="23"/>
    </row>
    <row r="24" spans="2:13" ht="20.25" customHeight="1" x14ac:dyDescent="0.4">
      <c r="B24" s="97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9"/>
    </row>
    <row r="25" spans="2:13" ht="30.75" customHeight="1" x14ac:dyDescent="0.4">
      <c r="B25" s="21"/>
      <c r="C25" s="77" t="s">
        <v>8</v>
      </c>
      <c r="D25" s="78"/>
      <c r="E25" s="78"/>
      <c r="F25" s="78"/>
      <c r="G25" s="106" t="s">
        <v>12</v>
      </c>
      <c r="H25" s="106"/>
      <c r="I25" s="106"/>
      <c r="J25" s="106"/>
      <c r="K25" s="31" t="s">
        <v>9</v>
      </c>
      <c r="L25" s="32" t="s">
        <v>13</v>
      </c>
      <c r="M25" s="23"/>
    </row>
    <row r="26" spans="2:13" ht="36" customHeight="1" x14ac:dyDescent="0.4">
      <c r="B26" s="21"/>
      <c r="C26" s="107"/>
      <c r="D26" s="108"/>
      <c r="E26" s="108"/>
      <c r="F26" s="108"/>
      <c r="G26" s="93"/>
      <c r="H26" s="93"/>
      <c r="I26" s="93"/>
      <c r="J26" s="93"/>
      <c r="K26" s="37"/>
      <c r="L26" s="61"/>
      <c r="M26" s="23"/>
    </row>
    <row r="27" spans="2:13" ht="36" customHeight="1" x14ac:dyDescent="0.4">
      <c r="B27" s="21"/>
      <c r="C27" s="109"/>
      <c r="D27" s="109"/>
      <c r="E27" s="109"/>
      <c r="F27" s="109"/>
      <c r="G27" s="93"/>
      <c r="H27" s="93"/>
      <c r="I27" s="93"/>
      <c r="J27" s="93"/>
      <c r="K27" s="38"/>
      <c r="L27" s="61"/>
      <c r="M27" s="23"/>
    </row>
    <row r="28" spans="2:13" ht="36" customHeight="1" x14ac:dyDescent="0.4">
      <c r="B28" s="21"/>
      <c r="C28" s="98"/>
      <c r="D28" s="98"/>
      <c r="E28" s="98"/>
      <c r="F28" s="98"/>
      <c r="G28" s="93"/>
      <c r="H28" s="93"/>
      <c r="I28" s="93"/>
      <c r="J28" s="93"/>
      <c r="K28" s="38"/>
      <c r="L28" s="61"/>
      <c r="M28" s="23"/>
    </row>
    <row r="29" spans="2:13" ht="36" customHeight="1" x14ac:dyDescent="0.4">
      <c r="B29" s="21"/>
      <c r="C29" s="98"/>
      <c r="D29" s="98"/>
      <c r="E29" s="98"/>
      <c r="F29" s="98"/>
      <c r="G29" s="93"/>
      <c r="H29" s="93"/>
      <c r="I29" s="93"/>
      <c r="J29" s="93"/>
      <c r="K29" s="38"/>
      <c r="L29" s="61"/>
      <c r="M29" s="23"/>
    </row>
    <row r="30" spans="2:13" ht="36" customHeight="1" x14ac:dyDescent="0.4">
      <c r="B30" s="21"/>
      <c r="C30" s="98"/>
      <c r="D30" s="98"/>
      <c r="E30" s="98"/>
      <c r="F30" s="98"/>
      <c r="G30" s="93"/>
      <c r="H30" s="93"/>
      <c r="I30" s="93"/>
      <c r="J30" s="93"/>
      <c r="K30" s="38"/>
      <c r="L30" s="61"/>
      <c r="M30" s="23"/>
    </row>
    <row r="31" spans="2:13" ht="20.25" customHeight="1" x14ac:dyDescent="0.4">
      <c r="B31" s="33" t="s">
        <v>18</v>
      </c>
      <c r="C31" s="34"/>
      <c r="D31" s="29"/>
      <c r="E31" s="29"/>
      <c r="F31" s="29"/>
      <c r="G31" s="29"/>
      <c r="H31" s="29"/>
      <c r="I31" s="29"/>
      <c r="J31" s="22"/>
      <c r="K31" s="29"/>
      <c r="L31" s="29"/>
      <c r="M31" s="23"/>
    </row>
    <row r="32" spans="2:13" ht="20.25" customHeight="1" x14ac:dyDescent="0.4">
      <c r="B32" s="69" t="s">
        <v>19</v>
      </c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23"/>
    </row>
    <row r="33" spans="2:13" ht="20.25" customHeight="1" x14ac:dyDescent="0.4">
      <c r="B33" s="97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9"/>
    </row>
    <row r="34" spans="2:13" ht="20.25" customHeight="1" x14ac:dyDescent="0.4">
      <c r="B34" s="21"/>
      <c r="C34" s="22" t="s">
        <v>14</v>
      </c>
      <c r="D34" s="29" t="s">
        <v>191</v>
      </c>
      <c r="E34" s="29"/>
      <c r="F34" s="29"/>
      <c r="G34" s="29"/>
      <c r="H34" s="29"/>
      <c r="I34" s="29"/>
      <c r="J34" s="22"/>
      <c r="K34" s="29"/>
      <c r="L34" s="29"/>
      <c r="M34" s="23"/>
    </row>
    <row r="35" spans="2:13" ht="27" customHeight="1" x14ac:dyDescent="0.4">
      <c r="B35" s="21"/>
      <c r="C35" s="94"/>
      <c r="D35" s="95"/>
      <c r="E35" s="95"/>
      <c r="F35" s="96"/>
      <c r="G35" s="24"/>
      <c r="H35" s="24"/>
      <c r="I35" s="24"/>
      <c r="J35" s="22"/>
      <c r="K35" s="29"/>
      <c r="L35" s="29"/>
      <c r="M35" s="23"/>
    </row>
    <row r="36" spans="2:13" ht="20.25" customHeight="1" x14ac:dyDescent="0.4">
      <c r="B36" s="100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2"/>
    </row>
    <row r="37" spans="2:13" s="35" customFormat="1" ht="20.25" customHeight="1" x14ac:dyDescent="0.4">
      <c r="B37" s="92" t="s">
        <v>15</v>
      </c>
      <c r="C37" s="92"/>
      <c r="D37" s="92"/>
      <c r="E37" s="92"/>
      <c r="F37" s="92"/>
      <c r="G37" s="92"/>
      <c r="H37" s="92"/>
      <c r="I37" s="92"/>
      <c r="J37" s="92"/>
      <c r="K37" s="92"/>
      <c r="L37" s="92"/>
    </row>
    <row r="38" spans="2:13" s="35" customFormat="1" ht="20.25" customHeight="1" x14ac:dyDescent="0.4">
      <c r="B38" s="72" t="s">
        <v>16</v>
      </c>
      <c r="C38" s="72"/>
      <c r="D38" s="72"/>
      <c r="E38" s="72"/>
      <c r="F38" s="72"/>
      <c r="G38" s="72"/>
      <c r="H38" s="72"/>
      <c r="I38" s="72"/>
      <c r="J38" s="72"/>
      <c r="K38" s="72"/>
      <c r="L38" s="72"/>
    </row>
    <row r="39" spans="2:13" s="35" customFormat="1" ht="20.25" customHeight="1" x14ac:dyDescent="0.4">
      <c r="B39" s="105" t="s">
        <v>27</v>
      </c>
      <c r="C39" s="105"/>
      <c r="D39" s="105"/>
      <c r="E39" s="105"/>
      <c r="F39" s="105"/>
      <c r="G39" s="105"/>
      <c r="H39" s="105"/>
      <c r="I39" s="105"/>
      <c r="J39" s="105"/>
      <c r="K39" s="105"/>
      <c r="L39" s="105"/>
    </row>
    <row r="40" spans="2:13" ht="20.25" customHeight="1" x14ac:dyDescent="0.4"/>
  </sheetData>
  <sheetProtection algorithmName="SHA-512" hashValue="wwwYUsFZTECcV/+hfKK48VOFAJOx3IuKobXFuQNLLFin5kzARJmGwQIs82dKeDLzZ3RTNLWDkJwmtDOC2PuD2A==" saltValue="eihE2y2UMgtZvA9aPXz3YA==" spinCount="100000" sheet="1" objects="1" scenarios="1"/>
  <mergeCells count="49">
    <mergeCell ref="B39:L39"/>
    <mergeCell ref="J9:L9"/>
    <mergeCell ref="C25:F25"/>
    <mergeCell ref="F10:G10"/>
    <mergeCell ref="F11:G11"/>
    <mergeCell ref="F12:G12"/>
    <mergeCell ref="G25:J25"/>
    <mergeCell ref="C26:F26"/>
    <mergeCell ref="C27:F30"/>
    <mergeCell ref="G26:J26"/>
    <mergeCell ref="G27:J27"/>
    <mergeCell ref="G28:J28"/>
    <mergeCell ref="J17:L17"/>
    <mergeCell ref="J18:L18"/>
    <mergeCell ref="C17:I17"/>
    <mergeCell ref="C18:I18"/>
    <mergeCell ref="A4:M4"/>
    <mergeCell ref="C16:I16"/>
    <mergeCell ref="J19:L19"/>
    <mergeCell ref="J20:L20"/>
    <mergeCell ref="C19:I19"/>
    <mergeCell ref="C20:I20"/>
    <mergeCell ref="J16:L16"/>
    <mergeCell ref="D12:E12"/>
    <mergeCell ref="D11:E11"/>
    <mergeCell ref="B37:L37"/>
    <mergeCell ref="G29:J29"/>
    <mergeCell ref="G30:J30"/>
    <mergeCell ref="C35:F35"/>
    <mergeCell ref="B22:M22"/>
    <mergeCell ref="B24:M24"/>
    <mergeCell ref="B33:M33"/>
    <mergeCell ref="B36:M36"/>
    <mergeCell ref="B21:M21"/>
    <mergeCell ref="B32:L32"/>
    <mergeCell ref="B38:L38"/>
    <mergeCell ref="A3:M3"/>
    <mergeCell ref="A1:D1"/>
    <mergeCell ref="B13:M13"/>
    <mergeCell ref="B7:M7"/>
    <mergeCell ref="C15:I15"/>
    <mergeCell ref="J15:L15"/>
    <mergeCell ref="D9:G9"/>
    <mergeCell ref="G14:M14"/>
    <mergeCell ref="I8:L8"/>
    <mergeCell ref="I10:L10"/>
    <mergeCell ref="I11:L11"/>
    <mergeCell ref="I12:L12"/>
    <mergeCell ref="D8:G8"/>
  </mergeCells>
  <phoneticPr fontId="1"/>
  <pageMargins left="0.7" right="0.7" top="0.75" bottom="0.75" header="0.3" footer="0.3"/>
  <pageSetup paperSize="9" scale="78" fitToWidth="0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operator="equal" allowBlank="1" showInputMessage="1" showErrorMessage="1" xr:uid="{36B58943-C4CF-45C0-BD26-AA654445A9A7}">
          <x14:formula1>
            <xm:f>参照!$A$101:$A$102</xm:f>
          </x14:formula1>
          <xm:sqref>L26:L30</xm:sqref>
        </x14:dataValidation>
        <x14:dataValidation type="list" allowBlank="1" showInputMessage="1" showErrorMessage="1" xr:uid="{B73F9037-B0B9-48C0-B50C-500D99F457C2}">
          <x14:formula1>
            <xm:f>参照!$A$95:$A$96</xm:f>
          </x14:formula1>
          <xm:sqref>C35:F35</xm:sqref>
        </x14:dataValidation>
        <x14:dataValidation type="list" allowBlank="1" showInputMessage="1" showErrorMessage="1" xr:uid="{4EF542C1-9840-4666-8FBC-E80857EE30E2}">
          <x14:formula1>
            <xm:f>参照!$A$3:$A$92</xm:f>
          </x14:formula1>
          <xm:sqref>C26:F26</xm:sqref>
        </x14:dataValidation>
        <x14:dataValidation type="list" allowBlank="1" showInputMessage="1" showErrorMessage="1" xr:uid="{B192C518-A3D9-4B39-866B-68D1B18DA9E0}">
          <x14:formula1>
            <xm:f>参照!$G$3:$G$92</xm:f>
          </x14:formula1>
          <xm:sqref>G26:J30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6DBFD-259E-46B1-9AAD-32B2157B18C1}">
  <sheetPr>
    <pageSetUpPr fitToPage="1"/>
  </sheetPr>
  <dimension ref="A1:S37"/>
  <sheetViews>
    <sheetView view="pageBreakPreview" zoomScale="75" zoomScaleNormal="100" zoomScaleSheetLayoutView="75" workbookViewId="0">
      <selection activeCell="V6" sqref="V6"/>
    </sheetView>
  </sheetViews>
  <sheetFormatPr defaultRowHeight="17.25" x14ac:dyDescent="0.4"/>
  <cols>
    <col min="1" max="1" width="3.25" style="18" customWidth="1"/>
    <col min="2" max="2" width="0.875" style="18" customWidth="1"/>
    <col min="3" max="3" width="4.5" style="53" customWidth="1"/>
    <col min="4" max="4" width="5.25" style="18" customWidth="1"/>
    <col min="5" max="5" width="5.5" style="18" bestFit="1" customWidth="1"/>
    <col min="6" max="6" width="8.625" style="18" customWidth="1"/>
    <col min="7" max="7" width="3.5" style="18" customWidth="1"/>
    <col min="8" max="8" width="9.125" style="18" customWidth="1"/>
    <col min="9" max="9" width="5.5" style="18" bestFit="1" customWidth="1"/>
    <col min="10" max="10" width="10.25" style="18" customWidth="1"/>
    <col min="11" max="11" width="2.875" style="18" customWidth="1"/>
    <col min="12" max="12" width="7.25" style="53" customWidth="1"/>
    <col min="13" max="13" width="5.625" style="53" customWidth="1"/>
    <col min="14" max="14" width="8.375" style="18" customWidth="1"/>
    <col min="15" max="15" width="6" style="18" customWidth="1"/>
    <col min="16" max="16" width="10.625" style="18" customWidth="1"/>
    <col min="17" max="18" width="5" style="18" customWidth="1"/>
    <col min="19" max="19" width="6.125" style="18" customWidth="1"/>
    <col min="20" max="16384" width="9" style="18"/>
  </cols>
  <sheetData>
    <row r="1" spans="1:19" s="45" customFormat="1" ht="27" customHeight="1" x14ac:dyDescent="0.4">
      <c r="A1" s="40">
        <v>2</v>
      </c>
      <c r="B1" s="41" t="s">
        <v>29</v>
      </c>
      <c r="C1" s="42"/>
      <c r="D1" s="41"/>
      <c r="E1" s="41"/>
      <c r="F1" s="41"/>
      <c r="G1" s="41"/>
      <c r="H1" s="41"/>
      <c r="I1" s="41"/>
      <c r="J1" s="43"/>
      <c r="K1" s="43"/>
      <c r="L1" s="44"/>
      <c r="M1" s="44"/>
      <c r="N1" s="43"/>
      <c r="O1" s="43"/>
      <c r="P1" s="43"/>
      <c r="Q1" s="43"/>
      <c r="R1" s="43"/>
      <c r="S1" s="43"/>
    </row>
    <row r="2" spans="1:19" s="45" customFormat="1" ht="27" customHeight="1" x14ac:dyDescent="0.4">
      <c r="A2" s="40"/>
      <c r="B2" s="110" t="s">
        <v>30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43"/>
    </row>
    <row r="3" spans="1:19" ht="27" customHeight="1" x14ac:dyDescent="0.4">
      <c r="A3" s="19"/>
      <c r="B3" s="46"/>
      <c r="C3" s="130" t="s">
        <v>31</v>
      </c>
      <c r="D3" s="109"/>
      <c r="E3" s="109"/>
      <c r="F3" s="131"/>
      <c r="G3" s="135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7"/>
      <c r="S3" s="29"/>
    </row>
    <row r="4" spans="1:19" ht="27" customHeight="1" x14ac:dyDescent="0.4">
      <c r="A4" s="19"/>
      <c r="B4" s="46"/>
      <c r="C4" s="100" t="s">
        <v>32</v>
      </c>
      <c r="D4" s="101"/>
      <c r="E4" s="101"/>
      <c r="F4" s="102"/>
      <c r="G4" s="138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40"/>
      <c r="S4" s="29"/>
    </row>
    <row r="5" spans="1:19" ht="27" customHeight="1" x14ac:dyDescent="0.4">
      <c r="A5" s="19"/>
      <c r="B5" s="24"/>
      <c r="C5" s="26">
        <v>1</v>
      </c>
      <c r="D5" s="24" t="s">
        <v>62</v>
      </c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9"/>
    </row>
    <row r="6" spans="1:19" ht="27" customHeight="1" x14ac:dyDescent="0.4">
      <c r="A6" s="68"/>
      <c r="B6" s="24"/>
      <c r="C6" s="67">
        <v>2</v>
      </c>
      <c r="D6" s="24" t="s">
        <v>198</v>
      </c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9"/>
    </row>
    <row r="7" spans="1:19" s="45" customFormat="1" ht="27" customHeight="1" x14ac:dyDescent="0.4">
      <c r="B7" s="110" t="s">
        <v>33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</row>
    <row r="8" spans="1:19" ht="24" customHeight="1" x14ac:dyDescent="0.4">
      <c r="B8" s="28"/>
      <c r="C8" s="83" t="s">
        <v>34</v>
      </c>
      <c r="D8" s="83"/>
      <c r="E8" s="83"/>
      <c r="F8" s="77"/>
      <c r="G8" s="130" t="s">
        <v>35</v>
      </c>
      <c r="H8" s="109"/>
      <c r="I8" s="109"/>
      <c r="J8" s="126" t="s">
        <v>36</v>
      </c>
      <c r="K8" s="127"/>
      <c r="L8" s="128"/>
      <c r="M8" s="79" t="s">
        <v>37</v>
      </c>
      <c r="N8" s="83"/>
      <c r="O8" s="83"/>
      <c r="P8" s="83"/>
      <c r="Q8" s="83"/>
      <c r="R8" s="83"/>
      <c r="S8" s="28"/>
    </row>
    <row r="9" spans="1:19" ht="24" customHeight="1" x14ac:dyDescent="0.4">
      <c r="B9" s="28"/>
      <c r="C9" s="83"/>
      <c r="D9" s="83"/>
      <c r="E9" s="83"/>
      <c r="F9" s="77"/>
      <c r="G9" s="100" t="s">
        <v>38</v>
      </c>
      <c r="H9" s="101"/>
      <c r="I9" s="101"/>
      <c r="J9" s="111" t="s">
        <v>39</v>
      </c>
      <c r="K9" s="112"/>
      <c r="L9" s="113"/>
      <c r="M9" s="132" t="s">
        <v>40</v>
      </c>
      <c r="N9" s="129"/>
      <c r="O9" s="129"/>
      <c r="P9" s="129" t="s">
        <v>41</v>
      </c>
      <c r="Q9" s="129"/>
      <c r="R9" s="129"/>
      <c r="S9" s="28"/>
    </row>
    <row r="10" spans="1:19" ht="37.5" customHeight="1" x14ac:dyDescent="0.4">
      <c r="B10" s="28"/>
      <c r="C10" s="118"/>
      <c r="D10" s="118"/>
      <c r="E10" s="118"/>
      <c r="F10" s="118"/>
      <c r="G10" s="133"/>
      <c r="H10" s="134"/>
      <c r="I10" s="47" t="s">
        <v>52</v>
      </c>
      <c r="J10" s="133"/>
      <c r="K10" s="134"/>
      <c r="L10" s="47" t="s">
        <v>52</v>
      </c>
      <c r="M10" s="124"/>
      <c r="N10" s="125"/>
      <c r="O10" s="48" t="s">
        <v>52</v>
      </c>
      <c r="P10" s="124"/>
      <c r="Q10" s="125"/>
      <c r="R10" s="49" t="s">
        <v>52</v>
      </c>
      <c r="S10" s="28"/>
    </row>
    <row r="11" spans="1:19" ht="37.5" customHeight="1" x14ac:dyDescent="0.4">
      <c r="B11" s="28"/>
      <c r="C11" s="118"/>
      <c r="D11" s="118"/>
      <c r="E11" s="118"/>
      <c r="F11" s="118"/>
      <c r="G11" s="124"/>
      <c r="H11" s="125"/>
      <c r="I11" s="49" t="s">
        <v>52</v>
      </c>
      <c r="J11" s="124"/>
      <c r="K11" s="125"/>
      <c r="L11" s="49" t="s">
        <v>52</v>
      </c>
      <c r="M11" s="124"/>
      <c r="N11" s="125"/>
      <c r="O11" s="48" t="s">
        <v>52</v>
      </c>
      <c r="P11" s="124"/>
      <c r="Q11" s="125"/>
      <c r="R11" s="49" t="s">
        <v>52</v>
      </c>
      <c r="S11" s="28"/>
    </row>
    <row r="12" spans="1:19" ht="37.5" customHeight="1" thickBot="1" x14ac:dyDescent="0.45">
      <c r="B12" s="28"/>
      <c r="C12" s="119"/>
      <c r="D12" s="119"/>
      <c r="E12" s="119"/>
      <c r="F12" s="119"/>
      <c r="G12" s="116"/>
      <c r="H12" s="117"/>
      <c r="I12" s="50" t="s">
        <v>52</v>
      </c>
      <c r="J12" s="116"/>
      <c r="K12" s="117"/>
      <c r="L12" s="50" t="s">
        <v>52</v>
      </c>
      <c r="M12" s="116"/>
      <c r="N12" s="117"/>
      <c r="O12" s="51" t="s">
        <v>52</v>
      </c>
      <c r="P12" s="116"/>
      <c r="Q12" s="117"/>
      <c r="R12" s="50" t="s">
        <v>52</v>
      </c>
      <c r="S12" s="28"/>
    </row>
    <row r="13" spans="1:19" ht="37.5" customHeight="1" thickTop="1" x14ac:dyDescent="0.4">
      <c r="B13" s="28"/>
      <c r="C13" s="120" t="s">
        <v>54</v>
      </c>
      <c r="D13" s="120"/>
      <c r="E13" s="120"/>
      <c r="F13" s="120"/>
      <c r="G13" s="114">
        <f>SUM(G10:H12)</f>
        <v>0</v>
      </c>
      <c r="H13" s="115"/>
      <c r="I13" s="52" t="s">
        <v>52</v>
      </c>
      <c r="J13" s="114">
        <f>SUM(J10:K12)</f>
        <v>0</v>
      </c>
      <c r="K13" s="115"/>
      <c r="L13" s="52" t="s">
        <v>52</v>
      </c>
      <c r="M13" s="114">
        <f>SUM(M10:N12)</f>
        <v>0</v>
      </c>
      <c r="N13" s="115"/>
      <c r="O13" s="47" t="s">
        <v>52</v>
      </c>
      <c r="P13" s="114">
        <f>SUM(P10:Q12)</f>
        <v>0</v>
      </c>
      <c r="Q13" s="115"/>
      <c r="R13" s="52" t="s">
        <v>52</v>
      </c>
      <c r="S13" s="28"/>
    </row>
    <row r="14" spans="1:19" ht="27" customHeight="1" x14ac:dyDescent="0.4">
      <c r="B14" s="24"/>
      <c r="C14" s="26">
        <v>1</v>
      </c>
      <c r="D14" s="24" t="s">
        <v>196</v>
      </c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</row>
    <row r="15" spans="1:19" ht="18" customHeight="1" x14ac:dyDescent="0.4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54"/>
    </row>
    <row r="16" spans="1:19" s="45" customFormat="1" ht="27" customHeight="1" x14ac:dyDescent="0.4">
      <c r="B16" s="110" t="s">
        <v>55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</row>
    <row r="17" spans="2:19" ht="22.5" customHeight="1" x14ac:dyDescent="0.4">
      <c r="B17" s="24"/>
      <c r="C17" s="70" t="s">
        <v>187</v>
      </c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24"/>
    </row>
    <row r="18" spans="2:19" ht="25.5" customHeight="1" x14ac:dyDescent="0.4">
      <c r="B18" s="24"/>
      <c r="C18" s="149"/>
      <c r="D18" s="150"/>
      <c r="E18" s="150"/>
      <c r="F18" s="150"/>
      <c r="G18" s="151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4"/>
    </row>
    <row r="19" spans="2:19" ht="22.5" customHeight="1" x14ac:dyDescent="0.4">
      <c r="B19" s="24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4"/>
    </row>
    <row r="20" spans="2:19" ht="30.75" customHeight="1" x14ac:dyDescent="0.4">
      <c r="B20" s="29"/>
      <c r="C20" s="77" t="s">
        <v>42</v>
      </c>
      <c r="D20" s="78"/>
      <c r="E20" s="78"/>
      <c r="F20" s="78"/>
      <c r="G20" s="79"/>
      <c r="H20" s="141" t="s">
        <v>43</v>
      </c>
      <c r="I20" s="142"/>
      <c r="J20" s="142"/>
      <c r="K20" s="143"/>
      <c r="L20" s="80" t="s">
        <v>44</v>
      </c>
      <c r="M20" s="81"/>
      <c r="N20" s="81"/>
      <c r="O20" s="81"/>
      <c r="P20" s="81"/>
      <c r="Q20" s="81"/>
      <c r="R20" s="82"/>
      <c r="S20" s="29"/>
    </row>
    <row r="21" spans="2:19" s="53" customFormat="1" ht="42.75" customHeight="1" x14ac:dyDescent="0.4">
      <c r="B21" s="26"/>
      <c r="C21" s="94"/>
      <c r="D21" s="95"/>
      <c r="E21" s="95"/>
      <c r="F21" s="144" t="s">
        <v>45</v>
      </c>
      <c r="G21" s="145"/>
      <c r="H21" s="94"/>
      <c r="I21" s="95"/>
      <c r="J21" s="144" t="s">
        <v>45</v>
      </c>
      <c r="K21" s="145"/>
      <c r="L21" s="121"/>
      <c r="M21" s="122"/>
      <c r="N21" s="55" t="s">
        <v>45</v>
      </c>
      <c r="O21" s="94"/>
      <c r="P21" s="95"/>
      <c r="Q21" s="146" t="s">
        <v>46</v>
      </c>
      <c r="R21" s="147"/>
      <c r="S21" s="26"/>
    </row>
    <row r="22" spans="2:19" s="53" customFormat="1" ht="20.25" customHeight="1" x14ac:dyDescent="0.4">
      <c r="B22" s="26"/>
      <c r="C22" s="26"/>
      <c r="D22" s="26"/>
      <c r="E22" s="26"/>
      <c r="F22" s="56"/>
      <c r="G22" s="56"/>
      <c r="H22" s="26"/>
      <c r="I22" s="26"/>
      <c r="J22" s="56"/>
      <c r="K22" s="56"/>
      <c r="L22" s="57"/>
      <c r="M22" s="57"/>
      <c r="N22" s="56"/>
      <c r="O22" s="26"/>
      <c r="P22" s="26"/>
      <c r="Q22" s="58"/>
      <c r="R22" s="58"/>
      <c r="S22" s="26"/>
    </row>
    <row r="23" spans="2:19" ht="20.25" customHeight="1" x14ac:dyDescent="0.4">
      <c r="B23" s="24"/>
      <c r="C23" s="26">
        <v>1</v>
      </c>
      <c r="D23" s="24" t="s">
        <v>61</v>
      </c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9"/>
    </row>
    <row r="24" spans="2:19" ht="20.25" customHeight="1" x14ac:dyDescent="0.4">
      <c r="B24" s="24"/>
      <c r="C24" s="53">
        <v>2</v>
      </c>
      <c r="D24" s="24" t="s">
        <v>59</v>
      </c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9"/>
    </row>
    <row r="25" spans="2:19" ht="15.75" customHeight="1" x14ac:dyDescent="0.4"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</row>
    <row r="26" spans="2:19" ht="22.5" customHeight="1" x14ac:dyDescent="0.4">
      <c r="B26" s="29"/>
      <c r="C26" s="70" t="s">
        <v>47</v>
      </c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29"/>
    </row>
    <row r="27" spans="2:19" ht="30.75" customHeight="1" x14ac:dyDescent="0.4">
      <c r="B27" s="29"/>
      <c r="C27" s="77" t="s">
        <v>42</v>
      </c>
      <c r="D27" s="78"/>
      <c r="E27" s="78"/>
      <c r="F27" s="78"/>
      <c r="G27" s="79"/>
      <c r="H27" s="141" t="s">
        <v>43</v>
      </c>
      <c r="I27" s="142"/>
      <c r="J27" s="142"/>
      <c r="K27" s="143"/>
      <c r="L27" s="80" t="s">
        <v>44</v>
      </c>
      <c r="M27" s="81"/>
      <c r="N27" s="81"/>
      <c r="O27" s="82"/>
      <c r="P27" s="85"/>
      <c r="Q27" s="85"/>
      <c r="R27" s="85"/>
      <c r="S27" s="29"/>
    </row>
    <row r="28" spans="2:19" ht="35.25" customHeight="1" x14ac:dyDescent="0.15">
      <c r="B28" s="29"/>
      <c r="C28" s="94"/>
      <c r="D28" s="95"/>
      <c r="E28" s="59" t="s">
        <v>49</v>
      </c>
      <c r="F28" s="63"/>
      <c r="G28" s="60" t="s">
        <v>48</v>
      </c>
      <c r="H28" s="64"/>
      <c r="I28" s="59" t="s">
        <v>49</v>
      </c>
      <c r="J28" s="65"/>
      <c r="K28" s="60" t="s">
        <v>48</v>
      </c>
      <c r="L28" s="39"/>
      <c r="M28" s="59" t="s">
        <v>49</v>
      </c>
      <c r="N28" s="66"/>
      <c r="O28" s="60" t="s">
        <v>48</v>
      </c>
      <c r="P28" s="98"/>
      <c r="Q28" s="98"/>
      <c r="R28" s="98"/>
      <c r="S28" s="29"/>
    </row>
    <row r="29" spans="2:19" ht="22.5" customHeight="1" x14ac:dyDescent="0.4">
      <c r="B29" s="24"/>
      <c r="C29" s="70" t="s">
        <v>50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24"/>
    </row>
    <row r="30" spans="2:19" ht="30.75" customHeight="1" x14ac:dyDescent="0.4">
      <c r="B30" s="29"/>
      <c r="C30" s="77" t="s">
        <v>42</v>
      </c>
      <c r="D30" s="78"/>
      <c r="E30" s="78"/>
      <c r="F30" s="78"/>
      <c r="G30" s="79"/>
      <c r="H30" s="141" t="s">
        <v>43</v>
      </c>
      <c r="I30" s="142"/>
      <c r="J30" s="142"/>
      <c r="K30" s="143"/>
      <c r="L30" s="80" t="s">
        <v>44</v>
      </c>
      <c r="M30" s="81"/>
      <c r="N30" s="81"/>
      <c r="O30" s="82"/>
      <c r="P30" s="80" t="s">
        <v>53</v>
      </c>
      <c r="Q30" s="81"/>
      <c r="R30" s="82"/>
      <c r="S30" s="29"/>
    </row>
    <row r="31" spans="2:19" s="53" customFormat="1" ht="60" customHeight="1" x14ac:dyDescent="0.4">
      <c r="B31" s="26"/>
      <c r="C31" s="94"/>
      <c r="D31" s="95"/>
      <c r="E31" s="95"/>
      <c r="F31" s="155" t="s">
        <v>51</v>
      </c>
      <c r="G31" s="156"/>
      <c r="H31" s="94"/>
      <c r="I31" s="95"/>
      <c r="J31" s="155" t="s">
        <v>51</v>
      </c>
      <c r="K31" s="156"/>
      <c r="L31" s="121"/>
      <c r="M31" s="122"/>
      <c r="N31" s="155" t="s">
        <v>51</v>
      </c>
      <c r="O31" s="156"/>
      <c r="P31" s="152"/>
      <c r="Q31" s="153"/>
      <c r="R31" s="154"/>
      <c r="S31" s="26"/>
    </row>
    <row r="32" spans="2:19" ht="15" customHeight="1" x14ac:dyDescent="0.4"/>
    <row r="33" spans="3:19" x14ac:dyDescent="0.4">
      <c r="C33" s="26">
        <v>1</v>
      </c>
      <c r="D33" s="70" t="s">
        <v>56</v>
      </c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</row>
    <row r="34" spans="3:19" x14ac:dyDescent="0.4">
      <c r="D34" s="18" t="s">
        <v>57</v>
      </c>
    </row>
    <row r="35" spans="3:19" x14ac:dyDescent="0.4">
      <c r="C35" s="53">
        <v>2</v>
      </c>
      <c r="D35" s="18" t="s">
        <v>58</v>
      </c>
    </row>
    <row r="36" spans="3:19" x14ac:dyDescent="0.4">
      <c r="C36" s="53">
        <v>3</v>
      </c>
      <c r="D36" s="148" t="s">
        <v>59</v>
      </c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</row>
    <row r="37" spans="3:19" x14ac:dyDescent="0.4">
      <c r="C37" s="53">
        <v>4</v>
      </c>
      <c r="D37" s="18" t="s">
        <v>60</v>
      </c>
    </row>
  </sheetData>
  <sheetProtection algorithmName="SHA-512" hashValue="eMF2e8/5yCqnUWCk4UkrVH6y8x9T9PV40k7pRvUXhQKScenrTRU5QtYpXkU6InsTg3t3I1N9zH7AcLg4SPJoWQ==" saltValue="P/9YF0sIbeJVgCgbjCIyig==" spinCount="100000" sheet="1" objects="1" scenarios="1"/>
  <mergeCells count="69">
    <mergeCell ref="D36:R36"/>
    <mergeCell ref="D33:S33"/>
    <mergeCell ref="C18:G18"/>
    <mergeCell ref="P31:R31"/>
    <mergeCell ref="F31:G31"/>
    <mergeCell ref="J31:K31"/>
    <mergeCell ref="N31:O31"/>
    <mergeCell ref="L30:O30"/>
    <mergeCell ref="H30:K30"/>
    <mergeCell ref="C30:G30"/>
    <mergeCell ref="C20:G20"/>
    <mergeCell ref="F21:G21"/>
    <mergeCell ref="C28:D28"/>
    <mergeCell ref="C29:R29"/>
    <mergeCell ref="C31:E31"/>
    <mergeCell ref="H31:I31"/>
    <mergeCell ref="C10:F10"/>
    <mergeCell ref="G3:R4"/>
    <mergeCell ref="P30:R30"/>
    <mergeCell ref="H20:K20"/>
    <mergeCell ref="J21:K21"/>
    <mergeCell ref="J10:K10"/>
    <mergeCell ref="J11:K11"/>
    <mergeCell ref="J12:K12"/>
    <mergeCell ref="J13:K13"/>
    <mergeCell ref="Q21:R21"/>
    <mergeCell ref="M10:N10"/>
    <mergeCell ref="G13:H13"/>
    <mergeCell ref="C27:G27"/>
    <mergeCell ref="H27:K27"/>
    <mergeCell ref="M11:N11"/>
    <mergeCell ref="M12:N12"/>
    <mergeCell ref="P11:Q11"/>
    <mergeCell ref="P12:Q12"/>
    <mergeCell ref="P13:Q13"/>
    <mergeCell ref="L20:R20"/>
    <mergeCell ref="G10:H10"/>
    <mergeCell ref="G11:H11"/>
    <mergeCell ref="L31:M31"/>
    <mergeCell ref="C26:R26"/>
    <mergeCell ref="L27:O27"/>
    <mergeCell ref="P27:R27"/>
    <mergeCell ref="P28:R28"/>
    <mergeCell ref="B2:R2"/>
    <mergeCell ref="J8:L8"/>
    <mergeCell ref="C8:F9"/>
    <mergeCell ref="P9:R9"/>
    <mergeCell ref="C3:F3"/>
    <mergeCell ref="C4:F4"/>
    <mergeCell ref="G8:I8"/>
    <mergeCell ref="G9:I9"/>
    <mergeCell ref="M8:R8"/>
    <mergeCell ref="M9:O9"/>
    <mergeCell ref="B25:S25"/>
    <mergeCell ref="B7:S7"/>
    <mergeCell ref="J9:L9"/>
    <mergeCell ref="C21:E21"/>
    <mergeCell ref="B16:S16"/>
    <mergeCell ref="C17:R17"/>
    <mergeCell ref="M13:N13"/>
    <mergeCell ref="G12:H12"/>
    <mergeCell ref="C11:F11"/>
    <mergeCell ref="C12:F12"/>
    <mergeCell ref="C13:F13"/>
    <mergeCell ref="L21:M21"/>
    <mergeCell ref="H21:I21"/>
    <mergeCell ref="A15:R15"/>
    <mergeCell ref="O21:P21"/>
    <mergeCell ref="P10:Q10"/>
  </mergeCells>
  <phoneticPr fontId="1"/>
  <pageMargins left="0.51181102362204722" right="0.31496062992125984" top="0.55118110236220474" bottom="0.55118110236220474" header="0.31496062992125984" footer="0.31496062992125984"/>
  <pageSetup paperSize="9" scale="77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8CED4F-F092-466E-83D3-1E5FF38FF5CB}">
          <x14:formula1>
            <xm:f>参照!$A$98:$A$99</xm:f>
          </x14:formula1>
          <xm:sqref>C18:G18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F9E41-8E6C-48BE-8B2E-B16855F462FA}">
  <dimension ref="A1:G102"/>
  <sheetViews>
    <sheetView workbookViewId="0">
      <selection activeCell="A19" sqref="A19:XFD20"/>
    </sheetView>
  </sheetViews>
  <sheetFormatPr defaultRowHeight="18.75" x14ac:dyDescent="0.4"/>
  <cols>
    <col min="1" max="1" width="48.375" style="8" bestFit="1" customWidth="1"/>
    <col min="2" max="2" width="15.125" style="8" bestFit="1" customWidth="1"/>
    <col min="3" max="4" width="20.375" customWidth="1"/>
    <col min="5" max="6" width="14.25" customWidth="1"/>
    <col min="7" max="7" width="55.25" style="8" bestFit="1" customWidth="1"/>
  </cols>
  <sheetData>
    <row r="1" spans="1:7" x14ac:dyDescent="0.4">
      <c r="A1" s="157" t="s">
        <v>63</v>
      </c>
      <c r="B1" s="157"/>
      <c r="C1" s="157"/>
      <c r="D1" s="157"/>
      <c r="E1" s="157"/>
      <c r="F1" s="157"/>
      <c r="G1" s="9"/>
    </row>
    <row r="2" spans="1:7" x14ac:dyDescent="0.4">
      <c r="A2" s="9" t="s">
        <v>184</v>
      </c>
      <c r="B2" s="9" t="s">
        <v>181</v>
      </c>
      <c r="C2" s="1" t="s">
        <v>182</v>
      </c>
      <c r="D2" s="1" t="s">
        <v>183</v>
      </c>
      <c r="E2" s="2" t="s">
        <v>64</v>
      </c>
      <c r="F2" s="3" t="s">
        <v>65</v>
      </c>
      <c r="G2" s="9" t="s">
        <v>194</v>
      </c>
    </row>
    <row r="3" spans="1:7" x14ac:dyDescent="0.4">
      <c r="A3" s="8" t="str">
        <f>B3&amp;" "&amp;C3</f>
        <v>土地利用型作物 水稲</v>
      </c>
      <c r="B3" s="8" t="s">
        <v>115</v>
      </c>
      <c r="C3" s="4" t="s">
        <v>118</v>
      </c>
      <c r="D3" s="4" t="s">
        <v>119</v>
      </c>
      <c r="E3" s="5">
        <v>20</v>
      </c>
      <c r="F3" s="5">
        <v>7.4</v>
      </c>
      <c r="G3" s="8" t="str">
        <f>C3&amp;" "&amp;D3</f>
        <v>水稲 コシヒカリ・移植及び直播</v>
      </c>
    </row>
    <row r="4" spans="1:7" x14ac:dyDescent="0.4">
      <c r="A4" s="8" t="str">
        <f t="shared" ref="A4:A65" si="0">B4&amp;" "&amp;C4</f>
        <v>土地利用型作物 水稲</v>
      </c>
      <c r="B4" s="8" t="s">
        <v>115</v>
      </c>
      <c r="C4" s="4" t="s">
        <v>118</v>
      </c>
      <c r="D4" s="4" t="s">
        <v>120</v>
      </c>
      <c r="E4" s="5">
        <v>20</v>
      </c>
      <c r="F4" s="5">
        <v>11</v>
      </c>
      <c r="G4" s="8" t="str">
        <f t="shared" ref="G4:G65" si="1">C4&amp;" "&amp;D4</f>
        <v>水稲 その他品種・移植及び直播</v>
      </c>
    </row>
    <row r="5" spans="1:7" x14ac:dyDescent="0.4">
      <c r="A5" s="8" t="str">
        <f t="shared" si="0"/>
        <v>土地利用型作物 小麦</v>
      </c>
      <c r="B5" s="8" t="s">
        <v>115</v>
      </c>
      <c r="C5" s="4" t="s">
        <v>156</v>
      </c>
      <c r="D5" s="4" t="s">
        <v>121</v>
      </c>
      <c r="E5" s="5">
        <v>10</v>
      </c>
      <c r="F5" s="5">
        <v>14</v>
      </c>
      <c r="G5" s="8" t="str">
        <f t="shared" si="1"/>
        <v>小麦 あやひかり、さとのそら</v>
      </c>
    </row>
    <row r="6" spans="1:7" x14ac:dyDescent="0.4">
      <c r="A6" s="8" t="str">
        <f t="shared" si="0"/>
        <v>土地利用型作物 小麦</v>
      </c>
      <c r="B6" s="8" t="s">
        <v>115</v>
      </c>
      <c r="C6" s="4" t="s">
        <v>156</v>
      </c>
      <c r="D6" s="4" t="s">
        <v>122</v>
      </c>
      <c r="E6" s="5">
        <v>10</v>
      </c>
      <c r="F6" s="5">
        <v>17</v>
      </c>
      <c r="G6" s="8" t="str">
        <f t="shared" si="1"/>
        <v>小麦 ニシノカオリ・タマイズミR</v>
      </c>
    </row>
    <row r="7" spans="1:7" x14ac:dyDescent="0.4">
      <c r="A7" s="8" t="str">
        <f t="shared" si="0"/>
        <v>土地利用型作物 大豆</v>
      </c>
      <c r="B7" s="8" t="s">
        <v>115</v>
      </c>
      <c r="C7" s="4" t="s">
        <v>66</v>
      </c>
      <c r="D7" s="4"/>
      <c r="E7" s="5">
        <v>12</v>
      </c>
      <c r="F7" s="5">
        <v>7</v>
      </c>
      <c r="G7" s="8" t="str">
        <f t="shared" si="1"/>
        <v xml:space="preserve">大豆 </v>
      </c>
    </row>
    <row r="8" spans="1:7" x14ac:dyDescent="0.4">
      <c r="A8" s="8" t="str">
        <f t="shared" si="0"/>
        <v>果樹 温州みかん</v>
      </c>
      <c r="B8" s="8" t="s">
        <v>116</v>
      </c>
      <c r="C8" s="4" t="s">
        <v>67</v>
      </c>
      <c r="D8" s="4"/>
      <c r="E8" s="5">
        <v>28</v>
      </c>
      <c r="F8" s="5">
        <v>22</v>
      </c>
      <c r="G8" s="8" t="str">
        <f t="shared" si="1"/>
        <v xml:space="preserve">温州みかん </v>
      </c>
    </row>
    <row r="9" spans="1:7" x14ac:dyDescent="0.4">
      <c r="A9" s="8" t="str">
        <f t="shared" si="0"/>
        <v>果樹 温州みかん</v>
      </c>
      <c r="B9" s="8" t="s">
        <v>116</v>
      </c>
      <c r="C9" s="4" t="s">
        <v>67</v>
      </c>
      <c r="D9" s="4"/>
      <c r="E9" s="5">
        <v>32</v>
      </c>
      <c r="F9" s="5">
        <v>22</v>
      </c>
      <c r="G9" s="8" t="str">
        <f t="shared" si="1"/>
        <v xml:space="preserve">温州みかん </v>
      </c>
    </row>
    <row r="10" spans="1:7" x14ac:dyDescent="0.4">
      <c r="A10" s="8" t="str">
        <f t="shared" si="0"/>
        <v>果樹 中晩柑類</v>
      </c>
      <c r="B10" s="8" t="s">
        <v>116</v>
      </c>
      <c r="C10" s="4" t="s">
        <v>68</v>
      </c>
      <c r="D10" s="4"/>
      <c r="E10" s="5">
        <v>27</v>
      </c>
      <c r="F10" s="5">
        <v>42</v>
      </c>
      <c r="G10" s="8" t="str">
        <f t="shared" si="1"/>
        <v xml:space="preserve">中晩柑類 </v>
      </c>
    </row>
    <row r="11" spans="1:7" x14ac:dyDescent="0.4">
      <c r="A11" s="8" t="str">
        <f t="shared" si="0"/>
        <v>果樹 ウメ</v>
      </c>
      <c r="B11" s="8" t="s">
        <v>116</v>
      </c>
      <c r="C11" s="4" t="s">
        <v>69</v>
      </c>
      <c r="D11" s="4"/>
      <c r="E11" s="5">
        <v>15</v>
      </c>
      <c r="F11" s="5">
        <v>20</v>
      </c>
      <c r="G11" s="8" t="str">
        <f t="shared" si="1"/>
        <v xml:space="preserve">ウメ </v>
      </c>
    </row>
    <row r="12" spans="1:7" x14ac:dyDescent="0.4">
      <c r="A12" s="8" t="str">
        <f t="shared" si="0"/>
        <v>果樹 ビワ</v>
      </c>
      <c r="B12" s="8" t="s">
        <v>116</v>
      </c>
      <c r="C12" s="4" t="s">
        <v>70</v>
      </c>
      <c r="D12" s="4"/>
      <c r="E12" s="5">
        <v>9</v>
      </c>
      <c r="F12" s="5">
        <v>30</v>
      </c>
      <c r="G12" s="8" t="str">
        <f t="shared" si="1"/>
        <v xml:space="preserve">ビワ </v>
      </c>
    </row>
    <row r="13" spans="1:7" x14ac:dyDescent="0.4">
      <c r="A13" s="8" t="str">
        <f t="shared" si="0"/>
        <v>果樹 キウイフルーツ</v>
      </c>
      <c r="B13" s="8" t="s">
        <v>116</v>
      </c>
      <c r="C13" s="4" t="s">
        <v>71</v>
      </c>
      <c r="D13" s="4"/>
      <c r="E13" s="5">
        <v>15</v>
      </c>
      <c r="F13" s="5">
        <v>20</v>
      </c>
      <c r="G13" s="8" t="str">
        <f t="shared" si="1"/>
        <v xml:space="preserve">キウイフルーツ </v>
      </c>
    </row>
    <row r="14" spans="1:7" x14ac:dyDescent="0.4">
      <c r="A14" s="8" t="str">
        <f t="shared" si="0"/>
        <v>果樹 カキ</v>
      </c>
      <c r="B14" s="8" t="s">
        <v>116</v>
      </c>
      <c r="C14" s="4" t="s">
        <v>72</v>
      </c>
      <c r="D14" s="4"/>
      <c r="E14" s="5">
        <v>23</v>
      </c>
      <c r="F14" s="5">
        <v>25</v>
      </c>
      <c r="G14" s="8" t="str">
        <f t="shared" si="1"/>
        <v xml:space="preserve">カキ </v>
      </c>
    </row>
    <row r="15" spans="1:7" x14ac:dyDescent="0.4">
      <c r="A15" s="8" t="str">
        <f t="shared" si="0"/>
        <v>果樹 ブドウ</v>
      </c>
      <c r="B15" s="8" t="s">
        <v>116</v>
      </c>
      <c r="C15" s="4" t="s">
        <v>157</v>
      </c>
      <c r="D15" s="4" t="s">
        <v>123</v>
      </c>
      <c r="E15" s="5">
        <v>47</v>
      </c>
      <c r="F15" s="5">
        <v>17</v>
      </c>
      <c r="G15" s="8" t="str">
        <f t="shared" si="1"/>
        <v>ブドウ 大粒種</v>
      </c>
    </row>
    <row r="16" spans="1:7" x14ac:dyDescent="0.4">
      <c r="A16" s="8" t="str">
        <f t="shared" si="0"/>
        <v>果樹 ブドウ</v>
      </c>
      <c r="B16" s="8" t="s">
        <v>116</v>
      </c>
      <c r="C16" s="4" t="s">
        <v>157</v>
      </c>
      <c r="D16" s="4" t="s">
        <v>124</v>
      </c>
      <c r="E16" s="5">
        <v>37</v>
      </c>
      <c r="F16" s="5">
        <v>18</v>
      </c>
      <c r="G16" s="8" t="str">
        <f t="shared" si="1"/>
        <v>ブドウ 小粒種</v>
      </c>
    </row>
    <row r="17" spans="1:7" x14ac:dyDescent="0.4">
      <c r="A17" s="8" t="str">
        <f t="shared" si="0"/>
        <v>果樹 いちじく</v>
      </c>
      <c r="B17" s="8" t="s">
        <v>116</v>
      </c>
      <c r="C17" s="4" t="s">
        <v>73</v>
      </c>
      <c r="D17" s="4"/>
      <c r="E17" s="5">
        <v>28</v>
      </c>
      <c r="F17" s="5">
        <v>20</v>
      </c>
      <c r="G17" s="8" t="str">
        <f t="shared" si="1"/>
        <v xml:space="preserve">いちじく </v>
      </c>
    </row>
    <row r="18" spans="1:7" x14ac:dyDescent="0.4">
      <c r="A18" s="8" t="str">
        <f t="shared" si="0"/>
        <v>果樹 ナシ</v>
      </c>
      <c r="B18" s="8" t="s">
        <v>116</v>
      </c>
      <c r="C18" s="4" t="s">
        <v>74</v>
      </c>
      <c r="D18" s="4"/>
      <c r="E18" s="5">
        <v>53</v>
      </c>
      <c r="F18" s="5">
        <v>30</v>
      </c>
      <c r="G18" s="8" t="str">
        <f t="shared" si="1"/>
        <v xml:space="preserve">ナシ </v>
      </c>
    </row>
    <row r="19" spans="1:7" x14ac:dyDescent="0.4">
      <c r="A19" s="8" t="str">
        <f t="shared" si="0"/>
        <v>野菜 いちご</v>
      </c>
      <c r="B19" s="8" t="s">
        <v>117</v>
      </c>
      <c r="C19" s="4" t="s">
        <v>158</v>
      </c>
      <c r="D19" s="4" t="s">
        <v>125</v>
      </c>
      <c r="E19" s="5">
        <v>41</v>
      </c>
      <c r="F19" s="5">
        <v>18</v>
      </c>
      <c r="G19" s="8" t="str">
        <f t="shared" si="1"/>
        <v>いちご ポット促成</v>
      </c>
    </row>
    <row r="20" spans="1:7" x14ac:dyDescent="0.4">
      <c r="A20" s="8" t="str">
        <f t="shared" si="0"/>
        <v>野菜 いちご種子繁殖型</v>
      </c>
      <c r="B20" s="8" t="s">
        <v>117</v>
      </c>
      <c r="C20" s="6" t="s">
        <v>159</v>
      </c>
      <c r="D20" s="10" t="s">
        <v>126</v>
      </c>
      <c r="E20" s="7">
        <v>48</v>
      </c>
      <c r="F20" s="7">
        <v>22</v>
      </c>
      <c r="G20" s="8" t="str">
        <f t="shared" si="1"/>
        <v>いちご種子繁殖型 よつぼし等・促成栽培</v>
      </c>
    </row>
    <row r="21" spans="1:7" x14ac:dyDescent="0.4">
      <c r="A21" s="8" t="str">
        <f t="shared" si="0"/>
        <v>野菜 トマト</v>
      </c>
      <c r="B21" s="8" t="s">
        <v>117</v>
      </c>
      <c r="C21" s="6" t="s">
        <v>75</v>
      </c>
      <c r="D21" s="6" t="s">
        <v>75</v>
      </c>
      <c r="E21" s="7">
        <v>28</v>
      </c>
      <c r="F21" s="7">
        <v>28</v>
      </c>
      <c r="G21" s="8" t="str">
        <f t="shared" si="1"/>
        <v>トマト トマト</v>
      </c>
    </row>
    <row r="22" spans="1:7" x14ac:dyDescent="0.4">
      <c r="A22" s="8" t="str">
        <f t="shared" si="0"/>
        <v>野菜 トマト</v>
      </c>
      <c r="B22" s="8" t="s">
        <v>117</v>
      </c>
      <c r="C22" s="4" t="s">
        <v>160</v>
      </c>
      <c r="D22" s="10" t="s">
        <v>127</v>
      </c>
      <c r="E22" s="5">
        <v>41</v>
      </c>
      <c r="F22" s="5">
        <v>32</v>
      </c>
      <c r="G22" s="8" t="str">
        <f t="shared" si="1"/>
        <v>トマト 促成8-10月播種 9-11月定植 7月収穫終了</v>
      </c>
    </row>
    <row r="23" spans="1:7" x14ac:dyDescent="0.4">
      <c r="A23" s="8" t="str">
        <f t="shared" si="0"/>
        <v>野菜 トマト</v>
      </c>
      <c r="B23" s="8" t="s">
        <v>117</v>
      </c>
      <c r="C23" s="4" t="s">
        <v>160</v>
      </c>
      <c r="D23" s="10" t="s">
        <v>128</v>
      </c>
      <c r="E23" s="5">
        <v>32</v>
      </c>
      <c r="F23" s="5">
        <v>28</v>
      </c>
      <c r="G23" s="8" t="str">
        <f t="shared" si="1"/>
        <v>トマト 半促成10-12月播種 12-2月定植 1月収穫終了</v>
      </c>
    </row>
    <row r="24" spans="1:7" x14ac:dyDescent="0.4">
      <c r="A24" s="8" t="str">
        <f t="shared" si="0"/>
        <v>野菜 トマト</v>
      </c>
      <c r="B24" s="8" t="s">
        <v>117</v>
      </c>
      <c r="C24" s="4" t="s">
        <v>160</v>
      </c>
      <c r="D24" s="10" t="s">
        <v>129</v>
      </c>
      <c r="E24" s="5">
        <v>27</v>
      </c>
      <c r="F24" s="5">
        <v>24</v>
      </c>
      <c r="G24" s="8" t="str">
        <f t="shared" si="1"/>
        <v>トマト 抑制6-7月播種 7-8月定植 7月収穫終了</v>
      </c>
    </row>
    <row r="25" spans="1:7" x14ac:dyDescent="0.4">
      <c r="A25" s="8" t="str">
        <f t="shared" si="0"/>
        <v>野菜 トマト</v>
      </c>
      <c r="B25" s="8" t="s">
        <v>117</v>
      </c>
      <c r="C25" s="4" t="s">
        <v>160</v>
      </c>
      <c r="D25" s="11" t="s">
        <v>130</v>
      </c>
      <c r="E25" s="5">
        <v>47</v>
      </c>
      <c r="F25" s="5">
        <v>38</v>
      </c>
      <c r="G25" s="8" t="str">
        <f t="shared" si="1"/>
        <v>トマト 長期抑制</v>
      </c>
    </row>
    <row r="26" spans="1:7" x14ac:dyDescent="0.4">
      <c r="A26" s="8" t="str">
        <f t="shared" si="0"/>
        <v>野菜 キャベツ</v>
      </c>
      <c r="B26" s="8" t="s">
        <v>117</v>
      </c>
      <c r="C26" s="4" t="s">
        <v>161</v>
      </c>
      <c r="D26" s="10" t="s">
        <v>131</v>
      </c>
      <c r="E26" s="5">
        <v>22</v>
      </c>
      <c r="F26" s="5">
        <v>30</v>
      </c>
      <c r="G26" s="8" t="str">
        <f t="shared" si="1"/>
        <v>キャベツ 秋7-8月播種 10-11月中旬収穫</v>
      </c>
    </row>
    <row r="27" spans="1:7" x14ac:dyDescent="0.4">
      <c r="A27" s="8" t="str">
        <f t="shared" si="0"/>
        <v>野菜 キャベツ</v>
      </c>
      <c r="B27" s="8" t="s">
        <v>117</v>
      </c>
      <c r="C27" s="4" t="s">
        <v>161</v>
      </c>
      <c r="D27" s="10" t="s">
        <v>132</v>
      </c>
      <c r="E27" s="5">
        <v>21</v>
      </c>
      <c r="F27" s="5">
        <v>28</v>
      </c>
      <c r="G27" s="8" t="str">
        <f t="shared" si="1"/>
        <v>キャベツ 冬8-9月播種 11月下-2月収穫</v>
      </c>
    </row>
    <row r="28" spans="1:7" x14ac:dyDescent="0.4">
      <c r="A28" s="8" t="str">
        <f t="shared" si="0"/>
        <v>野菜 キャベツ</v>
      </c>
      <c r="B28" s="8" t="s">
        <v>117</v>
      </c>
      <c r="C28" s="4" t="s">
        <v>161</v>
      </c>
      <c r="D28" s="10" t="s">
        <v>133</v>
      </c>
      <c r="E28" s="5">
        <v>11</v>
      </c>
      <c r="F28" s="5">
        <v>24</v>
      </c>
      <c r="G28" s="8" t="str">
        <f t="shared" si="1"/>
        <v>キャベツ 早春9-11月播種 3-4月収穫</v>
      </c>
    </row>
    <row r="29" spans="1:7" x14ac:dyDescent="0.4">
      <c r="A29" s="8" t="str">
        <f t="shared" si="0"/>
        <v>野菜 キャベツ</v>
      </c>
      <c r="B29" s="8" t="s">
        <v>117</v>
      </c>
      <c r="C29" s="4" t="s">
        <v>161</v>
      </c>
      <c r="D29" s="10" t="s">
        <v>134</v>
      </c>
      <c r="E29" s="5">
        <v>12</v>
      </c>
      <c r="F29" s="5">
        <v>22</v>
      </c>
      <c r="G29" s="8" t="str">
        <f t="shared" si="1"/>
        <v>キャベツ 晩春12-3月播種 5-6月収穫</v>
      </c>
    </row>
    <row r="30" spans="1:7" x14ac:dyDescent="0.4">
      <c r="A30" s="8" t="str">
        <f t="shared" si="0"/>
        <v>野菜 ナバナ</v>
      </c>
      <c r="B30" s="8" t="s">
        <v>117</v>
      </c>
      <c r="C30" s="4" t="s">
        <v>76</v>
      </c>
      <c r="D30" s="4"/>
      <c r="E30" s="5">
        <v>16</v>
      </c>
      <c r="F30" s="5">
        <v>40</v>
      </c>
      <c r="G30" s="8" t="str">
        <f t="shared" si="1"/>
        <v xml:space="preserve">ナバナ </v>
      </c>
    </row>
    <row r="31" spans="1:7" x14ac:dyDescent="0.4">
      <c r="A31" s="8" t="str">
        <f t="shared" si="0"/>
        <v>野菜 ネギ</v>
      </c>
      <c r="B31" s="8" t="s">
        <v>117</v>
      </c>
      <c r="C31" s="4" t="s">
        <v>162</v>
      </c>
      <c r="D31" s="4" t="s">
        <v>135</v>
      </c>
      <c r="E31" s="5">
        <v>16</v>
      </c>
      <c r="F31" s="5">
        <v>20</v>
      </c>
      <c r="G31" s="8" t="str">
        <f t="shared" si="1"/>
        <v>ネギ ハウス</v>
      </c>
    </row>
    <row r="32" spans="1:7" x14ac:dyDescent="0.4">
      <c r="A32" s="8" t="str">
        <f t="shared" si="0"/>
        <v>野菜 ネギ</v>
      </c>
      <c r="B32" s="8" t="s">
        <v>117</v>
      </c>
      <c r="C32" s="4" t="s">
        <v>163</v>
      </c>
      <c r="D32" s="4" t="s">
        <v>136</v>
      </c>
      <c r="E32" s="5">
        <v>24</v>
      </c>
      <c r="F32" s="5">
        <v>30</v>
      </c>
      <c r="G32" s="8" t="str">
        <f t="shared" si="1"/>
        <v>ネギ 露地</v>
      </c>
    </row>
    <row r="33" spans="1:7" x14ac:dyDescent="0.4">
      <c r="A33" s="8" t="str">
        <f t="shared" si="0"/>
        <v>野菜 タカナ</v>
      </c>
      <c r="B33" s="8" t="s">
        <v>117</v>
      </c>
      <c r="C33" s="4" t="s">
        <v>77</v>
      </c>
      <c r="D33" s="4" t="s">
        <v>77</v>
      </c>
      <c r="E33" s="5">
        <v>12</v>
      </c>
      <c r="F33" s="5">
        <v>30</v>
      </c>
      <c r="G33" s="8" t="str">
        <f t="shared" si="1"/>
        <v>タカナ タカナ</v>
      </c>
    </row>
    <row r="34" spans="1:7" x14ac:dyDescent="0.4">
      <c r="A34" s="8" t="str">
        <f t="shared" si="0"/>
        <v>野菜 タマネギ</v>
      </c>
      <c r="B34" s="8" t="s">
        <v>117</v>
      </c>
      <c r="C34" s="4" t="s">
        <v>78</v>
      </c>
      <c r="D34" s="4" t="s">
        <v>78</v>
      </c>
      <c r="E34" s="5">
        <v>16</v>
      </c>
      <c r="F34" s="5">
        <v>25</v>
      </c>
      <c r="G34" s="8" t="str">
        <f t="shared" si="1"/>
        <v>タマネギ タマネギ</v>
      </c>
    </row>
    <row r="35" spans="1:7" x14ac:dyDescent="0.4">
      <c r="A35" s="8" t="str">
        <f t="shared" si="0"/>
        <v>野菜 ニンジン</v>
      </c>
      <c r="B35" s="8" t="s">
        <v>117</v>
      </c>
      <c r="C35" s="4" t="s">
        <v>164</v>
      </c>
      <c r="D35" s="4" t="s">
        <v>137</v>
      </c>
      <c r="E35" s="5">
        <v>14</v>
      </c>
      <c r="F35" s="5">
        <v>25</v>
      </c>
      <c r="G35" s="8" t="str">
        <f t="shared" si="1"/>
        <v>ニンジン 冬播（夏穫）</v>
      </c>
    </row>
    <row r="36" spans="1:7" x14ac:dyDescent="0.4">
      <c r="A36" s="8" t="str">
        <f t="shared" si="0"/>
        <v>野菜 ニンジン</v>
      </c>
      <c r="B36" s="8" t="s">
        <v>117</v>
      </c>
      <c r="C36" s="4" t="s">
        <v>164</v>
      </c>
      <c r="D36" s="4" t="s">
        <v>138</v>
      </c>
      <c r="E36" s="5">
        <v>14</v>
      </c>
      <c r="F36" s="5">
        <v>20</v>
      </c>
      <c r="G36" s="8" t="str">
        <f t="shared" si="1"/>
        <v>ニンジン 夏播（冬穫）</v>
      </c>
    </row>
    <row r="37" spans="1:7" x14ac:dyDescent="0.4">
      <c r="A37" s="8" t="str">
        <f t="shared" si="0"/>
        <v>野菜 ジャガイモ</v>
      </c>
      <c r="B37" s="8" t="s">
        <v>117</v>
      </c>
      <c r="C37" s="4" t="s">
        <v>165</v>
      </c>
      <c r="D37" s="4" t="s">
        <v>139</v>
      </c>
      <c r="E37" s="5">
        <v>14</v>
      </c>
      <c r="F37" s="5">
        <v>20</v>
      </c>
      <c r="G37" s="8" t="str">
        <f t="shared" si="1"/>
        <v>ジャガイモ （夏穫）</v>
      </c>
    </row>
    <row r="38" spans="1:7" x14ac:dyDescent="0.4">
      <c r="A38" s="8" t="str">
        <f t="shared" si="0"/>
        <v>野菜 ジャガイモ</v>
      </c>
      <c r="B38" s="8" t="s">
        <v>117</v>
      </c>
      <c r="C38" s="4" t="s">
        <v>165</v>
      </c>
      <c r="D38" s="4" t="s">
        <v>140</v>
      </c>
      <c r="E38" s="5">
        <v>14</v>
      </c>
      <c r="F38" s="5">
        <v>15</v>
      </c>
      <c r="G38" s="8" t="str">
        <f t="shared" si="1"/>
        <v>ジャガイモ （秋穫）</v>
      </c>
    </row>
    <row r="39" spans="1:7" x14ac:dyDescent="0.4">
      <c r="A39" s="8" t="str">
        <f t="shared" si="0"/>
        <v>野菜 ダイコン</v>
      </c>
      <c r="B39" s="8" t="s">
        <v>117</v>
      </c>
      <c r="C39" s="4" t="s">
        <v>166</v>
      </c>
      <c r="D39" s="4" t="s">
        <v>141</v>
      </c>
      <c r="E39" s="5">
        <v>16</v>
      </c>
      <c r="F39" s="5">
        <v>22</v>
      </c>
      <c r="G39" s="8" t="str">
        <f t="shared" si="1"/>
        <v>ダイコン （露地）</v>
      </c>
    </row>
    <row r="40" spans="1:7" x14ac:dyDescent="0.4">
      <c r="A40" s="8" t="str">
        <f t="shared" si="0"/>
        <v>野菜 ホウレンソウ</v>
      </c>
      <c r="B40" s="8" t="s">
        <v>117</v>
      </c>
      <c r="C40" s="4" t="s">
        <v>79</v>
      </c>
      <c r="D40" s="4"/>
      <c r="E40" s="5">
        <v>8</v>
      </c>
      <c r="F40" s="5">
        <v>20</v>
      </c>
      <c r="G40" s="8" t="str">
        <f t="shared" si="1"/>
        <v xml:space="preserve">ホウレンソウ </v>
      </c>
    </row>
    <row r="41" spans="1:7" x14ac:dyDescent="0.4">
      <c r="A41" s="8" t="str">
        <f t="shared" si="0"/>
        <v>野菜 ハクサイ</v>
      </c>
      <c r="B41" s="8" t="s">
        <v>117</v>
      </c>
      <c r="C41" s="4" t="s">
        <v>167</v>
      </c>
      <c r="D41" s="4" t="s">
        <v>142</v>
      </c>
      <c r="E41" s="5">
        <v>30</v>
      </c>
      <c r="F41" s="5">
        <v>36</v>
      </c>
      <c r="G41" s="8" t="str">
        <f t="shared" si="1"/>
        <v>ハクサイ （秋冬作）</v>
      </c>
    </row>
    <row r="42" spans="1:7" x14ac:dyDescent="0.4">
      <c r="A42" s="8" t="str">
        <f t="shared" si="0"/>
        <v>野菜 サトイモ</v>
      </c>
      <c r="B42" s="8" t="s">
        <v>117</v>
      </c>
      <c r="C42" s="4" t="s">
        <v>80</v>
      </c>
      <c r="D42" s="4"/>
      <c r="E42" s="5">
        <v>10</v>
      </c>
      <c r="F42" s="5">
        <v>26</v>
      </c>
      <c r="G42" s="8" t="str">
        <f t="shared" si="1"/>
        <v xml:space="preserve">サトイモ </v>
      </c>
    </row>
    <row r="43" spans="1:7" x14ac:dyDescent="0.4">
      <c r="A43" s="8" t="str">
        <f t="shared" si="0"/>
        <v>野菜 コマツナ</v>
      </c>
      <c r="B43" s="8" t="s">
        <v>117</v>
      </c>
      <c r="C43" s="4" t="s">
        <v>168</v>
      </c>
      <c r="D43" s="4" t="s">
        <v>143</v>
      </c>
      <c r="E43" s="5">
        <v>8</v>
      </c>
      <c r="F43" s="5">
        <v>14</v>
      </c>
      <c r="G43" s="8" t="str">
        <f t="shared" si="1"/>
        <v>コマツナ （周年 施設・露地）</v>
      </c>
    </row>
    <row r="44" spans="1:7" x14ac:dyDescent="0.4">
      <c r="A44" s="8" t="str">
        <f t="shared" si="0"/>
        <v>野菜 ブロッコリー</v>
      </c>
      <c r="B44" s="8" t="s">
        <v>117</v>
      </c>
      <c r="C44" s="4" t="s">
        <v>169</v>
      </c>
      <c r="D44" s="4" t="s">
        <v>144</v>
      </c>
      <c r="E44" s="5">
        <v>14</v>
      </c>
      <c r="F44" s="5">
        <v>32</v>
      </c>
      <c r="G44" s="8" t="str">
        <f t="shared" si="1"/>
        <v>ブロッコリー （秋冬穫）</v>
      </c>
    </row>
    <row r="45" spans="1:7" x14ac:dyDescent="0.4">
      <c r="A45" s="8" t="str">
        <f t="shared" si="0"/>
        <v>野菜 サツマイモ</v>
      </c>
      <c r="B45" s="8" t="s">
        <v>117</v>
      </c>
      <c r="C45" s="4" t="s">
        <v>81</v>
      </c>
      <c r="D45" s="4"/>
      <c r="E45" s="5">
        <v>10</v>
      </c>
      <c r="F45" s="5">
        <v>5</v>
      </c>
      <c r="G45" s="8" t="str">
        <f t="shared" si="1"/>
        <v xml:space="preserve">サツマイモ </v>
      </c>
    </row>
    <row r="46" spans="1:7" x14ac:dyDescent="0.4">
      <c r="A46" s="8" t="str">
        <f t="shared" si="0"/>
        <v>野菜 ナス</v>
      </c>
      <c r="B46" s="8" t="s">
        <v>117</v>
      </c>
      <c r="C46" s="4" t="s">
        <v>82</v>
      </c>
      <c r="D46" s="4"/>
      <c r="E46" s="5">
        <v>30</v>
      </c>
      <c r="F46" s="5">
        <v>50</v>
      </c>
      <c r="G46" s="8" t="str">
        <f t="shared" si="1"/>
        <v xml:space="preserve">ナス </v>
      </c>
    </row>
    <row r="47" spans="1:7" x14ac:dyDescent="0.4">
      <c r="A47" s="8" t="str">
        <f t="shared" si="0"/>
        <v>野菜 ナス</v>
      </c>
      <c r="B47" s="8" t="s">
        <v>117</v>
      </c>
      <c r="C47" s="4" t="s">
        <v>170</v>
      </c>
      <c r="D47" s="4" t="s">
        <v>145</v>
      </c>
      <c r="E47" s="5">
        <v>32</v>
      </c>
      <c r="F47" s="5">
        <v>60</v>
      </c>
      <c r="G47" s="8" t="str">
        <f t="shared" si="1"/>
        <v>ナス （促成）</v>
      </c>
    </row>
    <row r="48" spans="1:7" x14ac:dyDescent="0.4">
      <c r="A48" s="8" t="str">
        <f t="shared" si="0"/>
        <v>野菜 ナス</v>
      </c>
      <c r="B48" s="8" t="s">
        <v>117</v>
      </c>
      <c r="C48" s="4" t="s">
        <v>170</v>
      </c>
      <c r="D48" s="4" t="s">
        <v>146</v>
      </c>
      <c r="E48" s="5">
        <v>38</v>
      </c>
      <c r="F48" s="5">
        <v>50</v>
      </c>
      <c r="G48" s="8" t="str">
        <f t="shared" si="1"/>
        <v>ナス （抑制）</v>
      </c>
    </row>
    <row r="49" spans="1:7" x14ac:dyDescent="0.4">
      <c r="A49" s="8" t="str">
        <f t="shared" si="0"/>
        <v>野菜 カボチャ</v>
      </c>
      <c r="B49" s="8" t="s">
        <v>117</v>
      </c>
      <c r="C49" s="4" t="s">
        <v>83</v>
      </c>
      <c r="D49" s="4"/>
      <c r="E49" s="5">
        <v>20</v>
      </c>
      <c r="F49" s="5">
        <v>18</v>
      </c>
      <c r="G49" s="8" t="str">
        <f t="shared" si="1"/>
        <v xml:space="preserve">カボチャ </v>
      </c>
    </row>
    <row r="50" spans="1:7" x14ac:dyDescent="0.4">
      <c r="A50" s="8" t="str">
        <f t="shared" si="0"/>
        <v>野菜 きゅうり</v>
      </c>
      <c r="B50" s="8" t="s">
        <v>117</v>
      </c>
      <c r="C50" s="4" t="s">
        <v>84</v>
      </c>
      <c r="D50" s="4"/>
      <c r="E50" s="5">
        <v>29</v>
      </c>
      <c r="F50" s="5">
        <v>30</v>
      </c>
      <c r="G50" s="8" t="str">
        <f t="shared" si="1"/>
        <v xml:space="preserve">きゅうり </v>
      </c>
    </row>
    <row r="51" spans="1:7" x14ac:dyDescent="0.4">
      <c r="A51" s="8" t="str">
        <f t="shared" si="0"/>
        <v>野菜 きゅうり</v>
      </c>
      <c r="B51" s="8" t="s">
        <v>117</v>
      </c>
      <c r="C51" s="4" t="s">
        <v>171</v>
      </c>
      <c r="D51" s="4" t="s">
        <v>147</v>
      </c>
      <c r="E51" s="5">
        <v>47</v>
      </c>
      <c r="F51" s="5">
        <v>45</v>
      </c>
      <c r="G51" s="8" t="str">
        <f t="shared" si="1"/>
        <v>きゅうり （半促成）</v>
      </c>
    </row>
    <row r="52" spans="1:7" x14ac:dyDescent="0.4">
      <c r="A52" s="8" t="str">
        <f t="shared" si="0"/>
        <v>野菜 きゅうり</v>
      </c>
      <c r="B52" s="8" t="s">
        <v>117</v>
      </c>
      <c r="C52" s="4" t="s">
        <v>172</v>
      </c>
      <c r="D52" s="4" t="s">
        <v>146</v>
      </c>
      <c r="E52" s="5">
        <v>49</v>
      </c>
      <c r="F52" s="5">
        <v>45</v>
      </c>
      <c r="G52" s="8" t="str">
        <f t="shared" si="1"/>
        <v>きゅうり （抑制）</v>
      </c>
    </row>
    <row r="53" spans="1:7" x14ac:dyDescent="0.4">
      <c r="A53" s="8" t="str">
        <f t="shared" si="0"/>
        <v>野菜 サヤエンドウ</v>
      </c>
      <c r="B53" s="8" t="s">
        <v>117</v>
      </c>
      <c r="C53" s="4" t="s">
        <v>85</v>
      </c>
      <c r="D53" s="4"/>
      <c r="E53" s="5">
        <v>14</v>
      </c>
      <c r="F53" s="5">
        <v>14</v>
      </c>
      <c r="G53" s="8" t="str">
        <f t="shared" si="1"/>
        <v xml:space="preserve">サヤエンドウ </v>
      </c>
    </row>
    <row r="54" spans="1:7" x14ac:dyDescent="0.4">
      <c r="A54" s="8" t="str">
        <f t="shared" si="0"/>
        <v>野菜 エダマメ</v>
      </c>
      <c r="B54" s="8" t="s">
        <v>117</v>
      </c>
      <c r="C54" s="4" t="s">
        <v>86</v>
      </c>
      <c r="D54" s="4"/>
      <c r="E54" s="5">
        <v>12</v>
      </c>
      <c r="F54" s="5">
        <v>10</v>
      </c>
      <c r="G54" s="8" t="str">
        <f t="shared" si="1"/>
        <v xml:space="preserve">エダマメ </v>
      </c>
    </row>
    <row r="55" spans="1:7" x14ac:dyDescent="0.4">
      <c r="A55" s="8" t="str">
        <f t="shared" si="0"/>
        <v>野菜 イセイモ等</v>
      </c>
      <c r="B55" s="8" t="s">
        <v>117</v>
      </c>
      <c r="C55" s="4" t="s">
        <v>87</v>
      </c>
      <c r="D55" s="4"/>
      <c r="E55" s="5">
        <v>23</v>
      </c>
      <c r="F55" s="5">
        <v>34</v>
      </c>
      <c r="G55" s="8" t="str">
        <f t="shared" si="1"/>
        <v xml:space="preserve">イセイモ等 </v>
      </c>
    </row>
    <row r="56" spans="1:7" x14ac:dyDescent="0.4">
      <c r="A56" s="8" t="str">
        <f t="shared" si="0"/>
        <v>野菜 ピーマン</v>
      </c>
      <c r="B56" s="8" t="s">
        <v>117</v>
      </c>
      <c r="C56" s="4" t="s">
        <v>173</v>
      </c>
      <c r="D56" s="4" t="s">
        <v>141</v>
      </c>
      <c r="E56" s="5">
        <v>26</v>
      </c>
      <c r="F56" s="5">
        <v>30</v>
      </c>
      <c r="G56" s="8" t="str">
        <f t="shared" si="1"/>
        <v>ピーマン （露地）</v>
      </c>
    </row>
    <row r="57" spans="1:7" x14ac:dyDescent="0.4">
      <c r="A57" s="8" t="str">
        <f t="shared" si="0"/>
        <v>野菜 ピーマン</v>
      </c>
      <c r="B57" s="8" t="s">
        <v>117</v>
      </c>
      <c r="C57" s="4" t="s">
        <v>173</v>
      </c>
      <c r="D57" s="4" t="s">
        <v>148</v>
      </c>
      <c r="E57" s="5">
        <v>16</v>
      </c>
      <c r="F57" s="5">
        <v>34</v>
      </c>
      <c r="G57" s="8" t="str">
        <f t="shared" si="1"/>
        <v>ピーマン （半促成）</v>
      </c>
    </row>
    <row r="58" spans="1:7" x14ac:dyDescent="0.4">
      <c r="A58" s="8" t="str">
        <f t="shared" si="0"/>
        <v>野菜 メロン</v>
      </c>
      <c r="B58" s="8" t="s">
        <v>117</v>
      </c>
      <c r="C58" s="4" t="s">
        <v>174</v>
      </c>
      <c r="D58" s="4" t="s">
        <v>149</v>
      </c>
      <c r="E58" s="5">
        <v>34</v>
      </c>
      <c r="F58" s="5">
        <v>23</v>
      </c>
      <c r="G58" s="8" t="str">
        <f t="shared" si="1"/>
        <v>メロン （露地トンネル）</v>
      </c>
    </row>
    <row r="59" spans="1:7" x14ac:dyDescent="0.4">
      <c r="A59" s="8" t="str">
        <f t="shared" si="0"/>
        <v>野菜 メロン</v>
      </c>
      <c r="B59" s="8" t="s">
        <v>117</v>
      </c>
      <c r="C59" s="4" t="s">
        <v>174</v>
      </c>
      <c r="D59" s="4" t="s">
        <v>150</v>
      </c>
      <c r="E59" s="5">
        <v>25</v>
      </c>
      <c r="F59" s="5">
        <v>23</v>
      </c>
      <c r="G59" s="8" t="str">
        <f t="shared" si="1"/>
        <v>メロン （施設）</v>
      </c>
    </row>
    <row r="60" spans="1:7" x14ac:dyDescent="0.4">
      <c r="A60" s="8" t="str">
        <f t="shared" si="0"/>
        <v>野菜 スイートコーン</v>
      </c>
      <c r="B60" s="8" t="s">
        <v>117</v>
      </c>
      <c r="C60" s="4" t="s">
        <v>88</v>
      </c>
      <c r="D60" s="4"/>
      <c r="E60" s="5">
        <v>10</v>
      </c>
      <c r="F60" s="5">
        <v>30</v>
      </c>
      <c r="G60" s="8" t="str">
        <f t="shared" si="1"/>
        <v xml:space="preserve">スイートコーン </v>
      </c>
    </row>
    <row r="61" spans="1:7" x14ac:dyDescent="0.4">
      <c r="A61" s="8" t="str">
        <f t="shared" si="0"/>
        <v>野菜 ミズナ</v>
      </c>
      <c r="B61" s="8" t="s">
        <v>117</v>
      </c>
      <c r="C61" s="4" t="s">
        <v>89</v>
      </c>
      <c r="D61" s="4"/>
      <c r="E61" s="5">
        <v>10</v>
      </c>
      <c r="F61" s="5">
        <v>28</v>
      </c>
      <c r="G61" s="8" t="str">
        <f t="shared" si="1"/>
        <v xml:space="preserve">ミズナ </v>
      </c>
    </row>
    <row r="62" spans="1:7" x14ac:dyDescent="0.4">
      <c r="A62" s="8" t="str">
        <f t="shared" si="0"/>
        <v>野菜 オクラ</v>
      </c>
      <c r="B62" s="8" t="s">
        <v>117</v>
      </c>
      <c r="C62" s="4" t="s">
        <v>175</v>
      </c>
      <c r="D62" s="4" t="s">
        <v>151</v>
      </c>
      <c r="E62" s="5">
        <v>10</v>
      </c>
      <c r="F62" s="5">
        <v>25</v>
      </c>
      <c r="G62" s="8" t="str">
        <f t="shared" si="1"/>
        <v>オクラ （露地　普通）</v>
      </c>
    </row>
    <row r="63" spans="1:7" x14ac:dyDescent="0.4">
      <c r="A63" s="8" t="str">
        <f t="shared" si="0"/>
        <v>野菜 非結球レタス</v>
      </c>
      <c r="B63" s="8" t="s">
        <v>117</v>
      </c>
      <c r="C63" s="4" t="s">
        <v>176</v>
      </c>
      <c r="D63" s="4" t="s">
        <v>142</v>
      </c>
      <c r="E63" s="5">
        <v>12</v>
      </c>
      <c r="F63" s="5">
        <v>28</v>
      </c>
      <c r="G63" s="8" t="str">
        <f t="shared" si="1"/>
        <v>非結球レタス （秋冬作）</v>
      </c>
    </row>
    <row r="64" spans="1:7" x14ac:dyDescent="0.4">
      <c r="A64" s="8" t="str">
        <f t="shared" si="0"/>
        <v>野菜 ミニトマト</v>
      </c>
      <c r="B64" s="8" t="s">
        <v>117</v>
      </c>
      <c r="C64" s="4" t="s">
        <v>90</v>
      </c>
      <c r="D64" s="4"/>
      <c r="E64" s="5">
        <v>29</v>
      </c>
      <c r="F64" s="5">
        <v>28</v>
      </c>
      <c r="G64" s="8" t="str">
        <f t="shared" si="1"/>
        <v xml:space="preserve">ミニトマト </v>
      </c>
    </row>
    <row r="65" spans="1:7" x14ac:dyDescent="0.4">
      <c r="A65" s="8" t="str">
        <f t="shared" si="0"/>
        <v>野菜 ミニトマト</v>
      </c>
      <c r="B65" s="8" t="s">
        <v>117</v>
      </c>
      <c r="C65" s="4" t="s">
        <v>177</v>
      </c>
      <c r="D65" s="4" t="s">
        <v>152</v>
      </c>
      <c r="E65" s="5">
        <v>40</v>
      </c>
      <c r="F65" s="5">
        <v>48</v>
      </c>
      <c r="G65" s="8" t="str">
        <f t="shared" si="1"/>
        <v>ミニトマト （促成長期）</v>
      </c>
    </row>
    <row r="66" spans="1:7" x14ac:dyDescent="0.4">
      <c r="A66" s="8" t="str">
        <f t="shared" ref="A66:A92" si="2">B66&amp;" "&amp;C66</f>
        <v>野菜 まこもたけ</v>
      </c>
      <c r="B66" s="8" t="s">
        <v>117</v>
      </c>
      <c r="C66" s="4" t="s">
        <v>91</v>
      </c>
      <c r="D66" s="4"/>
      <c r="E66" s="5">
        <v>3</v>
      </c>
      <c r="F66" s="5">
        <v>22</v>
      </c>
      <c r="G66" s="8" t="str">
        <f t="shared" ref="G66:G92" si="3">C66&amp;" "&amp;D66</f>
        <v xml:space="preserve">まこもたけ </v>
      </c>
    </row>
    <row r="67" spans="1:7" x14ac:dyDescent="0.4">
      <c r="A67" s="8" t="str">
        <f t="shared" si="2"/>
        <v>野菜 かぶ</v>
      </c>
      <c r="B67" s="8" t="s">
        <v>117</v>
      </c>
      <c r="C67" s="4" t="s">
        <v>92</v>
      </c>
      <c r="D67" s="4"/>
      <c r="E67" s="5">
        <v>14</v>
      </c>
      <c r="F67" s="5">
        <v>30</v>
      </c>
      <c r="G67" s="8" t="str">
        <f t="shared" si="3"/>
        <v xml:space="preserve">かぶ </v>
      </c>
    </row>
    <row r="68" spans="1:7" x14ac:dyDescent="0.4">
      <c r="A68" s="8" t="str">
        <f t="shared" si="2"/>
        <v>野菜 チンゲンサイ</v>
      </c>
      <c r="B68" s="8" t="s">
        <v>117</v>
      </c>
      <c r="C68" s="4" t="s">
        <v>93</v>
      </c>
      <c r="D68" s="4"/>
      <c r="E68" s="5">
        <v>14</v>
      </c>
      <c r="F68" s="5">
        <v>15</v>
      </c>
      <c r="G68" s="8" t="str">
        <f t="shared" si="3"/>
        <v xml:space="preserve">チンゲンサイ </v>
      </c>
    </row>
    <row r="69" spans="1:7" x14ac:dyDescent="0.4">
      <c r="A69" s="8" t="str">
        <f t="shared" si="2"/>
        <v>野菜 スイカ</v>
      </c>
      <c r="B69" s="8" t="s">
        <v>117</v>
      </c>
      <c r="C69" s="4" t="s">
        <v>94</v>
      </c>
      <c r="D69" s="4"/>
      <c r="E69" s="5">
        <v>20</v>
      </c>
      <c r="F69" s="5">
        <v>25</v>
      </c>
      <c r="G69" s="8" t="str">
        <f t="shared" si="3"/>
        <v xml:space="preserve">スイカ </v>
      </c>
    </row>
    <row r="70" spans="1:7" x14ac:dyDescent="0.4">
      <c r="A70" s="8" t="str">
        <f t="shared" si="2"/>
        <v>野菜 レタス</v>
      </c>
      <c r="B70" s="8" t="s">
        <v>117</v>
      </c>
      <c r="C70" s="4" t="s">
        <v>95</v>
      </c>
      <c r="D70" s="4"/>
      <c r="E70" s="5">
        <v>20</v>
      </c>
      <c r="F70" s="5">
        <v>20</v>
      </c>
      <c r="G70" s="8" t="str">
        <f t="shared" si="3"/>
        <v xml:space="preserve">レタス </v>
      </c>
    </row>
    <row r="71" spans="1:7" x14ac:dyDescent="0.4">
      <c r="A71" s="8" t="str">
        <f t="shared" si="2"/>
        <v>野菜 モロヘイヤ</v>
      </c>
      <c r="B71" s="8" t="s">
        <v>117</v>
      </c>
      <c r="C71" s="4" t="s">
        <v>96</v>
      </c>
      <c r="D71" s="4"/>
      <c r="E71" s="5">
        <v>8</v>
      </c>
      <c r="F71" s="5">
        <v>28</v>
      </c>
      <c r="G71" s="8" t="str">
        <f t="shared" si="3"/>
        <v xml:space="preserve">モロヘイヤ </v>
      </c>
    </row>
    <row r="72" spans="1:7" x14ac:dyDescent="0.4">
      <c r="A72" s="8" t="str">
        <f t="shared" si="2"/>
        <v>野菜 さやいんげん</v>
      </c>
      <c r="B72" s="8" t="s">
        <v>117</v>
      </c>
      <c r="C72" s="4" t="s">
        <v>97</v>
      </c>
      <c r="D72" s="4"/>
      <c r="E72" s="5">
        <v>12</v>
      </c>
      <c r="F72" s="5">
        <v>20</v>
      </c>
      <c r="G72" s="8" t="str">
        <f t="shared" si="3"/>
        <v xml:space="preserve">さやいんげん </v>
      </c>
    </row>
    <row r="73" spans="1:7" x14ac:dyDescent="0.4">
      <c r="A73" s="8" t="str">
        <f t="shared" si="2"/>
        <v>野菜 ごま</v>
      </c>
      <c r="B73" s="8" t="s">
        <v>117</v>
      </c>
      <c r="C73" s="4" t="s">
        <v>98</v>
      </c>
      <c r="D73" s="4"/>
      <c r="E73" s="5">
        <v>3</v>
      </c>
      <c r="F73" s="5">
        <v>12</v>
      </c>
      <c r="G73" s="8" t="str">
        <f t="shared" si="3"/>
        <v xml:space="preserve">ごま </v>
      </c>
    </row>
    <row r="74" spans="1:7" x14ac:dyDescent="0.4">
      <c r="A74" s="8" t="str">
        <f t="shared" si="2"/>
        <v>野菜 にんにく</v>
      </c>
      <c r="B74" s="8" t="s">
        <v>117</v>
      </c>
      <c r="C74" s="4" t="s">
        <v>99</v>
      </c>
      <c r="D74" s="4"/>
      <c r="E74" s="5">
        <v>20</v>
      </c>
      <c r="F74" s="5">
        <v>20</v>
      </c>
      <c r="G74" s="8" t="str">
        <f t="shared" si="3"/>
        <v xml:space="preserve">にんにく </v>
      </c>
    </row>
    <row r="75" spans="1:7" x14ac:dyDescent="0.4">
      <c r="A75" s="8" t="str">
        <f t="shared" si="2"/>
        <v>野菜 にら</v>
      </c>
      <c r="B75" s="8" t="s">
        <v>117</v>
      </c>
      <c r="C75" s="4" t="s">
        <v>100</v>
      </c>
      <c r="D75" s="4"/>
      <c r="E75" s="5">
        <v>14</v>
      </c>
      <c r="F75" s="5">
        <v>37</v>
      </c>
      <c r="G75" s="8" t="str">
        <f t="shared" si="3"/>
        <v xml:space="preserve">にら </v>
      </c>
    </row>
    <row r="76" spans="1:7" x14ac:dyDescent="0.4">
      <c r="A76" s="8" t="str">
        <f t="shared" si="2"/>
        <v>野菜 ごぼう</v>
      </c>
      <c r="B76" s="8" t="s">
        <v>117</v>
      </c>
      <c r="C76" s="4" t="s">
        <v>101</v>
      </c>
      <c r="D76" s="4"/>
      <c r="E76" s="5">
        <v>12</v>
      </c>
      <c r="F76" s="5">
        <v>20</v>
      </c>
      <c r="G76" s="8" t="str">
        <f t="shared" si="3"/>
        <v xml:space="preserve">ごぼう </v>
      </c>
    </row>
    <row r="77" spans="1:7" x14ac:dyDescent="0.4">
      <c r="A77" s="8" t="str">
        <f t="shared" si="2"/>
        <v>野菜 アスパラガス</v>
      </c>
      <c r="B77" s="8" t="s">
        <v>117</v>
      </c>
      <c r="C77" s="4" t="s">
        <v>102</v>
      </c>
      <c r="D77" s="4"/>
      <c r="E77" s="5">
        <v>20</v>
      </c>
      <c r="F77" s="5">
        <v>42</v>
      </c>
      <c r="G77" s="8" t="str">
        <f t="shared" si="3"/>
        <v xml:space="preserve">アスパラガス </v>
      </c>
    </row>
    <row r="78" spans="1:7" x14ac:dyDescent="0.4">
      <c r="A78" s="8" t="str">
        <f t="shared" si="2"/>
        <v>野菜 にがうり</v>
      </c>
      <c r="B78" s="8" t="s">
        <v>117</v>
      </c>
      <c r="C78" s="4" t="s">
        <v>103</v>
      </c>
      <c r="D78" s="4"/>
      <c r="E78" s="5">
        <v>21</v>
      </c>
      <c r="F78" s="5">
        <v>31</v>
      </c>
      <c r="G78" s="8" t="str">
        <f t="shared" si="3"/>
        <v xml:space="preserve">にがうり </v>
      </c>
    </row>
    <row r="79" spans="1:7" x14ac:dyDescent="0.4">
      <c r="A79" s="8" t="str">
        <f t="shared" si="2"/>
        <v>土地利用型作物 そば</v>
      </c>
      <c r="B79" s="8" t="s">
        <v>115</v>
      </c>
      <c r="C79" s="4" t="s">
        <v>104</v>
      </c>
      <c r="D79" s="4"/>
      <c r="E79" s="5">
        <v>2</v>
      </c>
      <c r="F79" s="5">
        <v>5</v>
      </c>
      <c r="G79" s="8" t="str">
        <f t="shared" si="3"/>
        <v xml:space="preserve">そば </v>
      </c>
    </row>
    <row r="80" spans="1:7" x14ac:dyDescent="0.4">
      <c r="A80" s="8" t="str">
        <f t="shared" si="2"/>
        <v>土地利用型作物 ハトムギ</v>
      </c>
      <c r="B80" s="8" t="s">
        <v>115</v>
      </c>
      <c r="C80" s="4" t="s">
        <v>105</v>
      </c>
      <c r="D80" s="4"/>
      <c r="E80" s="5">
        <v>12</v>
      </c>
      <c r="F80" s="5">
        <v>23.8</v>
      </c>
      <c r="G80" s="8" t="str">
        <f t="shared" si="3"/>
        <v xml:space="preserve">ハトムギ </v>
      </c>
    </row>
    <row r="81" spans="1:7" x14ac:dyDescent="0.4">
      <c r="A81" s="8" t="str">
        <f t="shared" si="2"/>
        <v>土地利用型作物 飼料用米</v>
      </c>
      <c r="B81" s="8" t="s">
        <v>115</v>
      </c>
      <c r="C81" s="4" t="s">
        <v>106</v>
      </c>
      <c r="D81" s="4"/>
      <c r="E81" s="5">
        <v>18</v>
      </c>
      <c r="F81" s="5">
        <v>12</v>
      </c>
      <c r="G81" s="8" t="str">
        <f t="shared" si="3"/>
        <v xml:space="preserve">飼料用米 </v>
      </c>
    </row>
    <row r="82" spans="1:7" x14ac:dyDescent="0.4">
      <c r="A82" s="8" t="str">
        <f t="shared" si="2"/>
        <v>土地利用型作物 飼料用稲（WCS用稲）</v>
      </c>
      <c r="B82" s="8" t="s">
        <v>115</v>
      </c>
      <c r="C82" s="4" t="s">
        <v>107</v>
      </c>
      <c r="D82" s="4"/>
      <c r="E82" s="5">
        <v>16</v>
      </c>
      <c r="F82" s="5">
        <v>14</v>
      </c>
      <c r="G82" s="8" t="str">
        <f t="shared" si="3"/>
        <v xml:space="preserve">飼料用稲（WCS用稲） </v>
      </c>
    </row>
    <row r="83" spans="1:7" x14ac:dyDescent="0.4">
      <c r="A83" s="8" t="str">
        <f t="shared" si="2"/>
        <v>野菜 ナタネ</v>
      </c>
      <c r="B83" s="8" t="s">
        <v>117</v>
      </c>
      <c r="C83" s="4" t="s">
        <v>108</v>
      </c>
      <c r="D83" s="4"/>
      <c r="E83" s="5">
        <v>3</v>
      </c>
      <c r="F83" s="5">
        <v>12</v>
      </c>
      <c r="G83" s="8" t="str">
        <f t="shared" si="3"/>
        <v xml:space="preserve">ナタネ </v>
      </c>
    </row>
    <row r="84" spans="1:7" x14ac:dyDescent="0.4">
      <c r="A84" s="8" t="str">
        <f t="shared" si="2"/>
        <v>野菜 いちょう（種子）</v>
      </c>
      <c r="B84" s="8" t="s">
        <v>117</v>
      </c>
      <c r="C84" s="4" t="s">
        <v>109</v>
      </c>
      <c r="D84" s="4"/>
      <c r="E84" s="5">
        <v>6</v>
      </c>
      <c r="F84" s="5">
        <v>14</v>
      </c>
      <c r="G84" s="8" t="str">
        <f t="shared" si="3"/>
        <v xml:space="preserve">いちょう（種子） </v>
      </c>
    </row>
    <row r="85" spans="1:7" x14ac:dyDescent="0.4">
      <c r="A85" s="8" t="str">
        <f t="shared" si="2"/>
        <v>野菜 とうがらし類</v>
      </c>
      <c r="B85" s="8" t="s">
        <v>117</v>
      </c>
      <c r="C85" s="4" t="s">
        <v>178</v>
      </c>
      <c r="D85" s="12" t="s">
        <v>153</v>
      </c>
      <c r="E85" s="5">
        <v>24</v>
      </c>
      <c r="F85" s="5">
        <v>50</v>
      </c>
      <c r="G85" s="8" t="str">
        <f t="shared" si="3"/>
        <v>とうがらし類 （ししとう、甘長とうがらし、とうがらし）</v>
      </c>
    </row>
    <row r="86" spans="1:7" x14ac:dyDescent="0.4">
      <c r="A86" s="8" t="str">
        <f t="shared" si="2"/>
        <v>野菜 しょうが</v>
      </c>
      <c r="B86" s="8" t="s">
        <v>117</v>
      </c>
      <c r="C86" s="4" t="s">
        <v>179</v>
      </c>
      <c r="D86" s="4" t="s">
        <v>154</v>
      </c>
      <c r="E86" s="5">
        <v>20</v>
      </c>
      <c r="F86" s="5">
        <v>30</v>
      </c>
      <c r="G86" s="8" t="str">
        <f t="shared" si="3"/>
        <v>しょうが （根しょうが）</v>
      </c>
    </row>
    <row r="87" spans="1:7" x14ac:dyDescent="0.4">
      <c r="A87" s="8" t="str">
        <f t="shared" si="2"/>
        <v>野菜 カリフラワー</v>
      </c>
      <c r="B87" s="8" t="s">
        <v>117</v>
      </c>
      <c r="C87" s="4" t="s">
        <v>180</v>
      </c>
      <c r="D87" s="4" t="s">
        <v>155</v>
      </c>
      <c r="E87" s="5">
        <v>14</v>
      </c>
      <c r="F87" s="5">
        <v>32</v>
      </c>
      <c r="G87" s="8" t="str">
        <f t="shared" si="3"/>
        <v>カリフラワー （秋冬穫）</v>
      </c>
    </row>
    <row r="88" spans="1:7" x14ac:dyDescent="0.4">
      <c r="A88" s="8" t="str">
        <f t="shared" si="2"/>
        <v>果樹 ブルーベリー</v>
      </c>
      <c r="B88" s="8" t="s">
        <v>116</v>
      </c>
      <c r="C88" s="4" t="s">
        <v>110</v>
      </c>
      <c r="D88" s="4"/>
      <c r="E88" s="5">
        <v>8</v>
      </c>
      <c r="F88" s="5">
        <v>9</v>
      </c>
      <c r="G88" s="8" t="str">
        <f t="shared" si="3"/>
        <v xml:space="preserve">ブルーベリー </v>
      </c>
    </row>
    <row r="89" spans="1:7" x14ac:dyDescent="0.4">
      <c r="A89" s="8" t="str">
        <f t="shared" si="2"/>
        <v>土地利用型作物 大麦</v>
      </c>
      <c r="B89" s="8" t="s">
        <v>115</v>
      </c>
      <c r="C89" s="4" t="s">
        <v>111</v>
      </c>
      <c r="D89" s="4"/>
      <c r="E89" s="5">
        <v>10</v>
      </c>
      <c r="F89" s="5">
        <v>17.600000000000001</v>
      </c>
      <c r="G89" s="8" t="str">
        <f t="shared" si="3"/>
        <v xml:space="preserve">大麦 </v>
      </c>
    </row>
    <row r="90" spans="1:7" x14ac:dyDescent="0.4">
      <c r="A90" s="8" t="str">
        <f t="shared" si="2"/>
        <v>土地利用型作物 飼料用トウモロコシ（青刈り）</v>
      </c>
      <c r="B90" s="8" t="s">
        <v>115</v>
      </c>
      <c r="C90" s="4" t="s">
        <v>112</v>
      </c>
      <c r="D90" s="4"/>
      <c r="E90" s="5">
        <v>10</v>
      </c>
      <c r="F90" s="5">
        <v>23</v>
      </c>
      <c r="G90" s="8" t="str">
        <f t="shared" si="3"/>
        <v xml:space="preserve">飼料用トウモロコシ（青刈り） </v>
      </c>
    </row>
    <row r="91" spans="1:7" x14ac:dyDescent="0.4">
      <c r="A91" s="8" t="str">
        <f t="shared" si="2"/>
        <v>土地利用型作物 飼料用トウモロコシ（子実）</v>
      </c>
      <c r="B91" s="8" t="s">
        <v>115</v>
      </c>
      <c r="C91" s="4" t="s">
        <v>113</v>
      </c>
      <c r="D91" s="4"/>
      <c r="E91" s="5">
        <v>10</v>
      </c>
      <c r="F91" s="5">
        <v>25</v>
      </c>
      <c r="G91" s="8" t="str">
        <f t="shared" si="3"/>
        <v xml:space="preserve">飼料用トウモロコシ（子実） </v>
      </c>
    </row>
    <row r="92" spans="1:7" x14ac:dyDescent="0.4">
      <c r="A92" s="8" t="str">
        <f t="shared" si="2"/>
        <v>果樹 オリーブ</v>
      </c>
      <c r="B92" s="8" t="s">
        <v>116</v>
      </c>
      <c r="C92" s="4" t="s">
        <v>114</v>
      </c>
      <c r="D92" s="4"/>
      <c r="E92" s="5">
        <v>13</v>
      </c>
      <c r="F92" s="5">
        <v>16</v>
      </c>
      <c r="G92" s="8" t="str">
        <f t="shared" si="3"/>
        <v xml:space="preserve">オリーブ </v>
      </c>
    </row>
    <row r="94" spans="1:7" x14ac:dyDescent="0.4">
      <c r="A94" s="9" t="s">
        <v>192</v>
      </c>
      <c r="B94" s="9"/>
      <c r="C94" s="13"/>
    </row>
    <row r="95" spans="1:7" x14ac:dyDescent="0.4">
      <c r="A95" s="8" t="s">
        <v>26</v>
      </c>
    </row>
    <row r="96" spans="1:7" x14ac:dyDescent="0.4">
      <c r="A96" s="8" t="s">
        <v>186</v>
      </c>
    </row>
    <row r="97" spans="1:3" x14ac:dyDescent="0.4">
      <c r="A97" s="9" t="s">
        <v>189</v>
      </c>
      <c r="B97" s="9"/>
      <c r="C97" s="13"/>
    </row>
    <row r="98" spans="1:3" x14ac:dyDescent="0.4">
      <c r="A98" s="8" t="s">
        <v>188</v>
      </c>
    </row>
    <row r="99" spans="1:3" x14ac:dyDescent="0.4">
      <c r="A99" s="8" t="s">
        <v>190</v>
      </c>
    </row>
    <row r="100" spans="1:3" x14ac:dyDescent="0.4">
      <c r="A100" s="9" t="s">
        <v>185</v>
      </c>
      <c r="B100" s="9"/>
      <c r="C100" s="13"/>
    </row>
    <row r="101" spans="1:3" x14ac:dyDescent="0.4">
      <c r="A101" s="62" t="s">
        <v>193</v>
      </c>
    </row>
    <row r="102" spans="1:3" x14ac:dyDescent="0.4">
      <c r="A102" s="62"/>
    </row>
  </sheetData>
  <sheetProtection algorithmName="SHA-512" hashValue="3yF99WPBiJL5P/QXnkVltayChjFnIIATxA9VV3e28aE1lwhtSTiVRwXLbbJJR0xLDvTZy2E0fHgZwdsh6RvQXg==" saltValue="36SP2EFDuv+iB3ATHSAEQA==" spinCount="100000" sheet="1" objects="1" scenarios="1"/>
  <mergeCells count="1">
    <mergeCell ref="A1:F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別紙１-2(P1)</vt:lpstr>
      <vt:lpstr>別紙１-２(P2)</vt:lpstr>
      <vt:lpstr>参照</vt:lpstr>
      <vt:lpstr>'別紙１-2(P1)'!Print_Area</vt:lpstr>
      <vt:lpstr>'別紙１-２(P2)'!Print_Area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