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ss250049\地域医療班\30 周産期\03_補助金\R7【国補正】令和7年度産科・小児科医療機関等支援事業※R0802補正※\03_事業計画書提出依頼（R080224〆）【県→医療機関等】\"/>
    </mc:Choice>
  </mc:AlternateContent>
  <xr:revisionPtr revIDLastSave="0" documentId="13_ncr:1_{26975A31-76F2-4300-99D9-5980BB6815D6}" xr6:coauthVersionLast="47" xr6:coauthVersionMax="47" xr10:uidLastSave="{00000000-0000-0000-0000-000000000000}"/>
  <bookViews>
    <workbookView xWindow="28680" yWindow="-120" windowWidth="29040" windowHeight="1572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9">分娩取扱施設支援事業!$A$1:$S$52</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3" i="68" l="1"/>
  <c r="Q34" i="68" l="1"/>
  <c r="Q17" i="68"/>
  <c r="Q18" i="68"/>
  <c r="Q19" i="68"/>
  <c r="Q20" i="68"/>
  <c r="Q21" i="68"/>
  <c r="Q22" i="68"/>
  <c r="Q23" i="68"/>
  <c r="Q24" i="68"/>
  <c r="Q25" i="68"/>
  <c r="Q26" i="68"/>
  <c r="Q27" i="68"/>
  <c r="Q28" i="68"/>
  <c r="Q29" i="68"/>
  <c r="Q30" i="68"/>
  <c r="Q31" i="68"/>
  <c r="Q32" i="68"/>
  <c r="Q33" i="68"/>
  <c r="Q16" i="68"/>
  <c r="Q15" i="68"/>
  <c r="P34" i="68"/>
  <c r="P17" i="68"/>
  <c r="P18" i="68"/>
  <c r="P19" i="68"/>
  <c r="P20" i="68"/>
  <c r="P21" i="68"/>
  <c r="P22" i="68"/>
  <c r="P23" i="68"/>
  <c r="P24" i="68"/>
  <c r="P25" i="68"/>
  <c r="P26" i="68"/>
  <c r="P27" i="68"/>
  <c r="P28" i="68"/>
  <c r="P29" i="68"/>
  <c r="P30" i="68"/>
  <c r="P31" i="68"/>
  <c r="P32" i="68"/>
  <c r="P33" i="68"/>
  <c r="P16" i="68"/>
  <c r="P15" i="68"/>
  <c r="P14" i="68"/>
  <c r="Q14" i="68" s="1"/>
  <c r="Q13" i="68"/>
  <c r="K13" i="68" l="1"/>
  <c r="H13" i="68"/>
  <c r="K14" i="68" l="1"/>
  <c r="N14" i="68" s="1"/>
  <c r="K15" i="68"/>
  <c r="N15" i="68" s="1"/>
  <c r="K16" i="68"/>
  <c r="N16" i="68" s="1"/>
  <c r="K17" i="68"/>
  <c r="K18" i="68"/>
  <c r="K19" i="68"/>
  <c r="N19" i="68" s="1"/>
  <c r="K20" i="68"/>
  <c r="K21" i="68"/>
  <c r="K22" i="68"/>
  <c r="N22" i="68" s="1"/>
  <c r="K23" i="68"/>
  <c r="N23" i="68" s="1"/>
  <c r="K24" i="68"/>
  <c r="N24" i="68" s="1"/>
  <c r="K25" i="68"/>
  <c r="K26" i="68"/>
  <c r="K27" i="68"/>
  <c r="N27" i="68" s="1"/>
  <c r="K28" i="68"/>
  <c r="K29" i="68"/>
  <c r="K30" i="68"/>
  <c r="N30" i="68" s="1"/>
  <c r="K31" i="68"/>
  <c r="N31" i="68" s="1"/>
  <c r="K32" i="68"/>
  <c r="N32" i="68" s="1"/>
  <c r="K33" i="68"/>
  <c r="K34" i="68"/>
  <c r="N17" i="68"/>
  <c r="N18" i="68"/>
  <c r="N20" i="68"/>
  <c r="N21" i="68"/>
  <c r="N25" i="68"/>
  <c r="N26" i="68"/>
  <c r="N28" i="68"/>
  <c r="N29" i="68"/>
  <c r="N33" i="68"/>
  <c r="N34" i="68"/>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N13" i="68"/>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<sst xmlns="http://schemas.openxmlformats.org/spreadsheetml/2006/main" count="610" uniqueCount="364">
  <si>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</si>
  <si>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</si>
  <si>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</si>
  <si>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6"/>
  </si>
  <si>
    <t>１．申請者の情報</t>
    <rPh sb="2" eb="4">
      <t>シンセイ</t>
    </rPh>
    <rPh sb="4" eb="5">
      <t>シャ</t>
    </rPh>
    <rPh sb="6" eb="8">
      <t>ジョウホウ</t>
    </rPh>
    <phoneticPr fontId="36"/>
  </si>
  <si>
    <t>申請年月日</t>
    <rPh sb="0" eb="2">
      <t>シンセイ</t>
    </rPh>
    <rPh sb="2" eb="3">
      <t>ネン</t>
    </rPh>
    <rPh sb="3" eb="5">
      <t>ネンガッピ</t>
    </rPh>
    <phoneticPr fontId="13"/>
  </si>
  <si>
    <t>年</t>
    <rPh sb="0" eb="1">
      <t>ネン</t>
    </rPh>
    <phoneticPr fontId="36"/>
  </si>
  <si>
    <t>月</t>
    <rPh sb="0" eb="1">
      <t>ガツ</t>
    </rPh>
    <phoneticPr fontId="36"/>
  </si>
  <si>
    <t>日</t>
    <rPh sb="0" eb="1">
      <t>ニチ</t>
    </rPh>
    <phoneticPr fontId="36"/>
  </si>
  <si>
    <t>フリガナ</t>
    <phoneticPr fontId="36"/>
  </si>
  <si>
    <t>ビョウイン</t>
    <phoneticPr fontId="36"/>
  </si>
  <si>
    <t>住所・所在地</t>
    <rPh sb="0" eb="2">
      <t>ジュウショ</t>
    </rPh>
    <rPh sb="3" eb="6">
      <t>ショザイチ</t>
    </rPh>
    <phoneticPr fontId="36"/>
  </si>
  <si>
    <t>〒</t>
    <phoneticPr fontId="36"/>
  </si>
  <si>
    <t>－</t>
    <phoneticPr fontId="36"/>
  </si>
  <si>
    <t>病院等の名称</t>
    <rPh sb="0" eb="2">
      <t>ビョウイン</t>
    </rPh>
    <rPh sb="2" eb="3">
      <t>トウ</t>
    </rPh>
    <rPh sb="4" eb="6">
      <t>メイショウ</t>
    </rPh>
    <phoneticPr fontId="36"/>
  </si>
  <si>
    <t>●●病院</t>
    <rPh sb="2" eb="4">
      <t>ビョウイン</t>
    </rPh>
    <phoneticPr fontId="36"/>
  </si>
  <si>
    <t>a</t>
    <phoneticPr fontId="36"/>
  </si>
  <si>
    <t>医療機関コード：</t>
    <rPh sb="0" eb="2">
      <t>イリョウ</t>
    </rPh>
    <rPh sb="2" eb="4">
      <t>キカン</t>
    </rPh>
    <phoneticPr fontId="36"/>
  </si>
  <si>
    <t>マルマルホウジン</t>
    <phoneticPr fontId="36"/>
  </si>
  <si>
    <t>事務担当者</t>
    <rPh sb="0" eb="2">
      <t>ジム</t>
    </rPh>
    <rPh sb="2" eb="5">
      <t>タントウシャ</t>
    </rPh>
    <phoneticPr fontId="36"/>
  </si>
  <si>
    <t>氏名</t>
    <rPh sb="0" eb="2">
      <t>シメイ</t>
    </rPh>
    <phoneticPr fontId="36"/>
  </si>
  <si>
    <t>i</t>
    <phoneticPr fontId="36"/>
  </si>
  <si>
    <t>開設者
（代表者の職・氏名も記載）</t>
    <rPh sb="0" eb="3">
      <t>カイセツシャ</t>
    </rPh>
    <rPh sb="5" eb="8">
      <t>ダイヒョウシャ</t>
    </rPh>
    <rPh sb="9" eb="10">
      <t>ショク</t>
    </rPh>
    <rPh sb="11" eb="13">
      <t>シメイ</t>
    </rPh>
    <rPh sb="14" eb="16">
      <t>キサイ</t>
    </rPh>
    <phoneticPr fontId="36"/>
  </si>
  <si>
    <t>法人名（個人の場合は記載不要）</t>
    <rPh sb="0" eb="2">
      <t>ホウジン</t>
    </rPh>
    <rPh sb="2" eb="3">
      <t>メイ</t>
    </rPh>
    <rPh sb="4" eb="6">
      <t>コジン</t>
    </rPh>
    <rPh sb="7" eb="9">
      <t>バアイ</t>
    </rPh>
    <rPh sb="10" eb="12">
      <t>キサイ</t>
    </rPh>
    <rPh sb="12" eb="14">
      <t>フヨウ</t>
    </rPh>
    <phoneticPr fontId="36"/>
  </si>
  <si>
    <t>電話番号</t>
    <rPh sb="0" eb="2">
      <t>デンワ</t>
    </rPh>
    <rPh sb="2" eb="4">
      <t>バンゴウ</t>
    </rPh>
    <phoneticPr fontId="36"/>
  </si>
  <si>
    <t>u</t>
    <phoneticPr fontId="36"/>
  </si>
  <si>
    <t>ファクシミリ</t>
    <phoneticPr fontId="36"/>
  </si>
  <si>
    <t>e</t>
    <phoneticPr fontId="36"/>
  </si>
  <si>
    <t>代表者職</t>
    <rPh sb="0" eb="3">
      <t>ダイヒョウシャ</t>
    </rPh>
    <rPh sb="3" eb="4">
      <t>ショク</t>
    </rPh>
    <phoneticPr fontId="36"/>
  </si>
  <si>
    <t>電子メール</t>
    <rPh sb="0" eb="2">
      <t>デンシ</t>
    </rPh>
    <phoneticPr fontId="36"/>
  </si>
  <si>
    <t>o</t>
    <phoneticPr fontId="36"/>
  </si>
  <si>
    <t>２．支給申請額</t>
    <rPh sb="2" eb="4">
      <t>シキュウ</t>
    </rPh>
    <rPh sb="4" eb="7">
      <t>シンセイガク</t>
    </rPh>
    <phoneticPr fontId="36"/>
  </si>
  <si>
    <t>生産性向上・職場環境整備等支援事業</t>
  </si>
  <si>
    <t>支給申請額(円)</t>
    <rPh sb="0" eb="2">
      <t>シキュウ</t>
    </rPh>
    <rPh sb="2" eb="4">
      <t>シンセイ</t>
    </rPh>
    <rPh sb="4" eb="5">
      <t>ガク</t>
    </rPh>
    <rPh sb="6" eb="7">
      <t>エン</t>
    </rPh>
    <phoneticPr fontId="36"/>
  </si>
  <si>
    <t>病床数適正化支援事業</t>
    <rPh sb="2" eb="3">
      <t>カズ</t>
    </rPh>
    <rPh sb="3" eb="6">
      <t>テキセイカ</t>
    </rPh>
    <phoneticPr fontId="13"/>
  </si>
  <si>
    <t>施設整備促進支援事業</t>
    <phoneticPr fontId="36"/>
  </si>
  <si>
    <t>分娩取扱施設支援事業</t>
  </si>
  <si>
    <t>小児医療施設支援事業</t>
  </si>
  <si>
    <t>地域連携周産期支援事業（分娩取扱施設）</t>
    <phoneticPr fontId="36"/>
  </si>
  <si>
    <t>地域連携周産期支援事業（産科施設）（設備）</t>
    <rPh sb="12" eb="14">
      <t>サンカ</t>
    </rPh>
    <rPh sb="18" eb="20">
      <t>セツビ</t>
    </rPh>
    <phoneticPr fontId="36"/>
  </si>
  <si>
    <t>地域連携周産期支援事業（産科施設）（施設）</t>
    <rPh sb="12" eb="14">
      <t>サンカ</t>
    </rPh>
    <rPh sb="18" eb="20">
      <t>シセツ</t>
    </rPh>
    <phoneticPr fontId="36"/>
  </si>
  <si>
    <t>合計</t>
    <rPh sb="0" eb="2">
      <t>ゴウケイ</t>
    </rPh>
    <phoneticPr fontId="35"/>
  </si>
  <si>
    <t>３．振込口座</t>
    <rPh sb="2" eb="4">
      <t>フリコミ</t>
    </rPh>
    <rPh sb="4" eb="6">
      <t>コウザ</t>
    </rPh>
    <phoneticPr fontId="36"/>
  </si>
  <si>
    <t>金融機関名</t>
    <rPh sb="0" eb="2">
      <t>キンユウ</t>
    </rPh>
    <rPh sb="2" eb="5">
      <t>キカンメイ</t>
    </rPh>
    <phoneticPr fontId="36"/>
  </si>
  <si>
    <t>金融機関
コード</t>
    <rPh sb="0" eb="2">
      <t>キンユウ</t>
    </rPh>
    <rPh sb="2" eb="4">
      <t>キカン</t>
    </rPh>
    <phoneticPr fontId="36"/>
  </si>
  <si>
    <t>支店名</t>
    <rPh sb="0" eb="3">
      <t>シテンメイ</t>
    </rPh>
    <phoneticPr fontId="36"/>
  </si>
  <si>
    <t>支店
コード</t>
    <rPh sb="0" eb="2">
      <t>シテン</t>
    </rPh>
    <phoneticPr fontId="36"/>
  </si>
  <si>
    <t>口座番号
（右詰め）</t>
    <rPh sb="0" eb="2">
      <t>コウザ</t>
    </rPh>
    <rPh sb="2" eb="4">
      <t>バンゴウ</t>
    </rPh>
    <rPh sb="6" eb="8">
      <t>ミギヅメ</t>
    </rPh>
    <phoneticPr fontId="36"/>
  </si>
  <si>
    <t>預金種別</t>
    <rPh sb="0" eb="2">
      <t>ヨキン</t>
    </rPh>
    <rPh sb="2" eb="4">
      <t>シュベツ</t>
    </rPh>
    <phoneticPr fontId="36"/>
  </si>
  <si>
    <t>口座名義人</t>
    <rPh sb="0" eb="2">
      <t>コウザ</t>
    </rPh>
    <rPh sb="2" eb="5">
      <t>メイギニン</t>
    </rPh>
    <phoneticPr fontId="36"/>
  </si>
  <si>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6"/>
  </si>
  <si>
    <t>４．支給申請に関する誓約事項</t>
    <rPh sb="2" eb="4">
      <t>シキュウ</t>
    </rPh>
    <rPh sb="4" eb="6">
      <t>シンセイ</t>
    </rPh>
    <rPh sb="7" eb="8">
      <t>カン</t>
    </rPh>
    <rPh sb="10" eb="12">
      <t>セイヤク</t>
    </rPh>
    <rPh sb="12" eb="14">
      <t>ジコウ</t>
    </rPh>
    <phoneticPr fontId="36"/>
  </si>
  <si>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6"/>
  </si>
  <si>
    <t>医療機関コード</t>
    <rPh sb="0" eb="4">
      <t>イリョウキカン</t>
    </rPh>
    <phoneticPr fontId="36"/>
  </si>
  <si>
    <t>医療機関名</t>
    <rPh sb="0" eb="4">
      <t>イリョウキカン</t>
    </rPh>
    <rPh sb="4" eb="5">
      <t>メイ</t>
    </rPh>
    <phoneticPr fontId="36"/>
  </si>
  <si>
    <t>法人名</t>
    <rPh sb="0" eb="2">
      <t>ホウジン</t>
    </rPh>
    <rPh sb="2" eb="3">
      <t>メイ</t>
    </rPh>
    <phoneticPr fontId="36"/>
  </si>
  <si>
    <t>郵便番号</t>
    <rPh sb="0" eb="4">
      <t>ユウビンバンゴウ</t>
    </rPh>
    <phoneticPr fontId="36"/>
  </si>
  <si>
    <t>申請年月日</t>
    <rPh sb="0" eb="2">
      <t>シンセイ</t>
    </rPh>
    <rPh sb="2" eb="5">
      <t>ネンガッピ</t>
    </rPh>
    <phoneticPr fontId="36"/>
  </si>
  <si>
    <t>支給申請額(円)</t>
    <phoneticPr fontId="36"/>
  </si>
  <si>
    <t>振込口座</t>
    <rPh sb="0" eb="2">
      <t>フリコミ</t>
    </rPh>
    <rPh sb="2" eb="4">
      <t>コウザ</t>
    </rPh>
    <phoneticPr fontId="36"/>
  </si>
  <si>
    <t>ヨミガナ</t>
    <phoneticPr fontId="36"/>
  </si>
  <si>
    <t>氏名</t>
    <phoneticPr fontId="36"/>
  </si>
  <si>
    <t>文字列</t>
    <rPh sb="0" eb="3">
      <t>モジレツ</t>
    </rPh>
    <phoneticPr fontId="36"/>
  </si>
  <si>
    <t>数値</t>
    <rPh sb="0" eb="2">
      <t>スウチ</t>
    </rPh>
    <phoneticPr fontId="36"/>
  </si>
  <si>
    <t>住所</t>
    <rPh sb="0" eb="2">
      <t>ジュウショ</t>
    </rPh>
    <phoneticPr fontId="36"/>
  </si>
  <si>
    <t>ファクシミリ</t>
  </si>
  <si>
    <t>西暦</t>
    <rPh sb="0" eb="2">
      <t>セイレキ</t>
    </rPh>
    <phoneticPr fontId="36"/>
  </si>
  <si>
    <t>和暦</t>
    <rPh sb="0" eb="2">
      <t>ワレキ</t>
    </rPh>
    <phoneticPr fontId="36"/>
  </si>
  <si>
    <t>施設整備促進支援事業</t>
  </si>
  <si>
    <t>地域連携周産期支援事業（分娩取扱施設）</t>
  </si>
  <si>
    <t>合計</t>
    <rPh sb="0" eb="2">
      <t>ゴウケイ</t>
    </rPh>
    <phoneticPr fontId="36"/>
  </si>
  <si>
    <t>金融機関名</t>
    <rPh sb="0" eb="2">
      <t>キンユウ</t>
    </rPh>
    <rPh sb="2" eb="4">
      <t>キカン</t>
    </rPh>
    <rPh sb="4" eb="5">
      <t>メイ</t>
    </rPh>
    <phoneticPr fontId="36"/>
  </si>
  <si>
    <t>金融機関コード</t>
    <rPh sb="0" eb="2">
      <t>キンユウ</t>
    </rPh>
    <rPh sb="2" eb="4">
      <t>キカン</t>
    </rPh>
    <phoneticPr fontId="36"/>
  </si>
  <si>
    <t>支店コード</t>
    <rPh sb="0" eb="2">
      <t>シテン</t>
    </rPh>
    <phoneticPr fontId="36"/>
  </si>
  <si>
    <t>口座番号</t>
    <rPh sb="0" eb="2">
      <t>コウザ</t>
    </rPh>
    <rPh sb="2" eb="4">
      <t>バンゴウ</t>
    </rPh>
    <phoneticPr fontId="36"/>
  </si>
  <si>
    <t>口座振替名義人</t>
    <rPh sb="0" eb="2">
      <t>コウザ</t>
    </rPh>
    <rPh sb="2" eb="4">
      <t>フリカエ</t>
    </rPh>
    <rPh sb="4" eb="7">
      <t>メイギニン</t>
    </rPh>
    <phoneticPr fontId="36"/>
  </si>
  <si>
    <t>委　任　状</t>
    <rPh sb="0" eb="1">
      <t>イ</t>
    </rPh>
    <rPh sb="2" eb="3">
      <t>ニン</t>
    </rPh>
    <rPh sb="4" eb="5">
      <t>ジョウ</t>
    </rPh>
    <phoneticPr fontId="35"/>
  </si>
  <si>
    <t>令和○年○月○日</t>
    <rPh sb="0" eb="2">
      <t>レイワ</t>
    </rPh>
    <rPh sb="3" eb="4">
      <t>ネン</t>
    </rPh>
    <rPh sb="5" eb="6">
      <t>ガツ</t>
    </rPh>
    <rPh sb="7" eb="8">
      <t>ニチ</t>
    </rPh>
    <phoneticPr fontId="35"/>
  </si>
  <si>
    <t>○○県知事殿</t>
    <rPh sb="2" eb="3">
      <t>ケン</t>
    </rPh>
    <rPh sb="3" eb="5">
      <t>チジ</t>
    </rPh>
    <rPh sb="5" eb="6">
      <t>ドノ</t>
    </rPh>
    <phoneticPr fontId="35"/>
  </si>
  <si>
    <t>委任者</t>
    <rPh sb="0" eb="3">
      <t>イニンシャ</t>
    </rPh>
    <phoneticPr fontId="35"/>
  </si>
  <si>
    <t>医療法人　○○会</t>
    <rPh sb="0" eb="2">
      <t>イリョウ</t>
    </rPh>
    <rPh sb="2" eb="4">
      <t>ホウジン</t>
    </rPh>
    <rPh sb="7" eb="8">
      <t>カイ</t>
    </rPh>
    <phoneticPr fontId="35"/>
  </si>
  <si>
    <t>住所</t>
    <rPh sb="0" eb="2">
      <t>ジュウショ</t>
    </rPh>
    <phoneticPr fontId="35"/>
  </si>
  <si>
    <t>○○県○○市○○区○○</t>
    <rPh sb="2" eb="3">
      <t>ケン</t>
    </rPh>
    <rPh sb="5" eb="6">
      <t>シ</t>
    </rPh>
    <rPh sb="8" eb="9">
      <t>ク</t>
    </rPh>
    <phoneticPr fontId="35"/>
  </si>
  <si>
    <t>役職・氏名</t>
    <rPh sb="0" eb="2">
      <t>ヤクショク</t>
    </rPh>
    <rPh sb="3" eb="5">
      <t>シメイ</t>
    </rPh>
    <phoneticPr fontId="35"/>
  </si>
  <si>
    <t>理事長　○○　○○</t>
    <rPh sb="0" eb="3">
      <t>リジチョウ</t>
    </rPh>
    <phoneticPr fontId="3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</si>
  <si>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5"/>
  </si>
  <si>
    <t>委任期間</t>
    <rPh sb="0" eb="2">
      <t>イニン</t>
    </rPh>
    <rPh sb="2" eb="4">
      <t>キカン</t>
    </rPh>
    <phoneticPr fontId="35"/>
  </si>
  <si>
    <t>から</t>
    <phoneticPr fontId="35"/>
  </si>
  <si>
    <t>まで。</t>
    <phoneticPr fontId="35"/>
  </si>
  <si>
    <t>　ただし、その年度に属する出納整理期間を含む。</t>
    <rPh sb="7" eb="9">
      <t>ネンド</t>
    </rPh>
    <rPh sb="10" eb="11">
      <t>ゾク</t>
    </rPh>
    <rPh sb="13" eb="15">
      <t>スイトウ</t>
    </rPh>
    <rPh sb="15" eb="17">
      <t>セイリ</t>
    </rPh>
    <rPh sb="17" eb="19">
      <t>キカン</t>
    </rPh>
    <rPh sb="20" eb="21">
      <t>フク</t>
    </rPh>
    <phoneticPr fontId="35"/>
  </si>
  <si>
    <t>受任者</t>
    <rPh sb="0" eb="3">
      <t>ジュニンシャ</t>
    </rPh>
    <phoneticPr fontId="35"/>
  </si>
  <si>
    <t>病院等名</t>
    <rPh sb="0" eb="2">
      <t>ビョウイン</t>
    </rPh>
    <rPh sb="2" eb="3">
      <t>トウ</t>
    </rPh>
    <rPh sb="3" eb="4">
      <t>メイ</t>
    </rPh>
    <phoneticPr fontId="35"/>
  </si>
  <si>
    <t>○○病院</t>
    <rPh sb="2" eb="4">
      <t>ビョウイン</t>
    </rPh>
    <phoneticPr fontId="35"/>
  </si>
  <si>
    <t>病院長　○○　○○</t>
    <rPh sb="0" eb="3">
      <t>ビョウインチョウ</t>
    </rPh>
    <phoneticPr fontId="35"/>
  </si>
  <si>
    <t>円</t>
    <rPh sb="0" eb="1">
      <t>エン</t>
    </rPh>
    <phoneticPr fontId="13"/>
  </si>
  <si>
    <t>円</t>
    <rPh sb="0" eb="1">
      <t>エン</t>
    </rPh>
    <phoneticPr fontId="35"/>
  </si>
  <si>
    <t>別紙様式１（病院・有床診療所）</t>
    <rPh sb="9" eb="11">
      <t>ユウショウ</t>
    </rPh>
    <rPh sb="11" eb="14">
      <t>シンリョウジョ</t>
    </rPh>
    <phoneticPr fontId="36"/>
  </si>
  <si>
    <t>○○○○知事　殿</t>
    <rPh sb="4" eb="6">
      <t>チジ</t>
    </rPh>
    <rPh sb="7" eb="8">
      <t>ドノ</t>
    </rPh>
    <phoneticPr fontId="36"/>
  </si>
  <si>
    <t>保険医療機関名：</t>
    <phoneticPr fontId="36"/>
  </si>
  <si>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6"/>
  </si>
  <si>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6"/>
  </si>
  <si>
    <t>【申請額】</t>
    <rPh sb="1" eb="4">
      <t>シンセイガク</t>
    </rPh>
    <phoneticPr fontId="36"/>
  </si>
  <si>
    <t>病床数</t>
    <rPh sb="0" eb="3">
      <t>ビョウショウスウ</t>
    </rPh>
    <phoneticPr fontId="36"/>
  </si>
  <si>
    <t>給付額</t>
    <rPh sb="0" eb="3">
      <t>キュウフガク</t>
    </rPh>
    <phoneticPr fontId="36"/>
  </si>
  <si>
    <t>申請額</t>
    <rPh sb="0" eb="3">
      <t>シンセイガク</t>
    </rPh>
    <phoneticPr fontId="36"/>
  </si>
  <si>
    <t>×</t>
    <phoneticPr fontId="36"/>
  </si>
  <si>
    <t>＝</t>
    <phoneticPr fontId="36"/>
  </si>
  <si>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6"/>
  </si>
  <si>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6"/>
  </si>
  <si>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6"/>
  </si>
  <si>
    <t>①タブレット端末、離床センサー、インカム、ＷＥＢ会議設備、床ふきロボット、監視カメラ等の業務効率化に資する設備の導入</t>
    <phoneticPr fontId="36"/>
  </si>
  <si>
    <t>設備名</t>
    <rPh sb="0" eb="2">
      <t>セツビ</t>
    </rPh>
    <rPh sb="2" eb="3">
      <t>メイ</t>
    </rPh>
    <phoneticPr fontId="36"/>
  </si>
  <si>
    <t>①に要する申請額</t>
    <rPh sb="2" eb="5">
      <t>シンセイガク</t>
    </rPh>
    <phoneticPr fontId="36"/>
  </si>
  <si>
    <t>導入設備</t>
    <rPh sb="0" eb="2">
      <t>ドウニュウ</t>
    </rPh>
    <rPh sb="2" eb="4">
      <t>セツビ</t>
    </rPh>
    <phoneticPr fontId="36"/>
  </si>
  <si>
    <t>②医師事務作業補助者、看護補助者等の職員の新たな配置によるタスクシフト／シェア</t>
    <phoneticPr fontId="36"/>
  </si>
  <si>
    <t>②に要する申請額</t>
    <rPh sb="2" eb="3">
      <t>ヨウ</t>
    </rPh>
    <rPh sb="5" eb="8">
      <t>シンセイガク</t>
    </rPh>
    <phoneticPr fontId="36"/>
  </si>
  <si>
    <t>③処遇改善を目的とした、既に雇用している職員の賃金改善</t>
    <phoneticPr fontId="36"/>
  </si>
  <si>
    <t>③に要する申請額</t>
    <rPh sb="2" eb="3">
      <t>ヨウ</t>
    </rPh>
    <rPh sb="5" eb="8">
      <t>シンセイガク</t>
    </rPh>
    <phoneticPr fontId="36"/>
  </si>
  <si>
    <t>①＋②＋③</t>
    <phoneticPr fontId="36"/>
  </si>
  <si>
    <t>数値チェック</t>
    <rPh sb="0" eb="2">
      <t>スウチ</t>
    </rPh>
    <phoneticPr fontId="36"/>
  </si>
  <si>
    <t>①＋②＋③≧申請額の場合の上限額</t>
    <rPh sb="6" eb="9">
      <t>シンセイガク</t>
    </rPh>
    <rPh sb="10" eb="12">
      <t>バアイ</t>
    </rPh>
    <rPh sb="13" eb="15">
      <t>ジョウゲン</t>
    </rPh>
    <rPh sb="15" eb="16">
      <t>ガク</t>
    </rPh>
    <phoneticPr fontId="36"/>
  </si>
  <si>
    <t>事務担当者名：</t>
    <rPh sb="0" eb="2">
      <t>ジム</t>
    </rPh>
    <rPh sb="2" eb="6">
      <t>タントウシャメイ</t>
    </rPh>
    <phoneticPr fontId="36"/>
  </si>
  <si>
    <t>電話番号：</t>
    <rPh sb="0" eb="3">
      <t>デンワバン</t>
    </rPh>
    <rPh sb="3" eb="4">
      <t>ゴウ</t>
    </rPh>
    <phoneticPr fontId="36"/>
  </si>
  <si>
    <t>メールアドレス</t>
    <phoneticPr fontId="36"/>
  </si>
  <si>
    <t>（別紙）（病院・有床診療所）</t>
    <rPh sb="1" eb="3">
      <t>ベッシ</t>
    </rPh>
    <phoneticPr fontId="36"/>
  </si>
  <si>
    <t>保険医療機関名</t>
    <rPh sb="0" eb="2">
      <t>ホケン</t>
    </rPh>
    <rPh sb="2" eb="4">
      <t>イリョウ</t>
    </rPh>
    <rPh sb="4" eb="7">
      <t>キカンメイ</t>
    </rPh>
    <phoneticPr fontId="36"/>
  </si>
  <si>
    <t>チェック欄に「✔」を付すこと。（複数選択可）</t>
    <rPh sb="16" eb="18">
      <t>フクスウ</t>
    </rPh>
    <rPh sb="18" eb="21">
      <t>センタクカ</t>
    </rPh>
    <phoneticPr fontId="36"/>
  </si>
  <si>
    <t>項目</t>
    <rPh sb="0" eb="2">
      <t>コウモク</t>
    </rPh>
    <phoneticPr fontId="36"/>
  </si>
  <si>
    <t>チェック</t>
    <phoneticPr fontId="36"/>
  </si>
  <si>
    <t>O100 外来・在宅ベースアップ評価料（Ⅰ）</t>
    <phoneticPr fontId="36"/>
  </si>
  <si>
    <t>P100 歯科外来・在宅ベースアップ評価料（Ⅰ）</t>
    <phoneticPr fontId="36"/>
  </si>
  <si>
    <t>O102 入院ベースアップ評価料（医科）</t>
    <phoneticPr fontId="36"/>
  </si>
  <si>
    <t>P102 入院ベースアップ評価料（歯科）</t>
    <phoneticPr fontId="36"/>
  </si>
  <si>
    <t>訪問看護ベースアップ評価料（Ⅰ）</t>
    <phoneticPr fontId="36"/>
  </si>
  <si>
    <t>別紙様式１（無床診療所・訪問看護事業所）</t>
    <rPh sb="6" eb="8">
      <t>ムショウ</t>
    </rPh>
    <rPh sb="8" eb="11">
      <t>シンリョウジョ</t>
    </rPh>
    <rPh sb="12" eb="14">
      <t>ホウモン</t>
    </rPh>
    <rPh sb="14" eb="16">
      <t>カンゴ</t>
    </rPh>
    <rPh sb="16" eb="19">
      <t>ジギョウショ</t>
    </rPh>
    <phoneticPr fontId="36"/>
  </si>
  <si>
    <t>（別紙）（無床診療所・訪問看護事業所）</t>
    <rPh sb="1" eb="3">
      <t>ベッシ</t>
    </rPh>
    <rPh sb="5" eb="7">
      <t>ムショウ</t>
    </rPh>
    <phoneticPr fontId="36"/>
  </si>
  <si>
    <t>都道府県</t>
    <rPh sb="0" eb="4">
      <t>トドウフケン</t>
    </rPh>
    <phoneticPr fontId="36"/>
  </si>
  <si>
    <t>No</t>
    <phoneticPr fontId="36"/>
  </si>
  <si>
    <t>医療機関の名称</t>
    <rPh sb="0" eb="2">
      <t>イリョウ</t>
    </rPh>
    <rPh sb="2" eb="4">
      <t>キカン</t>
    </rPh>
    <rPh sb="5" eb="7">
      <t>メイショウ</t>
    </rPh>
    <phoneticPr fontId="36"/>
  </si>
  <si>
    <t>地域医療構想※３</t>
    <rPh sb="0" eb="2">
      <t>チイキ</t>
    </rPh>
    <rPh sb="2" eb="4">
      <t>イリョウ</t>
    </rPh>
    <rPh sb="4" eb="6">
      <t>コウソウ</t>
    </rPh>
    <phoneticPr fontId="36"/>
  </si>
  <si>
    <t>削減予定日
（実施済を含む）※４</t>
    <rPh sb="0" eb="2">
      <t>サクゲン</t>
    </rPh>
    <rPh sb="2" eb="4">
      <t>ヨテイ</t>
    </rPh>
    <rPh sb="4" eb="5">
      <t>ヒ</t>
    </rPh>
    <rPh sb="7" eb="9">
      <t>ジッシ</t>
    </rPh>
    <rPh sb="9" eb="10">
      <t>ズ</t>
    </rPh>
    <rPh sb="11" eb="12">
      <t>フク</t>
    </rPh>
    <phoneticPr fontId="36"/>
  </si>
  <si>
    <t>設置主体</t>
    <rPh sb="0" eb="2">
      <t>セッチ</t>
    </rPh>
    <rPh sb="2" eb="4">
      <t>シュタイ</t>
    </rPh>
    <phoneticPr fontId="36"/>
  </si>
  <si>
    <t>構想区域名</t>
    <rPh sb="0" eb="2">
      <t>コウソウ</t>
    </rPh>
    <rPh sb="2" eb="4">
      <t>クイキ</t>
    </rPh>
    <rPh sb="4" eb="5">
      <t>メイ</t>
    </rPh>
    <phoneticPr fontId="36"/>
  </si>
  <si>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</si>
  <si>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</si>
  <si>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</si>
  <si>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6"/>
  </si>
  <si>
    <t>単価
（千円）</t>
    <phoneticPr fontId="36"/>
  </si>
  <si>
    <t>小計
（千円）</t>
  </si>
  <si>
    <t>一般</t>
  </si>
  <si>
    <t>療養</t>
  </si>
  <si>
    <t>精神</t>
  </si>
  <si>
    <t>一般</t>
    <rPh sb="0" eb="2">
      <t>イッパン</t>
    </rPh>
    <phoneticPr fontId="36"/>
  </si>
  <si>
    <t>療養</t>
    <rPh sb="0" eb="2">
      <t>リョウヨウ</t>
    </rPh>
    <phoneticPr fontId="36"/>
  </si>
  <si>
    <t>精神</t>
    <rPh sb="0" eb="2">
      <t>セイシン</t>
    </rPh>
    <phoneticPr fontId="36"/>
  </si>
  <si>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6"/>
  </si>
  <si>
    <t>厚生労働省</t>
    <rPh sb="0" eb="2">
      <t>コウセイ</t>
    </rPh>
    <rPh sb="2" eb="5">
      <t>ロウドウショウ</t>
    </rPh>
    <phoneticPr fontId="36"/>
  </si>
  <si>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6"/>
  </si>
  <si>
    <t>※２　国・地方自治体から経営支援を目的とした他の補助金等で令和７年度に措置される見込み額を記載。</t>
    <rPh sb="29" eb="31">
      <t>レイワ</t>
    </rPh>
    <rPh sb="32" eb="34">
      <t>ネンド</t>
    </rPh>
    <rPh sb="40" eb="42">
      <t>ミコ</t>
    </rPh>
    <phoneticPr fontId="36"/>
  </si>
  <si>
    <t>独立行政法人国立病院機構</t>
    <rPh sb="0" eb="2">
      <t>ドクリツ</t>
    </rPh>
    <rPh sb="2" eb="4">
      <t>ギョウセイ</t>
    </rPh>
    <rPh sb="4" eb="6">
      <t>ホウジン</t>
    </rPh>
    <rPh sb="6" eb="8">
      <t>コクリツ</t>
    </rPh>
    <rPh sb="8" eb="10">
      <t>ビョウイン</t>
    </rPh>
    <rPh sb="10" eb="12">
      <t>キコウ</t>
    </rPh>
    <phoneticPr fontId="36"/>
  </si>
  <si>
    <t>国立大学法人</t>
    <rPh sb="0" eb="2">
      <t>コクリツ</t>
    </rPh>
    <rPh sb="2" eb="4">
      <t>ダイガク</t>
    </rPh>
    <rPh sb="4" eb="6">
      <t>ホウジン</t>
    </rPh>
    <phoneticPr fontId="36"/>
  </si>
  <si>
    <t>※４　令和６年12月17日から令和７年９月30日までの削減に限る</t>
    <rPh sb="15" eb="17">
      <t>レイワ</t>
    </rPh>
    <rPh sb="18" eb="19">
      <t>ネン</t>
    </rPh>
    <rPh sb="20" eb="21">
      <t>ガツ</t>
    </rPh>
    <rPh sb="23" eb="24">
      <t>ニチ</t>
    </rPh>
    <phoneticPr fontId="36"/>
  </si>
  <si>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6"/>
  </si>
  <si>
    <t>国立高度専門医療研究センター</t>
    <rPh sb="0" eb="2">
      <t>コクリツ</t>
    </rPh>
    <rPh sb="2" eb="4">
      <t>コウド</t>
    </rPh>
    <rPh sb="4" eb="6">
      <t>センモン</t>
    </rPh>
    <rPh sb="6" eb="8">
      <t>イリョウ</t>
    </rPh>
    <rPh sb="8" eb="10">
      <t>ケンキュウ</t>
    </rPh>
    <phoneticPr fontId="36"/>
  </si>
  <si>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6"/>
  </si>
  <si>
    <t>その他（国）</t>
    <rPh sb="2" eb="3">
      <t>タ</t>
    </rPh>
    <rPh sb="4" eb="5">
      <t>クニ</t>
    </rPh>
    <phoneticPr fontId="36"/>
  </si>
  <si>
    <t>市町村</t>
    <rPh sb="0" eb="3">
      <t>シチョウソン</t>
    </rPh>
    <phoneticPr fontId="36"/>
  </si>
  <si>
    <t>地方独立行政法人</t>
    <rPh sb="0" eb="2">
      <t>チホウ</t>
    </rPh>
    <rPh sb="2" eb="4">
      <t>ドクリツ</t>
    </rPh>
    <rPh sb="4" eb="6">
      <t>ギョウセイ</t>
    </rPh>
    <rPh sb="6" eb="8">
      <t>ホウジン</t>
    </rPh>
    <phoneticPr fontId="36"/>
  </si>
  <si>
    <t>日赤</t>
    <rPh sb="0" eb="2">
      <t>ニッセキ</t>
    </rPh>
    <phoneticPr fontId="36"/>
  </si>
  <si>
    <t>済生会</t>
    <rPh sb="0" eb="3">
      <t>サイセイカイ</t>
    </rPh>
    <phoneticPr fontId="36"/>
  </si>
  <si>
    <t>北海道社会事業協会</t>
    <rPh sb="0" eb="3">
      <t>ホッカイドウ</t>
    </rPh>
    <rPh sb="3" eb="5">
      <t>シャカイ</t>
    </rPh>
    <rPh sb="5" eb="7">
      <t>ジギョウ</t>
    </rPh>
    <rPh sb="7" eb="9">
      <t>キョウカイ</t>
    </rPh>
    <phoneticPr fontId="36"/>
  </si>
  <si>
    <t>厚生連</t>
    <rPh sb="0" eb="3">
      <t>コウセイレン</t>
    </rPh>
    <phoneticPr fontId="36"/>
  </si>
  <si>
    <t>国民健康保険団体連合会</t>
    <rPh sb="0" eb="2">
      <t>コクミン</t>
    </rPh>
    <rPh sb="2" eb="4">
      <t>ケンコウ</t>
    </rPh>
    <rPh sb="4" eb="6">
      <t>ホケン</t>
    </rPh>
    <rPh sb="6" eb="8">
      <t>ダンタイ</t>
    </rPh>
    <rPh sb="8" eb="11">
      <t>レンゴウカイ</t>
    </rPh>
    <phoneticPr fontId="36"/>
  </si>
  <si>
    <t>健康保険組合及びその連合会</t>
    <rPh sb="0" eb="2">
      <t>ケンコウ</t>
    </rPh>
    <rPh sb="2" eb="4">
      <t>ホケン</t>
    </rPh>
    <rPh sb="4" eb="6">
      <t>クミアイ</t>
    </rPh>
    <rPh sb="6" eb="7">
      <t>オヨ</t>
    </rPh>
    <rPh sb="10" eb="13">
      <t>レンゴウカイ</t>
    </rPh>
    <phoneticPr fontId="36"/>
  </si>
  <si>
    <t>共済組合及びその連合会</t>
    <rPh sb="0" eb="2">
      <t>キョウサイ</t>
    </rPh>
    <rPh sb="2" eb="4">
      <t>クミア</t>
    </rPh>
    <rPh sb="4" eb="5">
      <t>オヨ</t>
    </rPh>
    <rPh sb="8" eb="11">
      <t>レンゴウカイ</t>
    </rPh>
    <phoneticPr fontId="36"/>
  </si>
  <si>
    <t>国民健康保険組合</t>
    <rPh sb="0" eb="2">
      <t>コクミン</t>
    </rPh>
    <rPh sb="2" eb="4">
      <t>ケンコウ</t>
    </rPh>
    <rPh sb="4" eb="6">
      <t>ホケン</t>
    </rPh>
    <rPh sb="6" eb="8">
      <t>クミアイ</t>
    </rPh>
    <phoneticPr fontId="36"/>
  </si>
  <si>
    <t>公益法人</t>
    <rPh sb="0" eb="2">
      <t>コウエキ</t>
    </rPh>
    <rPh sb="2" eb="4">
      <t>ホウジン</t>
    </rPh>
    <phoneticPr fontId="36"/>
  </si>
  <si>
    <t>医療法人</t>
    <rPh sb="0" eb="2">
      <t>イリョウ</t>
    </rPh>
    <rPh sb="2" eb="4">
      <t>ホウジン</t>
    </rPh>
    <phoneticPr fontId="36"/>
  </si>
  <si>
    <t>私立学校法人</t>
    <rPh sb="0" eb="2">
      <t>シリツ</t>
    </rPh>
    <rPh sb="2" eb="4">
      <t>ガッコウ</t>
    </rPh>
    <rPh sb="4" eb="6">
      <t>ホウジン</t>
    </rPh>
    <phoneticPr fontId="36"/>
  </si>
  <si>
    <t>社会福祉法人</t>
    <rPh sb="0" eb="2">
      <t>シャカイ</t>
    </rPh>
    <rPh sb="2" eb="4">
      <t>フクシ</t>
    </rPh>
    <rPh sb="4" eb="6">
      <t>ホウジン</t>
    </rPh>
    <phoneticPr fontId="36"/>
  </si>
  <si>
    <t>医療生協</t>
    <rPh sb="0" eb="2">
      <t>イリョウ</t>
    </rPh>
    <rPh sb="2" eb="4">
      <t>セイキョウ</t>
    </rPh>
    <phoneticPr fontId="36"/>
  </si>
  <si>
    <t>会社</t>
    <rPh sb="0" eb="2">
      <t>カイシャ</t>
    </rPh>
    <phoneticPr fontId="36"/>
  </si>
  <si>
    <t>その他の法人</t>
    <rPh sb="2" eb="3">
      <t>タ</t>
    </rPh>
    <rPh sb="4" eb="6">
      <t>ホウジン</t>
    </rPh>
    <phoneticPr fontId="36"/>
  </si>
  <si>
    <t>個人</t>
    <rPh sb="0" eb="2">
      <t>コジン</t>
    </rPh>
    <phoneticPr fontId="36"/>
  </si>
  <si>
    <t>※都道府県名を選択してください</t>
    <rPh sb="1" eb="5">
      <t>トドウフケン</t>
    </rPh>
    <rPh sb="5" eb="6">
      <t>メイ</t>
    </rPh>
    <rPh sb="7" eb="9">
      <t>センタク</t>
    </rPh>
    <phoneticPr fontId="36"/>
  </si>
  <si>
    <t>01北海道</t>
  </si>
  <si>
    <t>02青森県</t>
    <rPh sb="4" eb="5">
      <t>ケン</t>
    </rPh>
    <phoneticPr fontId="36"/>
  </si>
  <si>
    <t>03岩手県</t>
    <rPh sb="4" eb="5">
      <t>ケン</t>
    </rPh>
    <phoneticPr fontId="36"/>
  </si>
  <si>
    <t>04宮城県</t>
    <phoneticPr fontId="36"/>
  </si>
  <si>
    <t>05秋田県</t>
    <phoneticPr fontId="36"/>
  </si>
  <si>
    <t>06山形県</t>
    <phoneticPr fontId="36"/>
  </si>
  <si>
    <t>07福島県</t>
    <phoneticPr fontId="36"/>
  </si>
  <si>
    <t>08茨城県</t>
    <phoneticPr fontId="36"/>
  </si>
  <si>
    <t>09栃木県</t>
    <phoneticPr fontId="36"/>
  </si>
  <si>
    <t>10群馬県</t>
    <phoneticPr fontId="36"/>
  </si>
  <si>
    <t>11埼玉県</t>
    <phoneticPr fontId="36"/>
  </si>
  <si>
    <t>12千葉県</t>
    <phoneticPr fontId="36"/>
  </si>
  <si>
    <t>13東京都</t>
    <rPh sb="4" eb="5">
      <t>ト</t>
    </rPh>
    <phoneticPr fontId="36"/>
  </si>
  <si>
    <t>14神奈川県</t>
    <phoneticPr fontId="36"/>
  </si>
  <si>
    <t>15新潟県</t>
    <phoneticPr fontId="36"/>
  </si>
  <si>
    <t>16富山県</t>
    <phoneticPr fontId="36"/>
  </si>
  <si>
    <t>17石川県</t>
    <phoneticPr fontId="36"/>
  </si>
  <si>
    <t>18福井県</t>
    <phoneticPr fontId="36"/>
  </si>
  <si>
    <t>19山梨県</t>
    <phoneticPr fontId="36"/>
  </si>
  <si>
    <t>20長野県</t>
    <phoneticPr fontId="36"/>
  </si>
  <si>
    <t>21岐阜県</t>
    <phoneticPr fontId="36"/>
  </si>
  <si>
    <t>22静岡県</t>
    <phoneticPr fontId="36"/>
  </si>
  <si>
    <t>23愛知県</t>
    <phoneticPr fontId="36"/>
  </si>
  <si>
    <t>24三重県</t>
    <phoneticPr fontId="36"/>
  </si>
  <si>
    <t>25滋賀県</t>
    <phoneticPr fontId="36"/>
  </si>
  <si>
    <t>26京都府</t>
    <rPh sb="4" eb="5">
      <t>フ</t>
    </rPh>
    <phoneticPr fontId="36"/>
  </si>
  <si>
    <t>27大阪府</t>
    <rPh sb="4" eb="5">
      <t>フ</t>
    </rPh>
    <phoneticPr fontId="36"/>
  </si>
  <si>
    <t>28兵庫県</t>
    <phoneticPr fontId="36"/>
  </si>
  <si>
    <t>29奈良県</t>
    <phoneticPr fontId="36"/>
  </si>
  <si>
    <t>30和歌山県</t>
    <phoneticPr fontId="36"/>
  </si>
  <si>
    <t>31鳥取県</t>
    <phoneticPr fontId="36"/>
  </si>
  <si>
    <t>32島根県</t>
    <phoneticPr fontId="36"/>
  </si>
  <si>
    <t>33岡山県</t>
    <phoneticPr fontId="36"/>
  </si>
  <si>
    <t>34広島県</t>
    <phoneticPr fontId="36"/>
  </si>
  <si>
    <t>35山口県</t>
    <phoneticPr fontId="36"/>
  </si>
  <si>
    <t>36徳島県</t>
    <phoneticPr fontId="36"/>
  </si>
  <si>
    <t>37香川県</t>
    <phoneticPr fontId="36"/>
  </si>
  <si>
    <t>38愛媛県</t>
    <phoneticPr fontId="36"/>
  </si>
  <si>
    <t>39高知県</t>
    <phoneticPr fontId="36"/>
  </si>
  <si>
    <t>40福岡県</t>
    <phoneticPr fontId="36"/>
  </si>
  <si>
    <t>41佐賀県</t>
    <phoneticPr fontId="36"/>
  </si>
  <si>
    <t>42長崎県</t>
    <phoneticPr fontId="36"/>
  </si>
  <si>
    <t>43熊本県</t>
    <phoneticPr fontId="36"/>
  </si>
  <si>
    <t>44大分県</t>
    <phoneticPr fontId="36"/>
  </si>
  <si>
    <t>45宮崎県</t>
    <phoneticPr fontId="36"/>
  </si>
  <si>
    <t>46鹿児島県</t>
    <phoneticPr fontId="36"/>
  </si>
  <si>
    <t>47沖縄県</t>
    <phoneticPr fontId="36"/>
  </si>
  <si>
    <t>病床数適正化支援事業 支給額算定書</t>
  </si>
  <si>
    <t>医療機関名</t>
    <rPh sb="0" eb="2">
      <t>イリョウ</t>
    </rPh>
    <rPh sb="2" eb="4">
      <t>キカン</t>
    </rPh>
    <rPh sb="4" eb="5">
      <t>メイ</t>
    </rPh>
    <phoneticPr fontId="36"/>
  </si>
  <si>
    <t>事務担当者名</t>
    <rPh sb="0" eb="2">
      <t>ジム</t>
    </rPh>
    <rPh sb="2" eb="6">
      <t>タントウシャメイ</t>
    </rPh>
    <phoneticPr fontId="36"/>
  </si>
  <si>
    <t>電話番号</t>
    <rPh sb="0" eb="3">
      <t>デンワバン</t>
    </rPh>
    <rPh sb="3" eb="4">
      <t>ゴウ</t>
    </rPh>
    <phoneticPr fontId="36"/>
  </si>
  <si>
    <t>令和４年度赤字額（千円）※１</t>
    <rPh sb="0" eb="2">
      <t>レイワ</t>
    </rPh>
    <rPh sb="3" eb="5">
      <t>ネンド</t>
    </rPh>
    <rPh sb="5" eb="7">
      <t>アカジ</t>
    </rPh>
    <rPh sb="7" eb="8">
      <t>ガク</t>
    </rPh>
    <rPh sb="9" eb="11">
      <t>センエン</t>
    </rPh>
    <phoneticPr fontId="36"/>
  </si>
  <si>
    <t>令和５年度赤字額（千円）※１</t>
    <rPh sb="0" eb="2">
      <t>レイワ</t>
    </rPh>
    <rPh sb="3" eb="5">
      <t>ネンド</t>
    </rPh>
    <rPh sb="5" eb="7">
      <t>アカジ</t>
    </rPh>
    <rPh sb="7" eb="8">
      <t>ガク</t>
    </rPh>
    <rPh sb="9" eb="11">
      <t>センエン</t>
    </rPh>
    <phoneticPr fontId="36"/>
  </si>
  <si>
    <t xml:space="preserve"> 令和６年度赤字額
　　（見込）（千円）※１</t>
    <rPh sb="1" eb="3">
      <t>レイワ</t>
    </rPh>
    <rPh sb="4" eb="6">
      <t>ネンド</t>
    </rPh>
    <rPh sb="6" eb="8">
      <t>アカジ</t>
    </rPh>
    <rPh sb="8" eb="9">
      <t>ガク</t>
    </rPh>
    <rPh sb="13" eb="15">
      <t>ミコ</t>
    </rPh>
    <rPh sb="17" eb="19">
      <t>センエン</t>
    </rPh>
    <phoneticPr fontId="36"/>
  </si>
  <si>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6"/>
  </si>
  <si>
    <t>減少病床数（支給対象）</t>
    <rPh sb="6" eb="8">
      <t>シキュウ</t>
    </rPh>
    <rPh sb="8" eb="10">
      <t>タイショウ</t>
    </rPh>
    <phoneticPr fontId="36"/>
  </si>
  <si>
    <t>減少病床数（うち稼働病床数）</t>
    <rPh sb="8" eb="10">
      <t>カドウ</t>
    </rPh>
    <rPh sb="10" eb="13">
      <t>ビョウショウスウ</t>
    </rPh>
    <phoneticPr fontId="36"/>
  </si>
  <si>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6"/>
  </si>
  <si>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</si>
  <si>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6"/>
  </si>
  <si>
    <t>分娩取扱施設支援事業　経費所要額調　様式</t>
    <rPh sb="11" eb="13">
      <t>ケイヒ</t>
    </rPh>
    <rPh sb="13" eb="15">
      <t>ショヨウ</t>
    </rPh>
    <rPh sb="15" eb="16">
      <t>ガク</t>
    </rPh>
    <rPh sb="16" eb="17">
      <t>シラ</t>
    </rPh>
    <phoneticPr fontId="36"/>
  </si>
  <si>
    <t>←都道府県名を選択</t>
  </si>
  <si>
    <t>No</t>
  </si>
  <si>
    <t>医療機関名</t>
    <rPh sb="0" eb="2">
      <t>イリョウ</t>
    </rPh>
    <rPh sb="2" eb="4">
      <t>キカン</t>
    </rPh>
    <rPh sb="4" eb="5">
      <t>メイ</t>
    </rPh>
    <phoneticPr fontId="35"/>
  </si>
  <si>
    <t>備考</t>
  </si>
  <si>
    <t>記入例１</t>
    <rPh sb="0" eb="2">
      <t>キニュウ</t>
    </rPh>
    <rPh sb="2" eb="3">
      <t>レイ</t>
    </rPh>
    <phoneticPr fontId="36"/>
  </si>
  <si>
    <t>厚生病院</t>
    <rPh sb="0" eb="2">
      <t>コウセイ</t>
    </rPh>
    <rPh sb="2" eb="4">
      <t>ビョウイン</t>
    </rPh>
    <phoneticPr fontId="36"/>
  </si>
  <si>
    <t>記入例２</t>
    <rPh sb="0" eb="2">
      <t>キニュウ</t>
    </rPh>
    <rPh sb="2" eb="3">
      <t>レイ</t>
    </rPh>
    <phoneticPr fontId="36"/>
  </si>
  <si>
    <t>労働産院</t>
    <rPh sb="0" eb="2">
      <t>ロウドウ</t>
    </rPh>
    <rPh sb="2" eb="4">
      <t>サンイン</t>
    </rPh>
    <phoneticPr fontId="36"/>
  </si>
  <si>
    <t>　</t>
  </si>
  <si>
    <t>合計</t>
  </si>
  <si>
    <t>記入例</t>
    <rPh sb="0" eb="2">
      <t>キニュウ</t>
    </rPh>
    <rPh sb="2" eb="3">
      <t>レイ</t>
    </rPh>
    <phoneticPr fontId="36"/>
  </si>
  <si>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</si>
  <si>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</si>
  <si>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</si>
  <si>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</si>
  <si>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</si>
  <si>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</si>
  <si>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</si>
  <si>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6"/>
  </si>
  <si>
    <t>国庫補助
基本額</t>
    <phoneticPr fontId="36"/>
  </si>
  <si>
    <t>国庫補助
所要額</t>
    <rPh sb="0" eb="2">
      <t>コッコ</t>
    </rPh>
    <rPh sb="2" eb="4">
      <t>ホジョ</t>
    </rPh>
    <rPh sb="5" eb="7">
      <t>ショヨウ</t>
    </rPh>
    <rPh sb="7" eb="8">
      <t>ガク</t>
    </rPh>
    <phoneticPr fontId="36"/>
  </si>
  <si>
    <t>A</t>
  </si>
  <si>
    <t>B</t>
  </si>
  <si>
    <t>C=A-B</t>
    <phoneticPr fontId="35"/>
  </si>
  <si>
    <t>D</t>
  </si>
  <si>
    <t>E</t>
  </si>
  <si>
    <t>G</t>
    <phoneticPr fontId="35"/>
  </si>
  <si>
    <t>選択</t>
    <rPh sb="0" eb="2">
      <t>センタク</t>
    </rPh>
    <phoneticPr fontId="36"/>
  </si>
  <si>
    <t>円</t>
    <rPh sb="0" eb="1">
      <t>エン</t>
    </rPh>
    <phoneticPr fontId="36"/>
  </si>
  <si>
    <t>イ.都道府県が補助する事業（間接補助）</t>
    <rPh sb="2" eb="4">
      <t>トドウ</t>
    </rPh>
    <rPh sb="4" eb="6">
      <t>フケン</t>
    </rPh>
    <rPh sb="7" eb="9">
      <t>ホジョ</t>
    </rPh>
    <rPh sb="11" eb="13">
      <t>ジギョウ</t>
    </rPh>
    <rPh sb="14" eb="16">
      <t>カンセツ</t>
    </rPh>
    <rPh sb="16" eb="18">
      <t>ホジョ</t>
    </rPh>
    <phoneticPr fontId="36"/>
  </si>
  <si>
    <t>○○県立病院</t>
    <rPh sb="2" eb="4">
      <t>ケンリツ</t>
    </rPh>
    <rPh sb="4" eb="6">
      <t>ビョウイン</t>
    </rPh>
    <phoneticPr fontId="36"/>
  </si>
  <si>
    <t>ア.都道府県が行う事業（直接補助）</t>
    <rPh sb="2" eb="6">
      <t>トドウフケン</t>
    </rPh>
    <rPh sb="7" eb="8">
      <t>オコナ</t>
    </rPh>
    <rPh sb="9" eb="11">
      <t>ジギョウ</t>
    </rPh>
    <rPh sb="12" eb="14">
      <t>チョクセツ</t>
    </rPh>
    <rPh sb="14" eb="16">
      <t>ホジョ</t>
    </rPh>
    <phoneticPr fontId="36"/>
  </si>
  <si>
    <t>第１号様式_別表６（事業計画書）_別紙１</t>
    <rPh sb="17" eb="19">
      <t>ベッシ</t>
    </rPh>
    <phoneticPr fontId="35"/>
  </si>
  <si>
    <t>令和　　年　　月　　日</t>
  </si>
  <si>
    <t>都道府県知事　殿</t>
    <phoneticPr fontId="35"/>
  </si>
  <si>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</si>
  <si>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</si>
  <si>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</si>
  <si>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</si>
  <si>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</si>
  <si>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</si>
  <si>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</si>
  <si>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</si>
  <si>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</si>
  <si>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</si>
  <si>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</si>
  <si>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5"/>
  </si>
  <si>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</si>
  <si>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</si>
  <si>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</si>
  <si>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</si>
  <si>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</si>
  <si>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</si>
  <si>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</si>
  <si>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</si>
  <si>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</si>
  <si>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</si>
  <si>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</si>
  <si>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</si>
  <si>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</si>
  <si>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</si>
  <si>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</si>
  <si>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</si>
  <si>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</si>
  <si>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</si>
  <si>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</si>
  <si>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第１号様式_別表9（事業計画書）</t>
    <phoneticPr fontId="35"/>
  </si>
  <si>
    <t>第２号様式_別表9（事業計画書）</t>
    <rPh sb="10" eb="12">
      <t>ジギョウ</t>
    </rPh>
    <rPh sb="12" eb="15">
      <t>ケイカクショ</t>
    </rPh>
    <phoneticPr fontId="3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</si>
  <si>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5"/>
  </si>
  <si>
    <t>差引事業費</t>
    <rPh sb="0" eb="2">
      <t>サシヒキ</t>
    </rPh>
    <rPh sb="2" eb="5">
      <t>ジギョウヒ</t>
    </rPh>
    <phoneticPr fontId="13"/>
  </si>
  <si>
    <t>F =D,Eの最少額</t>
    <rPh sb="7" eb="8">
      <t>サイ</t>
    </rPh>
    <rPh sb="8" eb="10">
      <t>ショウガク</t>
    </rPh>
    <phoneticPr fontId="36"/>
  </si>
  <si>
    <t>I</t>
  </si>
  <si>
    <t>J= Dと I のうち最少額</t>
    <rPh sb="11" eb="12">
      <t>サイ</t>
    </rPh>
    <rPh sb="12" eb="14">
      <t>ショウガク</t>
    </rPh>
    <phoneticPr fontId="36"/>
  </si>
  <si>
    <t>J</t>
    <phoneticPr fontId="36"/>
  </si>
  <si>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6"/>
  </si>
  <si>
    <t>別紙様式２（病院・有床診療所）</t>
    <rPh sb="9" eb="11">
      <t>ユウショウ</t>
    </rPh>
    <rPh sb="11" eb="14">
      <t>シンリョウジョ</t>
    </rPh>
    <phoneticPr fontId="36"/>
  </si>
  <si>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6"/>
  </si>
  <si>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6"/>
  </si>
  <si>
    <t>【支出額】</t>
    <rPh sb="1" eb="4">
      <t>シシュツガク</t>
    </rPh>
    <phoneticPr fontId="36"/>
  </si>
  <si>
    <t>支出額</t>
    <rPh sb="0" eb="3">
      <t>シシュツガク</t>
    </rPh>
    <phoneticPr fontId="36"/>
  </si>
  <si>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6"/>
  </si>
  <si>
    <t>①に要する支出額</t>
    <rPh sb="2" eb="5">
      <t>シンセイガク</t>
    </rPh>
    <rPh sb="5" eb="7">
      <t>シシュツ</t>
    </rPh>
    <phoneticPr fontId="36"/>
  </si>
  <si>
    <t>②に要する支出額</t>
    <rPh sb="2" eb="3">
      <t>ヨウ</t>
    </rPh>
    <rPh sb="5" eb="8">
      <t>シシュツガク</t>
    </rPh>
    <phoneticPr fontId="36"/>
  </si>
  <si>
    <t>③に要する支出額</t>
    <rPh sb="2" eb="3">
      <t>ヨウ</t>
    </rPh>
    <rPh sb="5" eb="8">
      <t>シシュツガク</t>
    </rPh>
    <phoneticPr fontId="36"/>
  </si>
  <si>
    <t>①＋②＋③≧支出額の場合の上限額</t>
    <rPh sb="6" eb="8">
      <t>シシュツ</t>
    </rPh>
    <rPh sb="8" eb="9">
      <t>ガク</t>
    </rPh>
    <rPh sb="10" eb="12">
      <t>バアイ</t>
    </rPh>
    <rPh sb="13" eb="15">
      <t>ジョウゲン</t>
    </rPh>
    <rPh sb="15" eb="16">
      <t>ガク</t>
    </rPh>
    <phoneticPr fontId="36"/>
  </si>
  <si>
    <t>別紙様式２（無床診療所・訪問看護事業所）</t>
    <rPh sb="6" eb="8">
      <t>ムショウ</t>
    </rPh>
    <rPh sb="8" eb="11">
      <t>シンリョウジョ</t>
    </rPh>
    <rPh sb="12" eb="14">
      <t>ホウモン</t>
    </rPh>
    <rPh sb="14" eb="16">
      <t>カンゴ</t>
    </rPh>
    <rPh sb="16" eb="19">
      <t>ジギョウショ</t>
    </rPh>
    <phoneticPr fontId="36"/>
  </si>
  <si>
    <t>分娩数減少率（５～15）</t>
    <phoneticPr fontId="35"/>
  </si>
  <si>
    <t>補助単価</t>
    <rPh sb="0" eb="2">
      <t>ホジョ</t>
    </rPh>
    <rPh sb="2" eb="4">
      <t>タンカ</t>
    </rPh>
    <phoneticPr fontId="35"/>
  </si>
  <si>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36"/>
  </si>
  <si>
    <t>令和
５年度の分娩取扱件数</t>
    <phoneticPr fontId="35"/>
  </si>
  <si>
    <t>基準額</t>
    <rPh sb="0" eb="2">
      <t>キジュン</t>
    </rPh>
    <rPh sb="2" eb="3">
      <t>ガク</t>
    </rPh>
    <phoneticPr fontId="35"/>
  </si>
  <si>
    <t>対象経費の
支出予定額</t>
    <phoneticPr fontId="35"/>
  </si>
  <si>
    <t>令和７年４月１日～９月30日までの分娩取扱件数が25件以上であること</t>
    <phoneticPr fontId="35"/>
  </si>
  <si>
    <t>〇</t>
  </si>
  <si>
    <t>〇</t>
    <phoneticPr fontId="35"/>
  </si>
  <si>
    <t>×</t>
    <phoneticPr fontId="35"/>
  </si>
  <si>
    <t>選定額</t>
    <phoneticPr fontId="35"/>
  </si>
  <si>
    <t>都道府県
補助額
（直接補助の場合は記載不要</t>
    <phoneticPr fontId="35"/>
  </si>
  <si>
    <t>国庫補助
基本額</t>
    <phoneticPr fontId="35"/>
  </si>
  <si>
    <t>←都道府県名を選択</t>
    <phoneticPr fontId="35"/>
  </si>
  <si>
    <t>補助方法</t>
    <phoneticPr fontId="35"/>
  </si>
  <si>
    <t>件</t>
    <rPh sb="0" eb="1">
      <t>ケン</t>
    </rPh>
    <phoneticPr fontId="35"/>
  </si>
  <si>
    <t>％</t>
    <phoneticPr fontId="35"/>
  </si>
  <si>
    <t>A</t>
    <phoneticPr fontId="35"/>
  </si>
  <si>
    <t>B</t>
    <phoneticPr fontId="35"/>
  </si>
  <si>
    <t>D</t>
    <phoneticPr fontId="35"/>
  </si>
  <si>
    <t>C＝A*B</t>
    <phoneticPr fontId="35"/>
  </si>
  <si>
    <t>施設に記載・入力頂く箇所</t>
    <rPh sb="0" eb="2">
      <t>シセツ</t>
    </rPh>
    <rPh sb="3" eb="5">
      <t>キサイ</t>
    </rPh>
    <rPh sb="6" eb="8">
      <t>ニュウリョク</t>
    </rPh>
    <rPh sb="8" eb="9">
      <t>イタダ</t>
    </rPh>
    <rPh sb="10" eb="12">
      <t>カショ</t>
    </rPh>
    <phoneticPr fontId="36"/>
  </si>
  <si>
    <t>都道府県に入力頂く箇所</t>
    <rPh sb="0" eb="4">
      <t>トドウフケン</t>
    </rPh>
    <rPh sb="5" eb="7">
      <t>ニュウリョク</t>
    </rPh>
    <rPh sb="6" eb="7">
      <t>キニュウ</t>
    </rPh>
    <rPh sb="7" eb="8">
      <t>イタダ</t>
    </rPh>
    <rPh sb="9" eb="11">
      <t>カショ</t>
    </rPh>
    <phoneticPr fontId="36"/>
  </si>
  <si>
    <t>分娩取扱施設の運営に必要な医師・看護師・助産師に係る下記の経費
・職員基本給
・職員諸手当
・諸謝金
・社会保険料</t>
    <phoneticPr fontId="35"/>
  </si>
  <si>
    <t>令和
６年度の分娩取扱件数</t>
    <rPh sb="7" eb="9">
      <t>ブンベン</t>
    </rPh>
    <rPh sb="9" eb="11">
      <t>トリアツカイ</t>
    </rPh>
    <rPh sb="11" eb="13">
      <t>ケンスウ</t>
    </rPh>
    <phoneticPr fontId="35"/>
  </si>
  <si>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36"/>
  </si>
  <si>
    <t>国庫補助
所要額
(千円未満切り捨て)</t>
    <rPh sb="10" eb="11">
      <t>セン</t>
    </rPh>
    <rPh sb="11" eb="14">
      <t>エンミマン</t>
    </rPh>
    <rPh sb="14" eb="15">
      <t>キ</t>
    </rPh>
    <rPh sb="16" eb="17">
      <t>ス</t>
    </rPh>
    <phoneticPr fontId="35"/>
  </si>
  <si>
    <t>E=D*A/100</t>
    <phoneticPr fontId="35"/>
  </si>
  <si>
    <t>F＝C,Eの最少額</t>
    <rPh sb="6" eb="8">
      <t>サイショウ</t>
    </rPh>
    <rPh sb="8" eb="9">
      <t>ガク</t>
    </rPh>
    <phoneticPr fontId="35"/>
  </si>
  <si>
    <t>分娩数減少率
（５～15で選択）
※小数点以下は切り捨て</t>
    <rPh sb="13" eb="15">
      <t>センタク</t>
    </rPh>
    <rPh sb="18" eb="21">
      <t>ショウスウテン</t>
    </rPh>
    <rPh sb="21" eb="23">
      <t>イカ</t>
    </rPh>
    <rPh sb="24" eb="25">
      <t>キ</t>
    </rPh>
    <rPh sb="26" eb="27">
      <t>ス</t>
    </rPh>
    <phoneticPr fontId="35"/>
  </si>
  <si>
    <t>H=(F×1/2),,Gの最少額</t>
    <rPh sb="13" eb="14">
      <t>サイ</t>
    </rPh>
    <rPh sb="14" eb="16">
      <t>ショウガク</t>
    </rPh>
    <phoneticPr fontId="35"/>
  </si>
  <si>
    <t>I＝J(千円未満切り捨てた額)</t>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</si>
</sst>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8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11"/>
      <name val="メイリオ"/>
      <family val="3"/>
    </font>
    <font>
      <sz val="11"/>
      <color rgb="FFFF0000"/>
      <name val="メイリオ"/>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s>
  <borders count="152">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style="thin">
        <color rgb="FF000000"/>
      </left>
      <right/>
      <top/>
      <bottom style="thin">
        <color rgb="FF000000"/>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39" fillId="0" borderId="0"/>
    <xf numFmtId="38" fontId="39" fillId="0" borderId="0" applyFont="0" applyFill="0" applyBorder="0" applyAlignment="0" applyProtection="0"/>
    <xf numFmtId="38" fontId="15"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0" fontId="41" fillId="0" borderId="0">
      <alignment vertical="center"/>
    </xf>
    <xf numFmtId="0" fontId="15" fillId="0" borderId="0">
      <alignment vertical="center"/>
    </xf>
    <xf numFmtId="0" fontId="41" fillId="0" borderId="0">
      <alignment vertical="center"/>
    </xf>
    <xf numFmtId="0" fontId="15" fillId="0" borderId="0">
      <alignment vertical="center"/>
    </xf>
    <xf numFmtId="0" fontId="41" fillId="0" borderId="0">
      <alignment vertical="center"/>
    </xf>
    <xf numFmtId="38" fontId="15" fillId="0" borderId="0" applyFont="0" applyFill="0" applyBorder="0" applyAlignment="0" applyProtection="0">
      <alignment vertical="center"/>
    </xf>
    <xf numFmtId="0" fontId="45" fillId="0" borderId="0">
      <alignment vertical="center"/>
    </xf>
    <xf numFmtId="0" fontId="10" fillId="0" borderId="0">
      <alignment vertical="center"/>
    </xf>
    <xf numFmtId="38" fontId="10" fillId="0" borderId="0" applyFont="0" applyFill="0" applyBorder="0" applyAlignment="0" applyProtection="0">
      <alignment vertical="center"/>
    </xf>
    <xf numFmtId="0" fontId="45"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5"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86" fillId="0" borderId="0"/>
    <xf numFmtId="38" fontId="86" fillId="0" borderId="0" applyFont="0" applyFill="0" applyBorder="0" applyAlignment="0" applyProtection="0"/>
  </cellStyleXfs>
  <cellXfs count="662">
    <xf numFmtId="0" fontId="0" fillId="0" borderId="0" xfId="0">
      <alignment vertical="center"/>
    </xf>
    <xf numFmtId="0" fontId="44" fillId="0" borderId="0" xfId="42" applyFont="1">
      <alignment vertical="center"/>
    </xf>
    <xf numFmtId="0" fontId="40" fillId="0" borderId="0" xfId="50" applyFont="1">
      <alignment vertical="center"/>
    </xf>
    <xf numFmtId="0" fontId="45" fillId="0" borderId="0" xfId="49" applyFont="1" applyAlignment="1">
      <alignment horizontal="left" vertical="center"/>
    </xf>
    <xf numFmtId="0" fontId="41" fillId="0" borderId="0" xfId="50" applyFont="1">
      <alignment vertical="center"/>
    </xf>
    <xf numFmtId="0" fontId="45" fillId="0" borderId="0" xfId="49" applyFont="1">
      <alignment vertical="center"/>
    </xf>
    <xf numFmtId="0" fontId="46" fillId="0" borderId="0" xfId="49" applyFont="1">
      <alignment vertical="center"/>
    </xf>
    <xf numFmtId="0" fontId="46" fillId="0" borderId="0" xfId="51" applyFont="1">
      <alignment vertical="center"/>
    </xf>
    <xf numFmtId="0" fontId="45" fillId="0" borderId="0" xfId="52" applyFont="1">
      <alignment vertical="center"/>
    </xf>
    <xf numFmtId="0" fontId="46" fillId="0" borderId="0" xfId="53" quotePrefix="1" applyFont="1">
      <alignment vertical="center"/>
    </xf>
    <xf numFmtId="0" fontId="46" fillId="0" borderId="0" xfId="53" applyFont="1">
      <alignment vertical="center"/>
    </xf>
    <xf numFmtId="0" fontId="45" fillId="0" borderId="0" xfId="53" applyFont="1">
      <alignment vertical="center"/>
    </xf>
    <xf numFmtId="0" fontId="48" fillId="0" borderId="0" xfId="53" applyFont="1" applyAlignment="1">
      <alignment horizontal="center" vertical="center"/>
    </xf>
    <xf numFmtId="0" fontId="33" fillId="0" borderId="0" xfId="53" applyFont="1" applyAlignment="1">
      <alignment vertical="center" wrapText="1"/>
    </xf>
    <xf numFmtId="0" fontId="49" fillId="0" borderId="0" xfId="53" applyFont="1" applyAlignment="1">
      <alignment horizontal="left" vertical="center"/>
    </xf>
    <xf numFmtId="0" fontId="45" fillId="33" borderId="0" xfId="53" applyFont="1" applyFill="1" applyAlignment="1">
      <alignment vertical="center" textRotation="255"/>
    </xf>
    <xf numFmtId="0" fontId="45" fillId="33" borderId="14" xfId="53" applyFont="1" applyFill="1" applyBorder="1" applyAlignment="1">
      <alignment vertical="center" textRotation="255"/>
    </xf>
    <xf numFmtId="0" fontId="45" fillId="0" borderId="0" xfId="53" applyFont="1" applyAlignment="1">
      <alignment horizontal="center" vertical="center"/>
    </xf>
    <xf numFmtId="0" fontId="45" fillId="33" borderId="69" xfId="53" applyFont="1" applyFill="1" applyBorder="1" applyAlignment="1">
      <alignment vertical="center" textRotation="255"/>
    </xf>
    <xf numFmtId="0" fontId="45" fillId="0" borderId="0" xfId="53" applyFont="1" applyAlignment="1">
      <alignment vertical="center" wrapText="1"/>
    </xf>
    <xf numFmtId="0" fontId="45" fillId="33" borderId="0" xfId="53" applyFont="1" applyFill="1">
      <alignment vertical="center"/>
    </xf>
    <xf numFmtId="0" fontId="14" fillId="0" borderId="0" xfId="53" applyFont="1" applyAlignment="1">
      <alignment vertical="center" wrapText="1"/>
    </xf>
    <xf numFmtId="0" fontId="45" fillId="33" borderId="0" xfId="53" applyFont="1" applyFill="1" applyAlignment="1">
      <alignment vertical="center" shrinkToFit="1"/>
    </xf>
    <xf numFmtId="0" fontId="45" fillId="33" borderId="0" xfId="53" applyFont="1" applyFill="1" applyAlignment="1">
      <alignment vertical="center" wrapText="1"/>
    </xf>
    <xf numFmtId="0" fontId="53" fillId="33" borderId="0" xfId="53" applyFont="1" applyFill="1" applyAlignment="1">
      <alignment vertical="center" wrapText="1"/>
    </xf>
    <xf numFmtId="0" fontId="38" fillId="33" borderId="0" xfId="53" applyFont="1" applyFill="1" applyAlignment="1">
      <alignment vertical="center" shrinkToFit="1"/>
    </xf>
    <xf numFmtId="0" fontId="38" fillId="33" borderId="0" xfId="53" applyFont="1" applyFill="1" applyAlignment="1">
      <alignment horizontal="center" vertical="center" shrinkToFit="1"/>
    </xf>
    <xf numFmtId="0" fontId="45" fillId="33" borderId="0" xfId="55" applyFill="1">
      <alignment vertical="center"/>
    </xf>
    <xf numFmtId="0" fontId="51" fillId="33" borderId="0" xfId="53" applyFont="1" applyFill="1" applyAlignment="1">
      <alignment vertical="center" shrinkToFit="1"/>
    </xf>
    <xf numFmtId="0" fontId="51" fillId="33" borderId="0" xfId="53" applyFont="1" applyFill="1" applyAlignment="1">
      <alignment vertical="center" wrapText="1"/>
    </xf>
    <xf numFmtId="0" fontId="40" fillId="33" borderId="0" xfId="50" applyFont="1" applyFill="1">
      <alignment vertical="center"/>
    </xf>
    <xf numFmtId="0" fontId="38" fillId="33" borderId="0" xfId="53" applyFont="1" applyFill="1" applyAlignment="1">
      <alignment horizontal="right" vertical="center" shrinkToFit="1"/>
    </xf>
    <xf numFmtId="0" fontId="38" fillId="33" borderId="0" xfId="53" applyFont="1" applyFill="1" applyAlignment="1">
      <alignment horizontal="left" vertical="center" shrinkToFit="1"/>
    </xf>
    <xf numFmtId="0" fontId="38" fillId="33" borderId="0" xfId="55" applyFont="1" applyFill="1" applyAlignment="1">
      <alignment horizontal="right" vertical="center"/>
    </xf>
    <xf numFmtId="0" fontId="38" fillId="33" borderId="0" xfId="55" applyFont="1" applyFill="1" applyAlignment="1">
      <alignment horizontal="left" vertical="center"/>
    </xf>
    <xf numFmtId="0" fontId="38" fillId="33" borderId="0" xfId="53" applyFont="1" applyFill="1" applyAlignment="1">
      <alignment horizontal="right" vertical="center"/>
    </xf>
    <xf numFmtId="0" fontId="40" fillId="33" borderId="0" xfId="50" applyFont="1" applyFill="1" applyAlignment="1">
      <alignment horizontal="right" vertical="center"/>
    </xf>
    <xf numFmtId="0" fontId="40" fillId="33" borderId="0" xfId="50" applyFont="1" applyFill="1" applyAlignment="1">
      <alignment horizontal="left" vertical="center" shrinkToFit="1"/>
    </xf>
    <xf numFmtId="0" fontId="40" fillId="33" borderId="0" xfId="50" applyFont="1" applyFill="1" applyAlignment="1">
      <alignment horizontal="left" vertical="center"/>
    </xf>
    <xf numFmtId="0" fontId="45" fillId="33" borderId="0" xfId="50" applyFont="1" applyFill="1" applyAlignment="1">
      <alignment horizontal="right" vertical="center"/>
    </xf>
    <xf numFmtId="0" fontId="40" fillId="0" borderId="0" xfId="50" applyFont="1" applyAlignment="1">
      <alignment horizontal="left" vertical="center"/>
    </xf>
    <xf numFmtId="0" fontId="38" fillId="33" borderId="0" xfId="53" applyFont="1" applyFill="1" applyAlignment="1">
      <alignment horizontal="center" vertical="center"/>
    </xf>
    <xf numFmtId="0" fontId="38" fillId="33" borderId="0" xfId="50" applyFont="1" applyFill="1" applyAlignment="1">
      <alignment horizontal="center" vertical="center"/>
    </xf>
    <xf numFmtId="0" fontId="52" fillId="33" borderId="0" xfId="55" applyFont="1" applyFill="1" applyAlignment="1">
      <alignment vertical="top"/>
    </xf>
    <xf numFmtId="0" fontId="52" fillId="33" borderId="0" xfId="53" applyFont="1" applyFill="1">
      <alignment vertical="center"/>
    </xf>
    <xf numFmtId="0" fontId="8" fillId="0" borderId="0" xfId="60">
      <alignment vertical="center"/>
    </xf>
    <xf numFmtId="0" fontId="45" fillId="33" borderId="0" xfId="53" applyFont="1" applyFill="1" applyAlignment="1">
      <alignment horizontal="center" vertical="center"/>
    </xf>
    <xf numFmtId="0" fontId="32" fillId="0" borderId="0" xfId="53" applyFont="1" applyAlignment="1">
      <alignment vertical="top" wrapText="1"/>
    </xf>
    <xf numFmtId="0" fontId="63" fillId="38" borderId="100" xfId="61" applyFont="1" applyFill="1" applyBorder="1">
      <alignment vertical="center"/>
    </xf>
    <xf numFmtId="0" fontId="63" fillId="38" borderId="101" xfId="61" applyFont="1" applyFill="1" applyBorder="1">
      <alignment vertical="center"/>
    </xf>
    <xf numFmtId="0" fontId="16" fillId="38" borderId="102" xfId="61" applyFont="1" applyFill="1" applyBorder="1">
      <alignment vertical="center"/>
    </xf>
    <xf numFmtId="0" fontId="7" fillId="39" borderId="100" xfId="61" applyFill="1" applyBorder="1">
      <alignment vertical="center"/>
    </xf>
    <xf numFmtId="0" fontId="7" fillId="39" borderId="101" xfId="61" applyFill="1" applyBorder="1">
      <alignment vertical="center"/>
    </xf>
    <xf numFmtId="0" fontId="7" fillId="40" borderId="101" xfId="61" applyFill="1" applyBorder="1">
      <alignment vertical="center"/>
    </xf>
    <xf numFmtId="0" fontId="7" fillId="35" borderId="101" xfId="61" applyFill="1" applyBorder="1">
      <alignment vertical="center"/>
    </xf>
    <xf numFmtId="0" fontId="7" fillId="35" borderId="102" xfId="61" applyFill="1" applyBorder="1">
      <alignment vertical="center"/>
    </xf>
    <xf numFmtId="0" fontId="7" fillId="0" borderId="0" xfId="61">
      <alignment vertical="center"/>
    </xf>
    <xf numFmtId="0" fontId="16" fillId="38" borderId="103" xfId="61" applyFont="1" applyFill="1" applyBorder="1">
      <alignment vertical="center"/>
    </xf>
    <xf numFmtId="0" fontId="16" fillId="38" borderId="104" xfId="61" applyFont="1" applyFill="1" applyBorder="1">
      <alignment vertical="center"/>
    </xf>
    <xf numFmtId="0" fontId="16" fillId="38" borderId="105" xfId="61" applyFont="1" applyFill="1" applyBorder="1">
      <alignment vertical="center"/>
    </xf>
    <xf numFmtId="0" fontId="7" fillId="39" borderId="103" xfId="61" applyFill="1" applyBorder="1">
      <alignment vertical="center"/>
    </xf>
    <xf numFmtId="0" fontId="7" fillId="39" borderId="104" xfId="61" applyFill="1" applyBorder="1">
      <alignment vertical="center"/>
    </xf>
    <xf numFmtId="0" fontId="7" fillId="40" borderId="104" xfId="61" applyFill="1" applyBorder="1">
      <alignment vertical="center"/>
    </xf>
    <xf numFmtId="0" fontId="7" fillId="35" borderId="104" xfId="61" applyFill="1" applyBorder="1">
      <alignment vertical="center"/>
    </xf>
    <xf numFmtId="0" fontId="7" fillId="35" borderId="105" xfId="61" applyFill="1" applyBorder="1">
      <alignment vertical="center"/>
    </xf>
    <xf numFmtId="0" fontId="7" fillId="0" borderId="106" xfId="61" applyBorder="1">
      <alignment vertical="center"/>
    </xf>
    <xf numFmtId="0" fontId="7" fillId="0" borderId="107" xfId="61" applyBorder="1">
      <alignment vertical="center"/>
    </xf>
    <xf numFmtId="0" fontId="7" fillId="0" borderId="108" xfId="61" applyBorder="1">
      <alignment vertical="center"/>
    </xf>
    <xf numFmtId="0" fontId="7" fillId="0" borderId="109" xfId="61" applyBorder="1">
      <alignment vertical="center"/>
    </xf>
    <xf numFmtId="0" fontId="7" fillId="0" borderId="107" xfId="61" applyBorder="1" applyAlignment="1">
      <alignment horizontal="right" vertical="center"/>
    </xf>
    <xf numFmtId="180" fontId="7" fillId="0" borderId="107" xfId="61" applyNumberFormat="1" applyBorder="1" applyAlignment="1">
      <alignment horizontal="right" vertical="center"/>
    </xf>
    <xf numFmtId="181" fontId="7" fillId="0" borderId="107" xfId="61" applyNumberFormat="1" applyBorder="1">
      <alignment vertical="center"/>
    </xf>
    <xf numFmtId="38" fontId="7" fillId="0" borderId="107" xfId="61" applyNumberFormat="1" applyBorder="1">
      <alignment vertical="center"/>
    </xf>
    <xf numFmtId="14" fontId="7" fillId="0" borderId="0" xfId="61" applyNumberFormat="1">
      <alignment vertical="center"/>
    </xf>
    <xf numFmtId="0" fontId="65" fillId="0" borderId="0" xfId="64" applyFont="1" applyAlignment="1">
      <alignment horizontal="center" vertical="center"/>
    </xf>
    <xf numFmtId="0" fontId="54" fillId="0" borderId="0" xfId="64" applyFont="1">
      <alignment vertical="center"/>
    </xf>
    <xf numFmtId="0" fontId="56" fillId="0" borderId="0" xfId="64" applyFont="1">
      <alignment vertical="center"/>
    </xf>
    <xf numFmtId="0" fontId="55" fillId="0" borderId="0" xfId="64" applyFont="1" applyProtection="1">
      <alignment vertical="center"/>
      <protection locked="0"/>
    </xf>
    <xf numFmtId="0" fontId="55" fillId="0" borderId="8" xfId="64" applyFont="1" applyBorder="1" applyProtection="1">
      <alignment vertical="center"/>
      <protection locked="0"/>
    </xf>
    <xf numFmtId="0" fontId="55" fillId="0" borderId="0" xfId="64" applyFont="1" applyAlignment="1" applyProtection="1">
      <alignment horizontal="center" vertical="center"/>
      <protection locked="0"/>
    </xf>
    <xf numFmtId="0" fontId="54" fillId="0" borderId="0" xfId="64" applyFont="1" applyAlignment="1">
      <alignment horizontal="right" vertical="center"/>
    </xf>
    <xf numFmtId="0" fontId="54" fillId="0" borderId="59" xfId="64" applyFont="1" applyBorder="1" applyAlignment="1">
      <alignment horizontal="center" vertical="center"/>
    </xf>
    <xf numFmtId="0" fontId="54" fillId="0" borderId="13" xfId="64" applyFont="1" applyBorder="1" applyAlignment="1">
      <alignment horizontal="center" vertical="center"/>
    </xf>
    <xf numFmtId="0" fontId="54" fillId="0" borderId="7" xfId="64" applyFont="1" applyBorder="1">
      <alignment vertical="center"/>
    </xf>
    <xf numFmtId="0" fontId="54" fillId="0" borderId="7" xfId="64" applyFont="1" applyBorder="1" applyAlignment="1">
      <alignment horizontal="center" vertical="center"/>
    </xf>
    <xf numFmtId="0" fontId="57" fillId="36" borderId="7" xfId="64" applyFont="1" applyFill="1" applyBorder="1" applyAlignment="1">
      <alignment horizontal="center" vertical="center"/>
    </xf>
    <xf numFmtId="0" fontId="57" fillId="36" borderId="35" xfId="64" applyFont="1" applyFill="1" applyBorder="1" applyAlignment="1">
      <alignment horizontal="center" vertical="center"/>
    </xf>
    <xf numFmtId="0" fontId="57" fillId="36" borderId="34" xfId="64" applyFont="1" applyFill="1" applyBorder="1" applyAlignment="1">
      <alignment horizontal="center" vertical="center"/>
    </xf>
    <xf numFmtId="0" fontId="57" fillId="36" borderId="75" xfId="64" applyFont="1" applyFill="1" applyBorder="1" applyAlignment="1">
      <alignment horizontal="center" vertical="center"/>
    </xf>
    <xf numFmtId="0" fontId="57" fillId="36" borderId="51" xfId="64" applyFont="1" applyFill="1" applyBorder="1" applyAlignment="1">
      <alignment horizontal="center" vertical="center"/>
    </xf>
    <xf numFmtId="0" fontId="57" fillId="36" borderId="33" xfId="64" applyFont="1" applyFill="1" applyBorder="1" applyAlignment="1">
      <alignment horizontal="center" vertical="center"/>
    </xf>
    <xf numFmtId="0" fontId="57" fillId="36" borderId="84" xfId="64" applyFont="1" applyFill="1" applyBorder="1" applyAlignment="1">
      <alignment horizontal="center" vertical="center"/>
    </xf>
    <xf numFmtId="0" fontId="57" fillId="36" borderId="85" xfId="64" applyFont="1" applyFill="1" applyBorder="1" applyAlignment="1">
      <alignment horizontal="center" vertical="center"/>
    </xf>
    <xf numFmtId="0" fontId="57" fillId="36" borderId="86" xfId="64" applyFont="1" applyFill="1" applyBorder="1" applyAlignment="1">
      <alignment horizontal="center" vertical="center" wrapText="1"/>
    </xf>
    <xf numFmtId="0" fontId="57" fillId="36" borderId="87" xfId="64" applyFont="1" applyFill="1" applyBorder="1" applyAlignment="1">
      <alignment horizontal="center" vertical="center" wrapText="1"/>
    </xf>
    <xf numFmtId="0" fontId="57" fillId="36" borderId="88" xfId="64" applyFont="1" applyFill="1" applyBorder="1" applyAlignment="1">
      <alignment horizontal="center" vertical="center"/>
    </xf>
    <xf numFmtId="0" fontId="54" fillId="0" borderId="50" xfId="64" applyFont="1" applyBorder="1" applyAlignment="1">
      <alignment horizontal="center" vertical="center"/>
    </xf>
    <xf numFmtId="0" fontId="54" fillId="0" borderId="89" xfId="64" applyFont="1" applyBorder="1" applyAlignment="1">
      <alignment horizontal="center" vertical="center"/>
    </xf>
    <xf numFmtId="0" fontId="54" fillId="34" borderId="20" xfId="64" applyFont="1" applyFill="1" applyBorder="1" applyAlignment="1" applyProtection="1">
      <alignment vertical="center" wrapText="1"/>
      <protection locked="0"/>
    </xf>
    <xf numFmtId="179" fontId="54" fillId="34" borderId="11" xfId="64" applyNumberFormat="1" applyFont="1" applyFill="1" applyBorder="1" applyAlignment="1">
      <alignment horizontal="center" vertical="center"/>
    </xf>
    <xf numFmtId="14" fontId="54" fillId="34" borderId="11" xfId="64" applyNumberFormat="1" applyFont="1" applyFill="1" applyBorder="1" applyAlignment="1">
      <alignment horizontal="center" vertical="center"/>
    </xf>
    <xf numFmtId="0" fontId="40" fillId="34" borderId="15" xfId="64" applyFont="1" applyFill="1" applyBorder="1" applyAlignment="1" applyProtection="1">
      <alignment horizontal="center" vertical="center"/>
      <protection locked="0"/>
    </xf>
    <xf numFmtId="0" fontId="54" fillId="34" borderId="20" xfId="64" applyFont="1" applyFill="1" applyBorder="1" applyAlignment="1" applyProtection="1">
      <alignment horizontal="center" vertical="center" wrapText="1"/>
      <protection locked="0"/>
    </xf>
    <xf numFmtId="0" fontId="54" fillId="34" borderId="15" xfId="64" applyFont="1" applyFill="1" applyBorder="1" applyAlignment="1" applyProtection="1">
      <alignment horizontal="center" vertical="center" wrapText="1"/>
      <protection locked="0"/>
    </xf>
    <xf numFmtId="179" fontId="54" fillId="34" borderId="7" xfId="64" applyNumberFormat="1" applyFont="1" applyFill="1" applyBorder="1">
      <alignment vertical="center"/>
    </xf>
    <xf numFmtId="179" fontId="54" fillId="34" borderId="11" xfId="64" applyNumberFormat="1" applyFont="1" applyFill="1" applyBorder="1">
      <alignment vertical="center"/>
    </xf>
    <xf numFmtId="179" fontId="54" fillId="0" borderId="15" xfId="64" applyNumberFormat="1" applyFont="1" applyBorder="1">
      <alignment vertical="center"/>
    </xf>
    <xf numFmtId="179" fontId="54" fillId="0" borderId="89" xfId="64" applyNumberFormat="1" applyFont="1" applyBorder="1">
      <alignment vertical="center"/>
    </xf>
    <xf numFmtId="179" fontId="54" fillId="0" borderId="20" xfId="64" applyNumberFormat="1" applyFont="1" applyBorder="1">
      <alignment vertical="center"/>
    </xf>
    <xf numFmtId="179" fontId="54" fillId="34" borderId="89" xfId="64" applyNumberFormat="1" applyFont="1" applyFill="1" applyBorder="1">
      <alignment vertical="center"/>
    </xf>
    <xf numFmtId="179" fontId="54" fillId="34" borderId="20" xfId="64" applyNumberFormat="1" applyFont="1" applyFill="1" applyBorder="1">
      <alignment vertical="center"/>
    </xf>
    <xf numFmtId="177" fontId="54" fillId="34" borderId="91" xfId="64" applyNumberFormat="1" applyFont="1" applyFill="1" applyBorder="1">
      <alignment vertical="center"/>
    </xf>
    <xf numFmtId="38" fontId="54" fillId="0" borderId="19" xfId="64" applyNumberFormat="1" applyFont="1" applyBorder="1">
      <alignment vertical="center"/>
    </xf>
    <xf numFmtId="38" fontId="54" fillId="0" borderId="15" xfId="64" applyNumberFormat="1" applyFont="1" applyBorder="1">
      <alignment vertical="center"/>
    </xf>
    <xf numFmtId="179" fontId="54" fillId="34" borderId="92" xfId="64" applyNumberFormat="1" applyFont="1" applyFill="1" applyBorder="1">
      <alignment vertical="center"/>
    </xf>
    <xf numFmtId="38" fontId="58" fillId="37" borderId="91" xfId="64" applyNumberFormat="1" applyFont="1" applyFill="1" applyBorder="1">
      <alignment vertical="center"/>
    </xf>
    <xf numFmtId="0" fontId="54" fillId="0" borderId="68" xfId="64" applyFont="1" applyBorder="1" applyAlignment="1">
      <alignment horizontal="center" vertical="center"/>
    </xf>
    <xf numFmtId="0" fontId="54" fillId="0" borderId="55" xfId="64" applyFont="1" applyBorder="1" applyAlignment="1">
      <alignment horizontal="center" vertical="center"/>
    </xf>
    <xf numFmtId="179" fontId="54" fillId="0" borderId="81" xfId="64" applyNumberFormat="1" applyFont="1" applyBorder="1">
      <alignment vertical="center"/>
    </xf>
    <xf numFmtId="179" fontId="54" fillId="0" borderId="99" xfId="64" applyNumberFormat="1" applyFont="1" applyBorder="1">
      <alignment vertical="center"/>
    </xf>
    <xf numFmtId="179" fontId="59" fillId="0" borderId="81" xfId="64" applyNumberFormat="1" applyFont="1" applyBorder="1">
      <alignment vertical="center"/>
    </xf>
    <xf numFmtId="179" fontId="54" fillId="0" borderId="93" xfId="64" applyNumberFormat="1" applyFont="1" applyBorder="1">
      <alignment vertical="center"/>
    </xf>
    <xf numFmtId="179" fontId="54" fillId="0" borderId="55" xfId="64" applyNumberFormat="1" applyFont="1" applyBorder="1">
      <alignment vertical="center"/>
    </xf>
    <xf numFmtId="179" fontId="54" fillId="0" borderId="61" xfId="64" applyNumberFormat="1" applyFont="1" applyBorder="1">
      <alignment vertical="center"/>
    </xf>
    <xf numFmtId="179" fontId="54" fillId="0" borderId="66" xfId="64" applyNumberFormat="1" applyFont="1" applyBorder="1">
      <alignment vertical="center"/>
    </xf>
    <xf numFmtId="179" fontId="54" fillId="0" borderId="82" xfId="64" applyNumberFormat="1" applyFont="1" applyBorder="1">
      <alignment vertical="center"/>
    </xf>
    <xf numFmtId="179" fontId="54" fillId="0" borderId="94" xfId="64" applyNumberFormat="1" applyFont="1" applyBorder="1">
      <alignment vertical="center"/>
    </xf>
    <xf numFmtId="38" fontId="54" fillId="0" borderId="95" xfId="64" applyNumberFormat="1" applyFont="1" applyBorder="1">
      <alignment vertical="center"/>
    </xf>
    <xf numFmtId="38" fontId="54" fillId="0" borderId="56" xfId="64" applyNumberFormat="1" applyFont="1" applyBorder="1">
      <alignment vertical="center"/>
    </xf>
    <xf numFmtId="179" fontId="54" fillId="0" borderId="96" xfId="64" applyNumberFormat="1" applyFont="1" applyBorder="1">
      <alignment vertical="center"/>
    </xf>
    <xf numFmtId="38" fontId="58" fillId="37" borderId="97" xfId="64" applyNumberFormat="1" applyFont="1" applyFill="1" applyBorder="1">
      <alignment vertical="center"/>
    </xf>
    <xf numFmtId="0" fontId="60" fillId="0" borderId="0" xfId="64" applyFont="1" applyProtection="1">
      <alignment vertical="center"/>
      <protection locked="0"/>
    </xf>
    <xf numFmtId="0" fontId="61" fillId="0" borderId="0" xfId="64" applyFont="1">
      <alignment vertical="center"/>
    </xf>
    <xf numFmtId="0" fontId="65" fillId="0" borderId="0" xfId="64" applyFont="1">
      <alignment vertical="center"/>
    </xf>
    <xf numFmtId="176" fontId="54" fillId="34" borderId="18" xfId="64" applyNumberFormat="1" applyFont="1" applyFill="1" applyBorder="1" applyAlignment="1">
      <alignment vertical="center" shrinkToFit="1"/>
    </xf>
    <xf numFmtId="176" fontId="54" fillId="34" borderId="25" xfId="64" applyNumberFormat="1" applyFont="1" applyFill="1" applyBorder="1" applyAlignment="1">
      <alignment vertical="center" shrinkToFit="1"/>
    </xf>
    <xf numFmtId="0" fontId="54" fillId="0" borderId="0" xfId="0" applyFont="1">
      <alignment vertical="center"/>
    </xf>
    <xf numFmtId="0" fontId="64" fillId="34" borderId="25" xfId="0" applyFont="1" applyFill="1" applyBorder="1" applyAlignment="1">
      <alignment horizontal="center" vertical="center" wrapText="1"/>
    </xf>
    <xf numFmtId="0" fontId="70" fillId="0" borderId="0" xfId="0" applyFont="1">
      <alignment vertical="center"/>
    </xf>
    <xf numFmtId="0" fontId="64" fillId="34" borderId="22" xfId="0" applyFont="1" applyFill="1" applyBorder="1" applyAlignment="1">
      <alignment horizontal="center" vertical="center" wrapText="1"/>
    </xf>
    <xf numFmtId="0" fontId="40" fillId="0" borderId="0" xfId="67" applyFont="1" applyAlignment="1">
      <alignment vertical="center" shrinkToFit="1"/>
    </xf>
    <xf numFmtId="0" fontId="40" fillId="0" borderId="0" xfId="67" applyFont="1" applyAlignment="1">
      <alignment vertical="center"/>
    </xf>
    <xf numFmtId="0" fontId="40"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0" fillId="0" borderId="89" xfId="67" applyFont="1" applyBorder="1" applyAlignment="1">
      <alignment horizontal="center" vertical="center" shrinkToFit="1"/>
    </xf>
    <xf numFmtId="0" fontId="40" fillId="0" borderId="19" xfId="67" applyFont="1" applyBorder="1" applyAlignment="1">
      <alignment horizontal="center" vertical="center" shrinkToFit="1"/>
    </xf>
    <xf numFmtId="0" fontId="40" fillId="0" borderId="20" xfId="67" applyFont="1" applyBorder="1" applyAlignment="1">
      <alignment horizontal="center" vertical="center"/>
    </xf>
    <xf numFmtId="0" fontId="40" fillId="0" borderId="20" xfId="67" applyFont="1" applyBorder="1" applyAlignment="1">
      <alignment horizontal="center" vertical="center" shrinkToFit="1"/>
    </xf>
    <xf numFmtId="0" fontId="77" fillId="0" borderId="20" xfId="67" applyFont="1" applyBorder="1" applyAlignment="1">
      <alignment horizontal="center" vertical="center"/>
    </xf>
    <xf numFmtId="0" fontId="40" fillId="0" borderId="90" xfId="67" applyFont="1" applyBorder="1" applyAlignment="1">
      <alignment horizontal="center" vertical="center"/>
    </xf>
    <xf numFmtId="0" fontId="40" fillId="0" borderId="0" xfId="67" applyFont="1" applyAlignment="1" applyProtection="1">
      <alignment horizontal="right" vertical="center"/>
      <protection locked="0"/>
    </xf>
    <xf numFmtId="0" fontId="40" fillId="0" borderId="13" xfId="67" applyFont="1" applyBorder="1" applyAlignment="1" applyProtection="1">
      <alignment vertical="center" shrinkToFit="1"/>
      <protection locked="0"/>
    </xf>
    <xf numFmtId="0" fontId="40" fillId="0" borderId="14" xfId="67" applyFont="1" applyBorder="1" applyAlignment="1" applyProtection="1">
      <alignment horizontal="right" vertical="center"/>
      <protection locked="0"/>
    </xf>
    <xf numFmtId="0" fontId="40" fillId="0" borderId="24" xfId="67" applyFont="1" applyBorder="1" applyAlignment="1" applyProtection="1">
      <alignment horizontal="right" vertical="center"/>
      <protection locked="0"/>
    </xf>
    <xf numFmtId="0" fontId="40" fillId="0" borderId="131"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0" fillId="0" borderId="0" xfId="67" applyFont="1" applyAlignment="1">
      <alignment horizontal="center" vertical="center"/>
    </xf>
    <xf numFmtId="0" fontId="40" fillId="34" borderId="53" xfId="67" applyFont="1" applyFill="1" applyBorder="1" applyAlignment="1" applyProtection="1">
      <alignment vertical="center" wrapText="1" shrinkToFit="1"/>
      <protection locked="0"/>
    </xf>
    <xf numFmtId="0" fontId="40" fillId="42" borderId="25" xfId="67" applyFont="1" applyFill="1" applyBorder="1" applyAlignment="1" applyProtection="1">
      <alignment vertical="center" wrapText="1"/>
      <protection locked="0"/>
    </xf>
    <xf numFmtId="3" fontId="40" fillId="34" borderId="25" xfId="67" applyNumberFormat="1" applyFont="1" applyFill="1" applyBorder="1" applyAlignment="1" applyProtection="1">
      <alignment vertical="center"/>
      <protection locked="0"/>
    </xf>
    <xf numFmtId="3" fontId="40" fillId="43" borderId="25" xfId="67" applyNumberFormat="1" applyFont="1" applyFill="1" applyBorder="1" applyAlignment="1">
      <alignment vertical="center"/>
    </xf>
    <xf numFmtId="182" fontId="40" fillId="43" borderId="25" xfId="67" applyNumberFormat="1" applyFont="1" applyFill="1" applyBorder="1" applyAlignment="1" applyProtection="1">
      <alignment vertical="center"/>
      <protection locked="0"/>
    </xf>
    <xf numFmtId="182" fontId="40" fillId="42" borderId="25" xfId="67" applyNumberFormat="1" applyFont="1" applyFill="1" applyBorder="1" applyAlignment="1" applyProtection="1">
      <alignment horizontal="right" vertical="center"/>
      <protection locked="0"/>
    </xf>
    <xf numFmtId="182" fontId="40" fillId="43" borderId="25" xfId="67" applyNumberFormat="1" applyFont="1" applyFill="1" applyBorder="1" applyAlignment="1">
      <alignment vertical="center"/>
    </xf>
    <xf numFmtId="182" fontId="40" fillId="43" borderId="54"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0" fillId="34" borderId="46" xfId="67" applyFont="1" applyFill="1" applyBorder="1" applyAlignment="1" applyProtection="1">
      <alignment vertical="center" wrapText="1" shrinkToFit="1"/>
      <protection locked="0"/>
    </xf>
    <xf numFmtId="0" fontId="40" fillId="42" borderId="132" xfId="67" applyFont="1" applyFill="1" applyBorder="1" applyAlignment="1" applyProtection="1">
      <alignment vertical="center" wrapText="1"/>
      <protection locked="0"/>
    </xf>
    <xf numFmtId="3" fontId="40" fillId="34" borderId="47" xfId="67" applyNumberFormat="1" applyFont="1" applyFill="1" applyBorder="1" applyAlignment="1" applyProtection="1">
      <alignment vertical="center"/>
      <protection locked="0"/>
    </xf>
    <xf numFmtId="3" fontId="40" fillId="43" borderId="47" xfId="67" applyNumberFormat="1" applyFont="1" applyFill="1" applyBorder="1" applyAlignment="1">
      <alignment vertical="center"/>
    </xf>
    <xf numFmtId="182" fontId="40" fillId="43" borderId="47" xfId="67" applyNumberFormat="1" applyFont="1" applyFill="1" applyBorder="1" applyAlignment="1" applyProtection="1">
      <alignment vertical="center"/>
      <protection locked="0"/>
    </xf>
    <xf numFmtId="182" fontId="40" fillId="42" borderId="132" xfId="67" applyNumberFormat="1" applyFont="1" applyFill="1" applyBorder="1" applyAlignment="1" applyProtection="1">
      <alignment horizontal="right" vertical="center"/>
      <protection locked="0"/>
    </xf>
    <xf numFmtId="182" fontId="40" fillId="43" borderId="47" xfId="67" applyNumberFormat="1" applyFont="1" applyFill="1" applyBorder="1" applyAlignment="1">
      <alignment vertical="center"/>
    </xf>
    <xf numFmtId="182" fontId="40" fillId="43" borderId="48" xfId="46" applyNumberFormat="1" applyFont="1" applyFill="1" applyBorder="1" applyAlignment="1">
      <alignment vertical="center"/>
    </xf>
    <xf numFmtId="0" fontId="40" fillId="34" borderId="133" xfId="67" applyFont="1" applyFill="1" applyBorder="1" applyAlignment="1" applyProtection="1">
      <alignment vertical="center" wrapText="1" shrinkToFit="1"/>
      <protection locked="0"/>
    </xf>
    <xf numFmtId="3" fontId="40" fillId="34" borderId="134" xfId="67" applyNumberFormat="1" applyFont="1" applyFill="1" applyBorder="1" applyAlignment="1" applyProtection="1">
      <alignment vertical="center"/>
      <protection locked="0"/>
    </xf>
    <xf numFmtId="3" fontId="40" fillId="43" borderId="134" xfId="67" applyNumberFormat="1" applyFont="1" applyFill="1" applyBorder="1" applyAlignment="1">
      <alignment vertical="center"/>
    </xf>
    <xf numFmtId="0" fontId="40" fillId="34" borderId="135" xfId="67" applyFont="1" applyFill="1" applyBorder="1" applyAlignment="1" applyProtection="1">
      <alignment vertical="center" wrapText="1" shrinkToFit="1"/>
      <protection locked="0"/>
    </xf>
    <xf numFmtId="0" fontId="40" fillId="42" borderId="136" xfId="67" applyFont="1" applyFill="1" applyBorder="1" applyAlignment="1" applyProtection="1">
      <alignment vertical="center" wrapText="1"/>
      <protection locked="0"/>
    </xf>
    <xf numFmtId="3" fontId="40" fillId="34" borderId="137" xfId="67" applyNumberFormat="1" applyFont="1" applyFill="1" applyBorder="1" applyAlignment="1" applyProtection="1">
      <alignment vertical="center"/>
      <protection locked="0"/>
    </xf>
    <xf numFmtId="3" fontId="40" fillId="43" borderId="137" xfId="67" applyNumberFormat="1" applyFont="1" applyFill="1" applyBorder="1" applyAlignment="1">
      <alignment vertical="center"/>
    </xf>
    <xf numFmtId="182" fontId="40" fillId="43" borderId="138" xfId="67" applyNumberFormat="1" applyFont="1" applyFill="1" applyBorder="1" applyAlignment="1">
      <alignment vertical="center"/>
    </xf>
    <xf numFmtId="183" fontId="40" fillId="0" borderId="55" xfId="67" applyNumberFormat="1" applyFont="1" applyBorder="1" applyAlignment="1">
      <alignment horizontal="center" vertical="center" wrapText="1" shrinkToFit="1"/>
    </xf>
    <xf numFmtId="0" fontId="40" fillId="0" borderId="139" xfId="67" applyFont="1" applyBorder="1" applyAlignment="1">
      <alignment vertical="center" wrapText="1"/>
    </xf>
    <xf numFmtId="176" fontId="40" fillId="0" borderId="139" xfId="67" applyNumberFormat="1" applyFont="1" applyBorder="1" applyAlignment="1">
      <alignment vertical="center"/>
    </xf>
    <xf numFmtId="182" fontId="40" fillId="0" borderId="139" xfId="67" applyNumberFormat="1" applyFont="1" applyBorder="1" applyAlignment="1">
      <alignment vertical="center"/>
    </xf>
    <xf numFmtId="182" fontId="23" fillId="0" borderId="56" xfId="67" applyNumberFormat="1" applyFont="1" applyBorder="1" applyAlignment="1">
      <alignment vertical="center"/>
    </xf>
    <xf numFmtId="0" fontId="40" fillId="0" borderId="24" xfId="67" applyFont="1" applyBorder="1" applyAlignment="1">
      <alignment vertical="center"/>
    </xf>
    <xf numFmtId="0" fontId="40" fillId="0" borderId="0" xfId="0" applyFont="1" applyAlignment="1">
      <alignment horizontal="centerContinuous" vertical="center" shrinkToFit="1"/>
    </xf>
    <xf numFmtId="0" fontId="40" fillId="0" borderId="20" xfId="67" applyFont="1" applyBorder="1" applyAlignment="1">
      <alignment vertical="center"/>
    </xf>
    <xf numFmtId="0" fontId="40" fillId="0" borderId="0" xfId="0" applyFont="1" applyAlignment="1">
      <alignment vertical="center" wrapText="1"/>
    </xf>
    <xf numFmtId="0" fontId="40" fillId="0" borderId="0" xfId="67" applyFont="1" applyAlignment="1">
      <alignment horizontal="left" vertical="top" wrapText="1"/>
    </xf>
    <xf numFmtId="0" fontId="40" fillId="0" borderId="0" xfId="0" applyFont="1" applyAlignment="1">
      <alignment horizontal="left" vertical="center" wrapText="1"/>
    </xf>
    <xf numFmtId="0" fontId="40" fillId="0" borderId="0" xfId="0" applyFont="1" applyAlignment="1">
      <alignment horizontal="left" vertical="center" shrinkToFit="1"/>
    </xf>
    <xf numFmtId="0" fontId="40" fillId="0" borderId="0" xfId="0" applyFont="1" applyAlignment="1">
      <alignment horizontal="left" vertical="center" wrapText="1" shrinkToFit="1"/>
    </xf>
    <xf numFmtId="0" fontId="40" fillId="0" borderId="0" xfId="0" applyFont="1" applyAlignment="1">
      <alignment horizontal="center" vertical="center"/>
    </xf>
    <xf numFmtId="176" fontId="40" fillId="0" borderId="0" xfId="0" applyNumberFormat="1" applyFont="1">
      <alignment vertical="center"/>
    </xf>
    <xf numFmtId="0" fontId="40" fillId="0" borderId="0" xfId="0" applyFont="1" applyAlignment="1">
      <alignment horizontal="left" vertical="center"/>
    </xf>
    <xf numFmtId="0" fontId="40" fillId="0" borderId="0" xfId="0" applyFont="1" applyAlignment="1">
      <alignment horizontal="center" vertical="center" wrapText="1"/>
    </xf>
    <xf numFmtId="0" fontId="40" fillId="0" borderId="0" xfId="0" applyFont="1" applyAlignment="1">
      <alignment horizontal="centerContinuous" vertical="center"/>
    </xf>
    <xf numFmtId="176" fontId="40" fillId="33" borderId="0" xfId="0" applyNumberFormat="1" applyFont="1" applyFill="1">
      <alignment vertical="center"/>
    </xf>
    <xf numFmtId="0" fontId="40" fillId="0" borderId="0" xfId="67" applyFont="1" applyAlignment="1">
      <alignment horizontal="center" vertical="center" shrinkToFit="1"/>
    </xf>
    <xf numFmtId="0" fontId="77" fillId="0" borderId="0" xfId="67" applyFont="1" applyAlignment="1">
      <alignment horizontal="center" vertical="center"/>
    </xf>
    <xf numFmtId="0" fontId="40" fillId="0" borderId="0" xfId="67" applyFont="1" applyAlignment="1" applyProtection="1">
      <alignment vertical="center" shrinkToFit="1"/>
      <protection locked="0"/>
    </xf>
    <xf numFmtId="0" fontId="40" fillId="0" borderId="0" xfId="67" applyFont="1" applyAlignment="1" applyProtection="1">
      <alignment vertical="center" wrapText="1" shrinkToFit="1"/>
      <protection locked="0"/>
    </xf>
    <xf numFmtId="0" fontId="40" fillId="0" borderId="0" xfId="67" applyFont="1" applyAlignment="1" applyProtection="1">
      <alignment vertical="center" wrapText="1"/>
      <protection locked="0"/>
    </xf>
    <xf numFmtId="3" fontId="40" fillId="0" borderId="0" xfId="67" applyNumberFormat="1" applyFont="1" applyAlignment="1" applyProtection="1">
      <alignment vertical="center"/>
      <protection locked="0"/>
    </xf>
    <xf numFmtId="3" fontId="40" fillId="0" borderId="0" xfId="67" applyNumberFormat="1" applyFont="1" applyAlignment="1">
      <alignment vertical="center"/>
    </xf>
    <xf numFmtId="176" fontId="40" fillId="0" borderId="0" xfId="67" applyNumberFormat="1" applyFont="1" applyAlignment="1" applyProtection="1">
      <alignment vertical="center"/>
      <protection locked="0"/>
    </xf>
    <xf numFmtId="182" fontId="40" fillId="0" borderId="0" xfId="67" applyNumberFormat="1" applyFont="1" applyAlignment="1" applyProtection="1">
      <alignment vertical="center"/>
      <protection locked="0"/>
    </xf>
    <xf numFmtId="182" fontId="40" fillId="0" borderId="0" xfId="67" applyNumberFormat="1" applyFont="1" applyAlignment="1" applyProtection="1">
      <alignment horizontal="right" vertical="center"/>
      <protection locked="0"/>
    </xf>
    <xf numFmtId="182" fontId="40" fillId="0" borderId="0" xfId="67" applyNumberFormat="1" applyFont="1" applyAlignment="1">
      <alignment vertical="center"/>
    </xf>
    <xf numFmtId="182" fontId="40" fillId="0" borderId="0" xfId="46" applyNumberFormat="1" applyFont="1" applyFill="1" applyBorder="1" applyAlignment="1">
      <alignment vertical="center"/>
    </xf>
    <xf numFmtId="183" fontId="40" fillId="0" borderId="0" xfId="67" applyNumberFormat="1" applyFont="1" applyAlignment="1">
      <alignment horizontal="center" vertical="center" wrapText="1" shrinkToFit="1"/>
    </xf>
    <xf numFmtId="0" fontId="40" fillId="0" borderId="0" xfId="67" applyFont="1" applyAlignment="1">
      <alignment vertical="center" wrapText="1"/>
    </xf>
    <xf numFmtId="176" fontId="40" fillId="0" borderId="0" xfId="67" applyNumberFormat="1" applyFont="1" applyAlignment="1">
      <alignment vertical="center"/>
    </xf>
    <xf numFmtId="182" fontId="23" fillId="0" borderId="0" xfId="67" applyNumberFormat="1" applyFont="1" applyAlignment="1">
      <alignment vertical="center"/>
    </xf>
    <xf numFmtId="0" fontId="40" fillId="0" borderId="0" xfId="67" applyFont="1" applyAlignment="1" applyProtection="1">
      <alignment vertical="center"/>
      <protection locked="0"/>
    </xf>
    <xf numFmtId="0" fontId="40" fillId="0" borderId="0" xfId="0" applyFont="1" applyAlignment="1">
      <alignment horizontal="center" vertical="center" textRotation="255" shrinkToFit="1"/>
    </xf>
    <xf numFmtId="0" fontId="80" fillId="0" borderId="0" xfId="0" applyFont="1">
      <alignment vertical="center"/>
    </xf>
    <xf numFmtId="0" fontId="80" fillId="0" borderId="0" xfId="0" applyFont="1" applyAlignment="1">
      <alignment horizontal="left" vertical="center"/>
    </xf>
    <xf numFmtId="176" fontId="40" fillId="0" borderId="0" xfId="0" applyNumberFormat="1" applyFont="1" applyAlignment="1">
      <alignment vertical="top" wrapText="1"/>
    </xf>
    <xf numFmtId="0" fontId="27" fillId="0" borderId="0" xfId="0" applyFont="1">
      <alignment vertical="center"/>
    </xf>
    <xf numFmtId="0" fontId="42" fillId="0" borderId="0" xfId="0" applyFont="1">
      <alignment vertical="center"/>
    </xf>
    <xf numFmtId="0" fontId="42" fillId="0" borderId="0" xfId="0" applyFont="1" applyAlignment="1">
      <alignment horizontal="center" vertical="center"/>
    </xf>
    <xf numFmtId="0" fontId="81" fillId="0" borderId="0" xfId="68" applyFont="1" applyProtection="1">
      <alignment vertical="center"/>
      <protection locked="0"/>
    </xf>
    <xf numFmtId="0" fontId="81" fillId="0" borderId="0" xfId="68" applyFont="1" applyAlignment="1" applyProtection="1">
      <alignment horizontal="center" vertical="center"/>
      <protection locked="0"/>
    </xf>
    <xf numFmtId="0" fontId="82" fillId="0" borderId="0" xfId="68" applyFont="1" applyProtection="1">
      <alignment vertical="center"/>
      <protection locked="0"/>
    </xf>
    <xf numFmtId="0" fontId="82" fillId="45" borderId="0" xfId="68" applyFont="1" applyFill="1" applyAlignment="1" applyProtection="1">
      <alignment horizontal="right" vertical="center"/>
      <protection locked="0"/>
    </xf>
    <xf numFmtId="0" fontId="83" fillId="0" borderId="0" xfId="68" applyFont="1" applyProtection="1">
      <alignment vertical="center"/>
      <protection locked="0"/>
    </xf>
    <xf numFmtId="0" fontId="81" fillId="0" borderId="25" xfId="68" applyFont="1" applyBorder="1" applyAlignment="1" applyProtection="1">
      <alignment horizontal="center" vertical="center"/>
      <protection locked="0"/>
    </xf>
    <xf numFmtId="184" fontId="81" fillId="45" borderId="25" xfId="68" applyNumberFormat="1" applyFont="1" applyFill="1" applyBorder="1" applyProtection="1">
      <alignment vertical="center"/>
      <protection locked="0"/>
    </xf>
    <xf numFmtId="185" fontId="81" fillId="0" borderId="25" xfId="68" applyNumberFormat="1" applyFont="1" applyBorder="1">
      <alignment vertical="center"/>
    </xf>
    <xf numFmtId="185" fontId="81" fillId="0" borderId="25" xfId="68" applyNumberFormat="1" applyFont="1" applyBorder="1" applyProtection="1">
      <alignment vertical="center"/>
      <protection locked="0"/>
    </xf>
    <xf numFmtId="0" fontId="81" fillId="0" borderId="0" xfId="68" applyFont="1" applyAlignment="1" applyProtection="1">
      <alignment horizontal="left" vertical="center" wrapText="1"/>
      <protection locked="0"/>
    </xf>
    <xf numFmtId="185" fontId="81" fillId="45" borderId="25" xfId="68" applyNumberFormat="1" applyFont="1" applyFill="1" applyBorder="1" applyProtection="1">
      <alignment vertical="center"/>
      <protection locked="0"/>
    </xf>
    <xf numFmtId="185" fontId="81" fillId="0" borderId="25" xfId="69" applyNumberFormat="1" applyFont="1" applyBorder="1" applyProtection="1">
      <alignment vertical="center"/>
      <protection locked="0"/>
    </xf>
    <xf numFmtId="0" fontId="81" fillId="0" borderId="0" xfId="68" applyFont="1" applyAlignment="1" applyProtection="1">
      <alignment vertical="center" wrapText="1"/>
      <protection locked="0"/>
    </xf>
    <xf numFmtId="0" fontId="81" fillId="0" borderId="25" xfId="68" applyFont="1" applyBorder="1" applyAlignment="1" applyProtection="1">
      <alignment vertical="center" wrapText="1"/>
      <protection locked="0"/>
    </xf>
    <xf numFmtId="185" fontId="81" fillId="0" borderId="0" xfId="68" applyNumberFormat="1" applyFont="1" applyProtection="1">
      <alignment vertical="center"/>
      <protection locked="0"/>
    </xf>
    <xf numFmtId="0" fontId="81" fillId="0" borderId="25" xfId="68" applyFont="1" applyBorder="1" applyProtection="1">
      <alignment vertical="center"/>
      <protection locked="0"/>
    </xf>
    <xf numFmtId="0" fontId="81" fillId="0" borderId="0" xfId="68" applyFont="1" applyAlignment="1" applyProtection="1">
      <alignment horizontal="right" vertical="center"/>
      <protection locked="0"/>
    </xf>
    <xf numFmtId="185" fontId="81" fillId="0" borderId="0" xfId="68" applyNumberFormat="1" applyFont="1" applyAlignment="1" applyProtection="1">
      <alignment horizontal="right" vertical="center"/>
      <protection locked="0"/>
    </xf>
    <xf numFmtId="0" fontId="79" fillId="0" borderId="0" xfId="68" applyFont="1">
      <alignment vertical="center"/>
    </xf>
    <xf numFmtId="0" fontId="84" fillId="0" borderId="0" xfId="68" applyFont="1" applyAlignment="1">
      <alignment horizontal="right" vertical="center"/>
    </xf>
    <xf numFmtId="0" fontId="79" fillId="0" borderId="0" xfId="68" applyFont="1" applyAlignment="1">
      <alignment horizontal="left" vertical="center"/>
    </xf>
    <xf numFmtId="0" fontId="79" fillId="0" borderId="25" xfId="68" applyFont="1" applyBorder="1" applyAlignment="1">
      <alignment horizontal="center" vertical="center"/>
    </xf>
    <xf numFmtId="0" fontId="79" fillId="0" borderId="25" xfId="68" applyFont="1" applyBorder="1">
      <alignment vertical="center"/>
    </xf>
    <xf numFmtId="184" fontId="81" fillId="0" borderId="0" xfId="68" applyNumberFormat="1" applyFont="1" applyProtection="1">
      <alignment vertical="center"/>
      <protection locked="0"/>
    </xf>
    <xf numFmtId="0" fontId="81" fillId="0" borderId="0" xfId="68" applyFont="1">
      <alignment vertical="center"/>
    </xf>
    <xf numFmtId="0" fontId="81" fillId="0" borderId="0" xfId="68" applyFont="1" applyAlignment="1">
      <alignment horizontal="center" vertical="center"/>
    </xf>
    <xf numFmtId="0" fontId="82" fillId="0" borderId="0" xfId="68" applyFont="1">
      <alignment vertical="center"/>
    </xf>
    <xf numFmtId="0" fontId="82" fillId="45" borderId="0" xfId="68" applyFont="1" applyFill="1" applyAlignment="1">
      <alignment horizontal="right" vertical="center"/>
    </xf>
    <xf numFmtId="0" fontId="83" fillId="0" borderId="0" xfId="68" applyFont="1">
      <alignment vertical="center"/>
    </xf>
    <xf numFmtId="0" fontId="81" fillId="0" borderId="25" xfId="68" applyFont="1" applyBorder="1" applyAlignment="1">
      <alignment horizontal="center" vertical="center"/>
    </xf>
    <xf numFmtId="184" fontId="81" fillId="0" borderId="0" xfId="68" applyNumberFormat="1" applyFont="1">
      <alignment vertical="center"/>
    </xf>
    <xf numFmtId="185" fontId="81" fillId="0" borderId="0" xfId="68" applyNumberFormat="1" applyFont="1">
      <alignment vertical="center"/>
    </xf>
    <xf numFmtId="0" fontId="81" fillId="0" borderId="0" xfId="68" applyFont="1" applyAlignment="1">
      <alignment horizontal="left" vertical="center" wrapText="1"/>
    </xf>
    <xf numFmtId="185" fontId="81" fillId="45" borderId="25" xfId="68" applyNumberFormat="1" applyFont="1" applyFill="1" applyBorder="1">
      <alignment vertical="center"/>
    </xf>
    <xf numFmtId="185" fontId="81" fillId="0" borderId="25" xfId="69" applyNumberFormat="1" applyFont="1" applyBorder="1">
      <alignment vertical="center"/>
    </xf>
    <xf numFmtId="0" fontId="81" fillId="0" borderId="0" xfId="68" applyFont="1" applyAlignment="1">
      <alignment vertical="center" wrapText="1"/>
    </xf>
    <xf numFmtId="0" fontId="81" fillId="0" borderId="25" xfId="68" applyFont="1" applyBorder="1" applyAlignment="1">
      <alignment vertical="center" wrapText="1"/>
    </xf>
    <xf numFmtId="0" fontId="81" fillId="0" borderId="25" xfId="68" applyFont="1" applyBorder="1">
      <alignment vertical="center"/>
    </xf>
    <xf numFmtId="0" fontId="81" fillId="0" borderId="0" xfId="68" applyFont="1" applyAlignment="1">
      <alignment horizontal="right" vertical="center"/>
    </xf>
    <xf numFmtId="185" fontId="81" fillId="0" borderId="0" xfId="68" applyNumberFormat="1" applyFont="1" applyAlignment="1">
      <alignment horizontal="right" vertical="center"/>
    </xf>
    <xf numFmtId="0" fontId="44" fillId="0" borderId="0" xfId="72" applyFont="1">
      <alignment vertical="center"/>
    </xf>
    <xf numFmtId="0" fontId="64" fillId="43" borderId="114" xfId="0" applyFont="1" applyFill="1" applyBorder="1" applyAlignment="1">
      <alignment horizontal="center" vertical="center" wrapText="1"/>
    </xf>
    <xf numFmtId="0" fontId="64" fillId="34" borderId="27" xfId="0" applyFont="1" applyFill="1" applyBorder="1" applyAlignment="1">
      <alignment horizontal="center" vertical="center" wrapText="1"/>
    </xf>
    <xf numFmtId="0" fontId="64" fillId="34" borderId="12" xfId="0" applyFont="1" applyFill="1" applyBorder="1" applyAlignment="1">
      <alignment horizontal="center" vertical="center" wrapText="1"/>
    </xf>
    <xf numFmtId="178" fontId="64" fillId="34" borderId="27" xfId="0" applyNumberFormat="1" applyFont="1" applyFill="1" applyBorder="1" applyAlignment="1">
      <alignment horizontal="center" vertical="center" wrapText="1"/>
    </xf>
    <xf numFmtId="0" fontId="64" fillId="34" borderId="126" xfId="0" applyFont="1" applyFill="1" applyBorder="1" applyAlignment="1">
      <alignment horizontal="center" vertical="center" wrapText="1"/>
    </xf>
    <xf numFmtId="178" fontId="64" fillId="43" borderId="25" xfId="0" applyNumberFormat="1" applyFont="1" applyFill="1" applyBorder="1" applyAlignment="1">
      <alignment horizontal="center" vertical="center" wrapText="1"/>
    </xf>
    <xf numFmtId="178" fontId="64" fillId="34" borderId="25" xfId="0" applyNumberFormat="1" applyFont="1" applyFill="1" applyBorder="1" applyAlignment="1">
      <alignment horizontal="center" vertical="center" wrapText="1"/>
    </xf>
    <xf numFmtId="0" fontId="69" fillId="34" borderId="128" xfId="0" applyFont="1" applyFill="1" applyBorder="1" applyAlignment="1">
      <alignment horizontal="center" vertical="center" wrapText="1"/>
    </xf>
    <xf numFmtId="0" fontId="64" fillId="34" borderId="15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42" borderId="128" xfId="0" applyFont="1" applyFill="1" applyBorder="1" applyAlignment="1">
      <alignment horizontal="center" vertical="center" wrapText="1"/>
    </xf>
    <xf numFmtId="178" fontId="64" fillId="42" borderId="25" xfId="0" applyNumberFormat="1" applyFont="1" applyFill="1" applyBorder="1" applyAlignment="1">
      <alignment horizontal="center" vertical="center" wrapText="1"/>
    </xf>
    <xf numFmtId="0" fontId="64" fillId="42" borderId="19" xfId="0" applyFont="1" applyFill="1" applyBorder="1" applyAlignment="1">
      <alignment horizontal="center" vertical="center" wrapText="1"/>
    </xf>
    <xf numFmtId="0" fontId="64" fillId="42" borderId="14" xfId="0" applyFont="1" applyFill="1" applyBorder="1" applyAlignment="1">
      <alignment horizontal="center" vertical="center" wrapText="1"/>
    </xf>
    <xf numFmtId="178" fontId="64" fillId="43" borderId="20" xfId="0" applyNumberFormat="1" applyFont="1" applyFill="1" applyBorder="1" applyAlignment="1">
      <alignment horizontal="center" vertical="center" wrapText="1"/>
    </xf>
    <xf numFmtId="178" fontId="64" fillId="43" borderId="126" xfId="0" applyNumberFormat="1" applyFont="1" applyFill="1" applyBorder="1" applyAlignment="1">
      <alignment horizontal="center" vertical="center" wrapText="1"/>
    </xf>
    <xf numFmtId="0" fontId="64" fillId="34" borderId="20" xfId="0" applyFont="1" applyFill="1" applyBorder="1" applyAlignment="1">
      <alignment horizontal="center" vertical="center" wrapText="1"/>
    </xf>
    <xf numFmtId="0" fontId="64" fillId="41" borderId="19" xfId="0" applyFont="1" applyFill="1" applyBorder="1" applyAlignment="1">
      <alignment horizontal="center" vertical="center" wrapText="1"/>
    </xf>
    <xf numFmtId="0" fontId="60" fillId="0" borderId="19" xfId="0" applyFont="1" applyBorder="1" applyAlignment="1">
      <alignment horizontal="center" vertical="center" wrapText="1"/>
    </xf>
    <xf numFmtId="0" fontId="64" fillId="41" borderId="18" xfId="0" applyFont="1" applyFill="1" applyBorder="1" applyAlignment="1">
      <alignment horizontal="center" vertical="center" wrapText="1"/>
    </xf>
    <xf numFmtId="0" fontId="64" fillId="41" borderId="22" xfId="0" applyFont="1" applyFill="1" applyBorder="1" applyAlignment="1">
      <alignment horizontal="center" vertical="center" wrapText="1"/>
    </xf>
    <xf numFmtId="0" fontId="64" fillId="41" borderId="14" xfId="0" applyFont="1" applyFill="1" applyBorder="1" applyAlignment="1">
      <alignment horizontal="center" vertical="center" wrapText="1"/>
    </xf>
    <xf numFmtId="0" fontId="60" fillId="0" borderId="14" xfId="0" applyFont="1" applyBorder="1" applyAlignment="1">
      <alignment horizontal="center" vertical="center" wrapText="1"/>
    </xf>
    <xf numFmtId="0" fontId="54" fillId="0" borderId="0" xfId="0" applyFont="1" applyAlignment="1">
      <alignment horizontal="center" vertical="center" wrapText="1"/>
    </xf>
    <xf numFmtId="0" fontId="59" fillId="0" borderId="0" xfId="0" applyFont="1" applyBorder="1" applyAlignment="1">
      <alignment horizontal="center" vertical="center" wrapText="1"/>
    </xf>
    <xf numFmtId="0" fontId="59" fillId="0" borderId="0" xfId="0" applyFont="1" applyFill="1" applyBorder="1" applyAlignment="1">
      <alignment horizontal="center" vertical="center" wrapText="1"/>
    </xf>
    <xf numFmtId="0" fontId="54" fillId="0" borderId="114" xfId="0" applyFont="1" applyBorder="1" applyAlignment="1">
      <alignment horizontal="center" vertical="center" wrapText="1"/>
    </xf>
    <xf numFmtId="0" fontId="59" fillId="34" borderId="115" xfId="0" applyFont="1" applyFill="1" applyBorder="1" applyAlignment="1">
      <alignment horizontal="center" vertical="center" wrapText="1"/>
    </xf>
    <xf numFmtId="0" fontId="59" fillId="42" borderId="115" xfId="0" applyFont="1" applyFill="1" applyBorder="1" applyAlignment="1">
      <alignment horizontal="center" vertical="center" wrapText="1"/>
    </xf>
    <xf numFmtId="0" fontId="59" fillId="0" borderId="129" xfId="0" applyFont="1" applyBorder="1" applyAlignment="1">
      <alignment horizontal="center" vertical="center" wrapText="1"/>
    </xf>
    <xf numFmtId="0" fontId="54" fillId="0" borderId="25" xfId="0" applyFont="1" applyBorder="1" applyAlignment="1">
      <alignment horizontal="center" vertical="center" wrapText="1"/>
    </xf>
    <xf numFmtId="0" fontId="59" fillId="34" borderId="23" xfId="0" applyFont="1" applyFill="1" applyBorder="1" applyAlignment="1">
      <alignment horizontal="center" vertical="center" wrapText="1"/>
    </xf>
    <xf numFmtId="0" fontId="59" fillId="0" borderId="25" xfId="0" applyFont="1" applyBorder="1" applyAlignment="1">
      <alignment horizontal="center" vertical="center" wrapText="1"/>
    </xf>
    <xf numFmtId="0" fontId="54" fillId="0" borderId="126" xfId="0" applyFont="1" applyBorder="1" applyAlignment="1">
      <alignment horizontal="center" vertical="center" wrapText="1"/>
    </xf>
    <xf numFmtId="0" fontId="59" fillId="34" borderId="28" xfId="0" applyFont="1" applyFill="1" applyBorder="1" applyAlignment="1">
      <alignment horizontal="center" vertical="center" wrapText="1"/>
    </xf>
    <xf numFmtId="182" fontId="60" fillId="42" borderId="27" xfId="67" applyNumberFormat="1" applyFont="1" applyFill="1" applyBorder="1" applyAlignment="1" applyProtection="1">
      <alignment horizontal="center" vertical="center" wrapText="1"/>
    </xf>
    <xf numFmtId="0" fontId="59" fillId="0" borderId="27" xfId="0" applyFont="1" applyBorder="1" applyAlignment="1">
      <alignment horizontal="center" vertical="center" wrapText="1"/>
    </xf>
    <xf numFmtId="0" fontId="54" fillId="0" borderId="118" xfId="0" applyFont="1" applyBorder="1" applyAlignment="1">
      <alignment horizontal="center" vertical="center" wrapText="1"/>
    </xf>
    <xf numFmtId="0" fontId="54" fillId="34" borderId="127" xfId="0" applyFont="1" applyFill="1" applyBorder="1" applyAlignment="1">
      <alignment horizontal="center" vertical="center" wrapText="1"/>
    </xf>
    <xf numFmtId="0" fontId="54" fillId="0" borderId="129" xfId="0" applyFont="1" applyBorder="1" applyAlignment="1">
      <alignment horizontal="center" vertical="center" wrapText="1"/>
    </xf>
    <xf numFmtId="0" fontId="54" fillId="34" borderId="117" xfId="0" applyFont="1" applyFill="1" applyBorder="1" applyAlignment="1">
      <alignment horizontal="center" vertical="center" wrapText="1"/>
    </xf>
    <xf numFmtId="0" fontId="54" fillId="0" borderId="128" xfId="0" applyFont="1" applyBorder="1" applyAlignment="1">
      <alignment horizontal="center" vertical="center" wrapText="1"/>
    </xf>
    <xf numFmtId="0" fontId="54" fillId="34" borderId="116" xfId="0" applyFont="1" applyFill="1" applyBorder="1" applyAlignment="1">
      <alignment horizontal="center" vertical="center" wrapText="1"/>
    </xf>
    <xf numFmtId="0" fontId="54" fillId="0" borderId="119" xfId="0" applyFont="1" applyBorder="1" applyAlignment="1">
      <alignment horizontal="center" vertical="center" wrapText="1"/>
    </xf>
    <xf numFmtId="0" fontId="40" fillId="0" borderId="24" xfId="67" applyFont="1" applyBorder="1" applyAlignment="1">
      <alignment horizontal="center" vertical="center" wrapText="1"/>
    </xf>
    <xf numFmtId="0" fontId="54" fillId="0" borderId="130" xfId="0" applyFont="1" applyBorder="1" applyAlignment="1">
      <alignment horizontal="center" vertical="center" wrapText="1"/>
    </xf>
    <xf numFmtId="0" fontId="40" fillId="0" borderId="20" xfId="67" applyFont="1" applyBorder="1" applyAlignment="1">
      <alignment horizontal="center" vertical="center" wrapText="1"/>
    </xf>
    <xf numFmtId="0" fontId="59" fillId="0" borderId="149" xfId="0" applyFont="1" applyBorder="1" applyAlignment="1">
      <alignment horizontal="center" vertical="center" wrapText="1"/>
    </xf>
    <xf numFmtId="0" fontId="59" fillId="0" borderId="120" xfId="0" applyFont="1" applyBorder="1" applyAlignment="1">
      <alignment horizontal="center" vertical="center" wrapText="1"/>
    </xf>
    <xf numFmtId="0" fontId="59" fillId="0" borderId="120" xfId="0" applyFont="1" applyFill="1" applyBorder="1" applyAlignment="1">
      <alignment horizontal="center" vertical="center" wrapText="1"/>
    </xf>
    <xf numFmtId="0" fontId="59" fillId="0" borderId="121" xfId="0" applyFont="1" applyBorder="1" applyAlignment="1">
      <alignment horizontal="center" vertical="center" wrapText="1"/>
    </xf>
    <xf numFmtId="0" fontId="54" fillId="0" borderId="120" xfId="0" applyFont="1" applyBorder="1" applyAlignment="1">
      <alignment horizontal="center" vertical="center" wrapText="1"/>
    </xf>
    <xf numFmtId="0" fontId="59" fillId="0" borderId="0" xfId="0" applyFont="1" applyAlignment="1">
      <alignment horizontal="center" vertical="center" wrapText="1"/>
    </xf>
    <xf numFmtId="0" fontId="59" fillId="0" borderId="0" xfId="0" applyFont="1" applyFill="1" applyAlignment="1">
      <alignment horizontal="center" vertical="center" wrapText="1"/>
    </xf>
    <xf numFmtId="0" fontId="59" fillId="0" borderId="122" xfId="0" applyFont="1" applyBorder="1" applyAlignment="1">
      <alignment horizontal="center" vertical="center" wrapText="1"/>
    </xf>
    <xf numFmtId="0" fontId="54" fillId="0" borderId="0" xfId="0" applyFont="1" applyBorder="1" applyAlignment="1">
      <alignment horizontal="center" vertical="center" wrapText="1"/>
    </xf>
    <xf numFmtId="0" fontId="59" fillId="0" borderId="128"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16" xfId="0" applyFont="1" applyBorder="1" applyAlignment="1">
      <alignment horizontal="center" vertical="center" wrapText="1"/>
    </xf>
    <xf numFmtId="0" fontId="59" fillId="0" borderId="123" xfId="0" applyFont="1" applyBorder="1" applyAlignment="1">
      <alignment horizontal="center" vertical="center" wrapText="1"/>
    </xf>
    <xf numFmtId="0" fontId="59" fillId="0" borderId="123" xfId="0" applyFont="1" applyFill="1" applyBorder="1" applyAlignment="1">
      <alignment horizontal="center" vertical="center" wrapText="1"/>
    </xf>
    <xf numFmtId="0" fontId="59" fillId="0" borderId="124"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54" fillId="0" borderId="0" xfId="0" applyFont="1" applyFill="1" applyAlignment="1">
      <alignment horizontal="center" vertical="center" wrapText="1"/>
    </xf>
    <xf numFmtId="0" fontId="15" fillId="0" borderId="0" xfId="0" applyFont="1" applyFill="1" applyAlignment="1">
      <alignment horizontal="center" vertical="center" wrapText="1"/>
    </xf>
    <xf numFmtId="0" fontId="59" fillId="42" borderId="25" xfId="0" applyFont="1" applyFill="1" applyBorder="1" applyAlignment="1">
      <alignment horizontal="center" vertical="center" wrapText="1"/>
    </xf>
    <xf numFmtId="0" fontId="15" fillId="44" borderId="119" xfId="0" applyFont="1" applyFill="1" applyBorder="1" applyAlignment="1">
      <alignment horizontal="center" vertical="center" wrapText="1"/>
    </xf>
    <xf numFmtId="0" fontId="15" fillId="44" borderId="118" xfId="0" applyFont="1" applyFill="1" applyBorder="1" applyAlignment="1">
      <alignment horizontal="center" vertical="center" wrapText="1"/>
    </xf>
    <xf numFmtId="0" fontId="15" fillId="0" borderId="119" xfId="0" applyFont="1" applyBorder="1" applyAlignment="1">
      <alignment horizontal="center" vertical="center" wrapText="1"/>
    </xf>
    <xf numFmtId="0" fontId="15" fillId="0" borderId="148" xfId="0" applyFont="1" applyBorder="1" applyAlignment="1">
      <alignment horizontal="center" vertical="center" wrapText="1"/>
    </xf>
    <xf numFmtId="0" fontId="54" fillId="0" borderId="151" xfId="0" applyFont="1" applyFill="1" applyBorder="1" applyAlignment="1">
      <alignment horizontal="left" vertical="center" wrapText="1"/>
    </xf>
    <xf numFmtId="0" fontId="59" fillId="42" borderId="20" xfId="0" applyFont="1" applyFill="1" applyBorder="1" applyAlignment="1">
      <alignment horizontal="center" vertical="center" wrapText="1"/>
    </xf>
    <xf numFmtId="0" fontId="59" fillId="42" borderId="126" xfId="0" applyFont="1" applyFill="1" applyBorder="1" applyAlignment="1">
      <alignment horizontal="center" vertical="center" wrapText="1"/>
    </xf>
    <xf numFmtId="0" fontId="64" fillId="34" borderId="14" xfId="0" applyFont="1" applyFill="1" applyBorder="1" applyAlignment="1">
      <alignment horizontal="center" vertical="center" wrapText="1"/>
    </xf>
    <xf numFmtId="177" fontId="64" fillId="43" borderId="25" xfId="71" applyNumberFormat="1" applyFont="1" applyFill="1" applyBorder="1" applyAlignment="1">
      <alignment horizontal="center" vertical="center" wrapText="1"/>
    </xf>
    <xf numFmtId="177" fontId="64" fillId="43" borderId="126" xfId="71" applyNumberFormat="1" applyFont="1" applyFill="1" applyBorder="1" applyAlignment="1">
      <alignment horizontal="center" vertical="center" wrapText="1"/>
    </xf>
    <xf numFmtId="177" fontId="64" fillId="43" borderId="20" xfId="71" applyNumberFormat="1" applyFont="1" applyFill="1" applyBorder="1" applyAlignment="1">
      <alignment horizontal="center" vertical="center" wrapText="1"/>
    </xf>
    <xf numFmtId="0" fontId="64" fillId="43" borderId="115" xfId="0" applyFont="1" applyFill="1" applyBorder="1" applyAlignment="1">
      <alignment horizontal="center" vertical="center" wrapText="1"/>
    </xf>
    <xf numFmtId="0" fontId="64" fillId="43" borderId="110" xfId="0" applyFont="1" applyFill="1" applyBorder="1" applyAlignment="1">
      <alignment horizontal="center" vertical="center" wrapText="1"/>
    </xf>
    <xf numFmtId="0" fontId="64" fillId="43" borderId="25" xfId="0" applyFont="1" applyFill="1" applyBorder="1" applyAlignment="1">
      <alignment horizontal="center" vertical="center" wrapText="1"/>
    </xf>
    <xf numFmtId="0" fontId="64" fillId="34" borderId="128" xfId="0" applyFont="1" applyFill="1" applyBorder="1" applyAlignment="1">
      <alignment horizontal="left" vertical="center" wrapText="1"/>
    </xf>
    <xf numFmtId="0" fontId="15" fillId="33" borderId="0" xfId="0" applyFont="1" applyFill="1" applyAlignment="1">
      <alignment horizontal="center" vertical="center" wrapText="1"/>
    </xf>
    <xf numFmtId="0" fontId="60" fillId="0" borderId="25" xfId="0" applyFont="1" applyBorder="1" applyAlignment="1">
      <alignment horizontal="center" vertical="center" wrapText="1"/>
    </xf>
    <xf numFmtId="0" fontId="87" fillId="0" borderId="23" xfId="0" applyFont="1" applyFill="1" applyBorder="1" applyAlignment="1">
      <alignment horizontal="center" vertical="center" wrapText="1"/>
    </xf>
    <xf numFmtId="0" fontId="87" fillId="0" borderId="25" xfId="0" applyFont="1" applyFill="1" applyBorder="1" applyAlignment="1">
      <alignment horizontal="center" vertical="center" wrapText="1"/>
    </xf>
    <xf numFmtId="0" fontId="60" fillId="0" borderId="25" xfId="0" applyFont="1" applyFill="1" applyBorder="1" applyAlignment="1">
      <alignment horizontal="center" vertical="center" wrapText="1"/>
    </xf>
    <xf numFmtId="0" fontId="87" fillId="0" borderId="23" xfId="0" applyFont="1" applyFill="1" applyBorder="1" applyAlignment="1">
      <alignment horizontal="right" vertical="center" wrapText="1"/>
    </xf>
    <xf numFmtId="0" fontId="60" fillId="0" borderId="25" xfId="0" applyFont="1" applyFill="1" applyBorder="1" applyAlignment="1">
      <alignment horizontal="right" vertical="center" wrapText="1"/>
    </xf>
    <xf numFmtId="0" fontId="60" fillId="34" borderId="115" xfId="0" applyFont="1" applyFill="1" applyBorder="1" applyAlignment="1">
      <alignment horizontal="center" vertical="center" wrapText="1"/>
    </xf>
    <xf numFmtId="0" fontId="59" fillId="0" borderId="111" xfId="0" applyFont="1" applyBorder="1" applyAlignment="1">
      <alignment horizontal="center" vertical="center" wrapText="1"/>
    </xf>
    <xf numFmtId="0" fontId="87" fillId="0" borderId="25" xfId="0" applyFont="1" applyBorder="1" applyAlignment="1">
      <alignment horizontal="center" vertical="center" wrapText="1"/>
    </xf>
    <xf numFmtId="0" fontId="88" fillId="0" borderId="25" xfId="0" applyFont="1" applyFill="1" applyBorder="1" applyAlignment="1">
      <alignment horizontal="center" vertical="center" wrapText="1"/>
    </xf>
    <xf numFmtId="0" fontId="88" fillId="0" borderId="20" xfId="0" applyFont="1" applyFill="1" applyBorder="1" applyAlignment="1">
      <alignment horizontal="center" vertical="center" wrapText="1"/>
    </xf>
    <xf numFmtId="0" fontId="45" fillId="0" borderId="0" xfId="49" applyFont="1" applyAlignment="1">
      <alignment horizontal="center" vertical="center"/>
    </xf>
    <xf numFmtId="0" fontId="47" fillId="0" borderId="0" xfId="49" applyFont="1" applyAlignment="1">
      <alignment horizontal="center" vertical="center" shrinkToFit="1"/>
    </xf>
    <xf numFmtId="0" fontId="45" fillId="0" borderId="0" xfId="49" applyFont="1" applyAlignment="1">
      <alignment vertical="center"/>
    </xf>
    <xf numFmtId="0" fontId="32" fillId="0" borderId="0" xfId="53" applyFont="1" applyAlignment="1">
      <alignment horizontal="left" vertical="top" wrapText="1"/>
    </xf>
    <xf numFmtId="0" fontId="62" fillId="0" borderId="0" xfId="53" applyFont="1" applyAlignment="1">
      <alignment horizontal="center" wrapText="1"/>
    </xf>
    <xf numFmtId="0" fontId="62" fillId="0" borderId="26" xfId="53" applyFont="1" applyBorder="1" applyAlignment="1">
      <alignment horizontal="center" wrapText="1"/>
    </xf>
    <xf numFmtId="0" fontId="40" fillId="0" borderId="0" xfId="53" applyFont="1" applyAlignment="1">
      <alignment horizontal="left" vertical="center"/>
    </xf>
    <xf numFmtId="0" fontId="50" fillId="35" borderId="21" xfId="53" applyFont="1" applyFill="1" applyBorder="1" applyAlignment="1">
      <alignment horizontal="center" vertical="center" shrinkToFit="1"/>
    </xf>
    <xf numFmtId="0" fontId="50" fillId="35" borderId="69" xfId="53" applyFont="1" applyFill="1" applyBorder="1" applyAlignment="1">
      <alignment horizontal="center" vertical="center" shrinkToFit="1"/>
    </xf>
    <xf numFmtId="0" fontId="50" fillId="35" borderId="22" xfId="53" applyFont="1" applyFill="1" applyBorder="1" applyAlignment="1">
      <alignment horizontal="center" vertical="center" shrinkToFit="1"/>
    </xf>
    <xf numFmtId="0" fontId="50" fillId="35" borderId="9" xfId="53" applyFont="1" applyFill="1" applyBorder="1" applyAlignment="1">
      <alignment horizontal="center" vertical="center" shrinkToFit="1"/>
    </xf>
    <xf numFmtId="0" fontId="50" fillId="35" borderId="0" xfId="53" applyFont="1" applyFill="1" applyAlignment="1">
      <alignment horizontal="center" vertical="center" shrinkToFit="1"/>
    </xf>
    <xf numFmtId="0" fontId="50" fillId="35" borderId="14" xfId="53" applyFont="1" applyFill="1" applyBorder="1" applyAlignment="1">
      <alignment horizontal="center" vertical="center" shrinkToFit="1"/>
    </xf>
    <xf numFmtId="0" fontId="50" fillId="35" borderId="15" xfId="53" applyFont="1" applyFill="1" applyBorder="1" applyAlignment="1">
      <alignment horizontal="center" vertical="center" shrinkToFit="1"/>
    </xf>
    <xf numFmtId="0" fontId="50" fillId="35" borderId="26" xfId="53" applyFont="1" applyFill="1" applyBorder="1" applyAlignment="1">
      <alignment horizontal="center" vertical="center" shrinkToFit="1"/>
    </xf>
    <xf numFmtId="0" fontId="50" fillId="35" borderId="19" xfId="53" applyFont="1" applyFill="1" applyBorder="1" applyAlignment="1">
      <alignment horizontal="center" vertical="center" shrinkToFit="1"/>
    </xf>
    <xf numFmtId="0" fontId="50" fillId="34" borderId="21" xfId="53" applyFont="1" applyFill="1" applyBorder="1" applyAlignment="1" applyProtection="1">
      <alignment horizontal="center" vertical="center" shrinkToFit="1"/>
      <protection locked="0"/>
    </xf>
    <xf numFmtId="0" fontId="50" fillId="34" borderId="69" xfId="53" applyFont="1" applyFill="1" applyBorder="1" applyAlignment="1" applyProtection="1">
      <alignment horizontal="center" vertical="center" shrinkToFit="1"/>
      <protection locked="0"/>
    </xf>
    <xf numFmtId="0" fontId="50" fillId="34" borderId="9" xfId="53" applyFont="1" applyFill="1" applyBorder="1" applyAlignment="1" applyProtection="1">
      <alignment horizontal="center" vertical="center" shrinkToFit="1"/>
      <protection locked="0"/>
    </xf>
    <xf numFmtId="0" fontId="50" fillId="34" borderId="0" xfId="53" applyFont="1" applyFill="1" applyAlignment="1" applyProtection="1">
      <alignment horizontal="center" vertical="center" shrinkToFit="1"/>
      <protection locked="0"/>
    </xf>
    <xf numFmtId="0" fontId="50" fillId="34" borderId="15" xfId="53" applyFont="1" applyFill="1" applyBorder="1" applyAlignment="1" applyProtection="1">
      <alignment horizontal="center" vertical="center" shrinkToFit="1"/>
      <protection locked="0"/>
    </xf>
    <xf numFmtId="0" fontId="50" fillId="34" borderId="26" xfId="53" applyFont="1" applyFill="1" applyBorder="1" applyAlignment="1" applyProtection="1">
      <alignment horizontal="center" vertical="center" shrinkToFit="1"/>
      <protection locked="0"/>
    </xf>
    <xf numFmtId="0" fontId="50" fillId="33" borderId="69" xfId="53" applyFont="1" applyFill="1" applyBorder="1" applyAlignment="1">
      <alignment horizontal="center" vertical="center" wrapText="1"/>
    </xf>
    <xf numFmtId="0" fontId="50" fillId="33" borderId="0" xfId="53" applyFont="1" applyFill="1" applyAlignment="1">
      <alignment horizontal="center" vertical="center" wrapText="1"/>
    </xf>
    <xf numFmtId="0" fontId="50" fillId="33" borderId="26" xfId="53" applyFont="1" applyFill="1" applyBorder="1" applyAlignment="1">
      <alignment horizontal="center" vertical="center" wrapText="1"/>
    </xf>
    <xf numFmtId="0" fontId="50" fillId="34" borderId="69" xfId="53" applyFont="1" applyFill="1" applyBorder="1" applyAlignment="1" applyProtection="1">
      <alignment horizontal="center" vertical="center" wrapText="1"/>
      <protection locked="0"/>
    </xf>
    <xf numFmtId="0" fontId="50" fillId="34" borderId="0" xfId="53" applyFont="1" applyFill="1" applyAlignment="1" applyProtection="1">
      <alignment horizontal="center" vertical="center" wrapText="1"/>
      <protection locked="0"/>
    </xf>
    <xf numFmtId="0" fontId="50" fillId="34" borderId="26" xfId="53" applyFont="1" applyFill="1" applyBorder="1" applyAlignment="1" applyProtection="1">
      <alignment horizontal="center" vertical="center" wrapText="1"/>
      <protection locked="0"/>
    </xf>
    <xf numFmtId="0" fontId="50" fillId="33" borderId="69" xfId="53" applyFont="1" applyFill="1" applyBorder="1" applyAlignment="1">
      <alignment horizontal="center" vertical="center"/>
    </xf>
    <xf numFmtId="0" fontId="50" fillId="33" borderId="0" xfId="53" applyFont="1" applyFill="1" applyAlignment="1">
      <alignment horizontal="center" vertical="center"/>
    </xf>
    <xf numFmtId="0" fontId="50" fillId="33" borderId="26" xfId="53" applyFont="1" applyFill="1" applyBorder="1" applyAlignment="1">
      <alignment horizontal="center" vertical="center"/>
    </xf>
    <xf numFmtId="0" fontId="50" fillId="34" borderId="6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50" fillId="33" borderId="22" xfId="53" applyFont="1" applyFill="1" applyBorder="1" applyAlignment="1">
      <alignment horizontal="center" vertical="center"/>
    </xf>
    <xf numFmtId="0" fontId="50" fillId="33" borderId="14" xfId="53" applyFont="1" applyFill="1" applyBorder="1" applyAlignment="1">
      <alignment horizontal="center" vertical="center"/>
    </xf>
    <xf numFmtId="0" fontId="50" fillId="33" borderId="19" xfId="53" applyFont="1" applyFill="1" applyBorder="1" applyAlignment="1">
      <alignment horizontal="center" vertical="center"/>
    </xf>
    <xf numFmtId="0" fontId="45" fillId="35" borderId="21" xfId="53" applyFont="1" applyFill="1" applyBorder="1" applyAlignment="1">
      <alignment horizontal="center" vertical="center"/>
    </xf>
    <xf numFmtId="0" fontId="45" fillId="35" borderId="69" xfId="53" applyFont="1" applyFill="1" applyBorder="1" applyAlignment="1">
      <alignment horizontal="center" vertical="center"/>
    </xf>
    <xf numFmtId="0" fontId="45" fillId="35" borderId="22" xfId="53" applyFont="1" applyFill="1" applyBorder="1" applyAlignment="1">
      <alignment horizontal="center" vertical="center"/>
    </xf>
    <xf numFmtId="0" fontId="45" fillId="35" borderId="15" xfId="53" applyFont="1" applyFill="1" applyBorder="1" applyAlignment="1">
      <alignment horizontal="center" vertical="center"/>
    </xf>
    <xf numFmtId="0" fontId="45" fillId="35" borderId="26" xfId="53" applyFont="1" applyFill="1" applyBorder="1" applyAlignment="1">
      <alignment horizontal="center" vertical="center"/>
    </xf>
    <xf numFmtId="0" fontId="45" fillId="35" borderId="19" xfId="53" applyFont="1" applyFill="1" applyBorder="1" applyAlignment="1">
      <alignment horizontal="center" vertical="center"/>
    </xf>
    <xf numFmtId="0" fontId="45" fillId="34" borderId="21" xfId="53" applyFont="1" applyFill="1" applyBorder="1" applyAlignment="1" applyProtection="1">
      <alignment horizontal="center" vertical="center" shrinkToFit="1"/>
      <protection locked="0"/>
    </xf>
    <xf numFmtId="0" fontId="45" fillId="34" borderId="69" xfId="53" applyFont="1" applyFill="1" applyBorder="1" applyAlignment="1" applyProtection="1">
      <alignment horizontal="center" vertical="center" shrinkToFit="1"/>
      <protection locked="0"/>
    </xf>
    <xf numFmtId="0" fontId="45" fillId="34" borderId="22"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shrinkToFit="1"/>
      <protection locked="0"/>
    </xf>
    <xf numFmtId="0" fontId="45" fillId="34" borderId="26" xfId="53" applyFont="1" applyFill="1" applyBorder="1" applyAlignment="1" applyProtection="1">
      <alignment horizontal="center" vertical="center" shrinkToFit="1"/>
      <protection locked="0"/>
    </xf>
    <xf numFmtId="0" fontId="45" fillId="34" borderId="19" xfId="53" applyFont="1" applyFill="1" applyBorder="1" applyAlignment="1" applyProtection="1">
      <alignment horizontal="center" vertical="center" shrinkToFit="1"/>
      <protection locked="0"/>
    </xf>
    <xf numFmtId="0" fontId="45" fillId="35" borderId="9" xfId="53" applyFont="1" applyFill="1" applyBorder="1" applyAlignment="1">
      <alignment horizontal="center" vertical="center"/>
    </xf>
    <xf numFmtId="0" fontId="45" fillId="35" borderId="0" xfId="53" applyFont="1" applyFill="1" applyAlignment="1">
      <alignment horizontal="center" vertical="center"/>
    </xf>
    <xf numFmtId="0" fontId="45" fillId="35" borderId="14" xfId="53" applyFont="1" applyFill="1" applyBorder="1" applyAlignment="1">
      <alignment horizontal="center" vertical="center"/>
    </xf>
    <xf numFmtId="0" fontId="45" fillId="33" borderId="9" xfId="53" applyFont="1" applyFill="1" applyBorder="1" applyAlignment="1">
      <alignment horizontal="center" vertical="center" textRotation="255"/>
    </xf>
    <xf numFmtId="0" fontId="45" fillId="33" borderId="0" xfId="53" applyFont="1" applyFill="1" applyAlignment="1">
      <alignment horizontal="center" vertical="center" textRotation="255"/>
    </xf>
    <xf numFmtId="0" fontId="45" fillId="34" borderId="0" xfId="53" applyFont="1" applyFill="1" applyAlignment="1" applyProtection="1">
      <alignment horizontal="center" vertical="center"/>
      <protection locked="0"/>
    </xf>
    <xf numFmtId="0" fontId="45" fillId="33" borderId="0" xfId="53" applyFont="1" applyFill="1" applyAlignment="1">
      <alignment horizontal="center" vertical="center"/>
    </xf>
    <xf numFmtId="0" fontId="45" fillId="34" borderId="21" xfId="53" applyFont="1" applyFill="1" applyBorder="1" applyAlignment="1" applyProtection="1">
      <alignment horizontal="center" vertical="center"/>
      <protection locked="0"/>
    </xf>
    <xf numFmtId="0" fontId="45" fillId="34" borderId="69" xfId="53" applyFont="1" applyFill="1" applyBorder="1" applyAlignment="1" applyProtection="1">
      <alignment horizontal="center" vertical="center"/>
      <protection locked="0"/>
    </xf>
    <xf numFmtId="0" fontId="45" fillId="34" borderId="22" xfId="53" applyFont="1" applyFill="1" applyBorder="1" applyAlignment="1" applyProtection="1">
      <alignment horizontal="center" vertical="center"/>
      <protection locked="0"/>
    </xf>
    <xf numFmtId="0" fontId="45" fillId="34" borderId="9" xfId="53" applyFont="1" applyFill="1" applyBorder="1" applyAlignment="1" applyProtection="1">
      <alignment horizontal="center" vertical="center"/>
      <protection locked="0"/>
    </xf>
    <xf numFmtId="0" fontId="45" fillId="34" borderId="14" xfId="53" applyFont="1" applyFill="1" applyBorder="1" applyAlignment="1" applyProtection="1">
      <alignment horizontal="center" vertical="center"/>
      <protection locked="0"/>
    </xf>
    <xf numFmtId="0" fontId="45" fillId="34" borderId="9" xfId="53" applyFont="1" applyFill="1" applyBorder="1" applyAlignment="1" applyProtection="1">
      <alignment horizontal="left" vertical="center"/>
      <protection locked="0"/>
    </xf>
    <xf numFmtId="0" fontId="45" fillId="34" borderId="0" xfId="53" applyFont="1" applyFill="1" applyAlignment="1" applyProtection="1">
      <alignment horizontal="left" vertical="center"/>
      <protection locked="0"/>
    </xf>
    <xf numFmtId="0" fontId="45" fillId="34" borderId="14" xfId="53" applyFont="1" applyFill="1" applyBorder="1" applyAlignment="1" applyProtection="1">
      <alignment horizontal="left" vertical="center"/>
      <protection locked="0"/>
    </xf>
    <xf numFmtId="0" fontId="45" fillId="34" borderId="15" xfId="53" applyFont="1" applyFill="1" applyBorder="1" applyAlignment="1" applyProtection="1">
      <alignment horizontal="left" vertical="center"/>
      <protection locked="0"/>
    </xf>
    <xf numFmtId="0" fontId="45" fillId="34" borderId="26" xfId="53" applyFont="1" applyFill="1" applyBorder="1" applyAlignment="1" applyProtection="1">
      <alignment horizontal="left" vertical="center"/>
      <protection locked="0"/>
    </xf>
    <xf numFmtId="0" fontId="45" fillId="34" borderId="19" xfId="53" applyFont="1" applyFill="1" applyBorder="1" applyAlignment="1" applyProtection="1">
      <alignment horizontal="left" vertical="center"/>
      <protection locked="0"/>
    </xf>
    <xf numFmtId="0" fontId="51" fillId="34" borderId="9" xfId="53" applyFont="1" applyFill="1" applyBorder="1" applyAlignment="1" applyProtection="1">
      <alignment horizontal="center" vertical="center"/>
      <protection locked="0"/>
    </xf>
    <xf numFmtId="0" fontId="51" fillId="34" borderId="0" xfId="53" applyFont="1" applyFill="1" applyAlignment="1" applyProtection="1">
      <alignment horizontal="center" vertical="center"/>
      <protection locked="0"/>
    </xf>
    <xf numFmtId="0" fontId="51" fillId="34" borderId="15" xfId="53" applyFont="1" applyFill="1" applyBorder="1" applyAlignment="1" applyProtection="1">
      <alignment horizontal="center" vertical="center"/>
      <protection locked="0"/>
    </xf>
    <xf numFmtId="0" fontId="51" fillId="34" borderId="26" xfId="53" applyFont="1" applyFill="1" applyBorder="1" applyAlignment="1" applyProtection="1">
      <alignment horizontal="center" vertical="center"/>
      <protection locked="0"/>
    </xf>
    <xf numFmtId="0" fontId="45" fillId="34" borderId="26" xfId="53" applyFont="1" applyFill="1" applyBorder="1" applyAlignment="1" applyProtection="1">
      <alignment horizontal="center" vertical="center"/>
      <protection locked="0"/>
    </xf>
    <xf numFmtId="0" fontId="45" fillId="34" borderId="19" xfId="53" applyFont="1" applyFill="1" applyBorder="1" applyAlignment="1" applyProtection="1">
      <alignment horizontal="center" vertical="center"/>
      <protection locked="0"/>
    </xf>
    <xf numFmtId="0" fontId="38" fillId="35" borderId="21" xfId="53" applyFont="1" applyFill="1" applyBorder="1" applyAlignment="1">
      <alignment horizontal="center" vertical="center"/>
    </xf>
    <xf numFmtId="0" fontId="38" fillId="35" borderId="69" xfId="53" applyFont="1" applyFill="1" applyBorder="1" applyAlignment="1">
      <alignment horizontal="center" vertical="center"/>
    </xf>
    <xf numFmtId="0" fontId="38" fillId="35" borderId="22" xfId="53" applyFont="1" applyFill="1" applyBorder="1" applyAlignment="1">
      <alignment horizontal="center" vertical="center"/>
    </xf>
    <xf numFmtId="0" fontId="38" fillId="35" borderId="15" xfId="53" applyFont="1" applyFill="1" applyBorder="1" applyAlignment="1">
      <alignment horizontal="center" vertical="center"/>
    </xf>
    <xf numFmtId="0" fontId="38" fillId="35" borderId="26" xfId="53" applyFont="1" applyFill="1" applyBorder="1" applyAlignment="1">
      <alignment horizontal="center" vertical="center"/>
    </xf>
    <xf numFmtId="0" fontId="38" fillId="35" borderId="19" xfId="53" applyFont="1" applyFill="1" applyBorder="1" applyAlignment="1">
      <alignment horizontal="center" vertical="center"/>
    </xf>
    <xf numFmtId="0" fontId="45" fillId="35" borderId="21" xfId="53" applyFont="1" applyFill="1" applyBorder="1" applyAlignment="1">
      <alignment horizontal="center" vertical="center" wrapText="1"/>
    </xf>
    <xf numFmtId="0" fontId="51" fillId="35" borderId="21" xfId="53" applyFont="1" applyFill="1" applyBorder="1" applyAlignment="1">
      <alignment horizontal="center" vertical="center"/>
    </xf>
    <xf numFmtId="0" fontId="51" fillId="35" borderId="69" xfId="53" applyFont="1" applyFill="1" applyBorder="1" applyAlignment="1">
      <alignment horizontal="center" vertical="center"/>
    </xf>
    <xf numFmtId="0" fontId="51" fillId="35" borderId="22" xfId="53" applyFont="1" applyFill="1" applyBorder="1" applyAlignment="1">
      <alignment horizontal="center" vertical="center"/>
    </xf>
    <xf numFmtId="0" fontId="51" fillId="35" borderId="15" xfId="53" applyFont="1" applyFill="1" applyBorder="1" applyAlignment="1">
      <alignment horizontal="center" vertical="center"/>
    </xf>
    <xf numFmtId="0" fontId="51" fillId="35" borderId="26" xfId="53" applyFont="1" applyFill="1" applyBorder="1" applyAlignment="1">
      <alignment horizontal="center" vertical="center"/>
    </xf>
    <xf numFmtId="0" fontId="51" fillId="35" borderId="19" xfId="53" applyFont="1" applyFill="1" applyBorder="1" applyAlignment="1">
      <alignment horizontal="center" vertical="center"/>
    </xf>
    <xf numFmtId="0" fontId="51" fillId="35" borderId="25" xfId="53" applyFont="1" applyFill="1" applyBorder="1" applyAlignment="1">
      <alignment horizontal="center" vertical="center"/>
    </xf>
    <xf numFmtId="0" fontId="45" fillId="34" borderId="25" xfId="53" applyFont="1" applyFill="1" applyBorder="1" applyAlignment="1" applyProtection="1">
      <alignment horizontal="center" vertical="center" shrinkToFit="1"/>
      <protection locked="0"/>
    </xf>
    <xf numFmtId="0" fontId="45" fillId="34" borderId="15" xfId="53" applyFont="1" applyFill="1" applyBorder="1" applyAlignment="1" applyProtection="1">
      <alignment horizontal="center" vertical="center"/>
      <protection locked="0"/>
    </xf>
    <xf numFmtId="0" fontId="51" fillId="35" borderId="24" xfId="53" applyFont="1" applyFill="1" applyBorder="1" applyAlignment="1">
      <alignment horizontal="center" vertical="center"/>
    </xf>
    <xf numFmtId="0" fontId="45" fillId="34" borderId="24" xfId="53" applyFont="1" applyFill="1" applyBorder="1" applyAlignment="1" applyProtection="1">
      <alignment horizontal="center" vertical="center" shrinkToFit="1"/>
      <protection locked="0"/>
    </xf>
    <xf numFmtId="0" fontId="45" fillId="35" borderId="32" xfId="53" applyFont="1" applyFill="1" applyBorder="1" applyAlignment="1">
      <alignment horizontal="center" vertical="center" shrinkToFit="1"/>
    </xf>
    <xf numFmtId="0" fontId="45" fillId="35" borderId="33" xfId="53" applyFont="1" applyFill="1" applyBorder="1" applyAlignment="1">
      <alignment horizontal="center" vertical="center" shrinkToFit="1"/>
    </xf>
    <xf numFmtId="0" fontId="45" fillId="35" borderId="74" xfId="53" applyFont="1" applyFill="1" applyBorder="1" applyAlignment="1">
      <alignment horizontal="center" vertical="center" shrinkToFit="1"/>
    </xf>
    <xf numFmtId="38" fontId="45" fillId="33" borderId="34" xfId="53" applyNumberFormat="1" applyFont="1" applyFill="1" applyBorder="1" applyAlignment="1">
      <alignment horizontal="center" vertical="center"/>
    </xf>
    <xf numFmtId="0" fontId="45" fillId="33" borderId="34" xfId="53" applyFont="1" applyFill="1" applyBorder="1" applyAlignment="1">
      <alignment horizontal="center" vertical="center"/>
    </xf>
    <xf numFmtId="0" fontId="45" fillId="33" borderId="36" xfId="53" applyFont="1" applyFill="1" applyBorder="1" applyAlignment="1">
      <alignment horizontal="center" vertical="center"/>
    </xf>
    <xf numFmtId="0" fontId="45" fillId="33" borderId="0" xfId="53" applyFont="1" applyFill="1" applyAlignment="1">
      <alignment horizontal="left" vertical="center"/>
    </xf>
    <xf numFmtId="0" fontId="45" fillId="33" borderId="0" xfId="53" applyFont="1" applyFill="1" applyAlignment="1">
      <alignment horizontal="left" vertical="center" wrapText="1"/>
    </xf>
    <xf numFmtId="0" fontId="50" fillId="34" borderId="21" xfId="53" applyFont="1" applyFill="1" applyBorder="1" applyAlignment="1" applyProtection="1">
      <alignment horizontal="center" vertical="center"/>
      <protection locked="0"/>
    </xf>
    <xf numFmtId="0" fontId="50" fillId="34" borderId="9" xfId="53" applyFont="1" applyFill="1" applyBorder="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5" borderId="21" xfId="53" applyFont="1" applyFill="1" applyBorder="1" applyAlignment="1">
      <alignment horizontal="center" vertical="center" wrapText="1"/>
    </xf>
    <xf numFmtId="0" fontId="50" fillId="35" borderId="69"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9" xfId="53" applyFont="1" applyFill="1" applyBorder="1" applyAlignment="1">
      <alignment horizontal="center" vertical="center"/>
    </xf>
    <xf numFmtId="0" fontId="50" fillId="35" borderId="0" xfId="53" applyFont="1" applyFill="1" applyAlignment="1">
      <alignment horizontal="center" vertical="center"/>
    </xf>
    <xf numFmtId="0" fontId="50" fillId="35" borderId="14"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45" fillId="35" borderId="69" xfId="53" applyFont="1" applyFill="1" applyBorder="1" applyAlignment="1">
      <alignment horizontal="center" vertical="center" wrapText="1"/>
    </xf>
    <xf numFmtId="0" fontId="45" fillId="35" borderId="22" xfId="53" applyFont="1" applyFill="1" applyBorder="1" applyAlignment="1">
      <alignment horizontal="center" vertical="center" wrapText="1"/>
    </xf>
    <xf numFmtId="0" fontId="45" fillId="35" borderId="9" xfId="53" applyFont="1" applyFill="1" applyBorder="1" applyAlignment="1">
      <alignment horizontal="center" vertical="center" wrapText="1"/>
    </xf>
    <xf numFmtId="0" fontId="45" fillId="35" borderId="0" xfId="53" applyFont="1" applyFill="1" applyAlignment="1">
      <alignment horizontal="center" vertical="center" wrapText="1"/>
    </xf>
    <xf numFmtId="0" fontId="45" fillId="35" borderId="14" xfId="53" applyFont="1" applyFill="1" applyBorder="1" applyAlignment="1">
      <alignment horizontal="center" vertical="center" wrapText="1"/>
    </xf>
    <xf numFmtId="0" fontId="45" fillId="35" borderId="15" xfId="53" applyFont="1" applyFill="1" applyBorder="1" applyAlignment="1">
      <alignment horizontal="center" vertical="center" wrapText="1"/>
    </xf>
    <xf numFmtId="0" fontId="45" fillId="35" borderId="26" xfId="53" applyFont="1" applyFill="1" applyBorder="1" applyAlignment="1">
      <alignment horizontal="center" vertical="center" wrapText="1"/>
    </xf>
    <xf numFmtId="0" fontId="45" fillId="35" borderId="19" xfId="53" applyFont="1" applyFill="1" applyBorder="1" applyAlignment="1">
      <alignment horizontal="center" vertical="center" wrapText="1"/>
    </xf>
    <xf numFmtId="0" fontId="45" fillId="34" borderId="67" xfId="53" applyFont="1" applyFill="1" applyBorder="1" applyAlignment="1" applyProtection="1">
      <alignment horizontal="center" vertical="center" wrapText="1"/>
      <protection locked="0"/>
    </xf>
    <xf numFmtId="0" fontId="45" fillId="34" borderId="70" xfId="53" applyFont="1" applyFill="1" applyBorder="1" applyAlignment="1" applyProtection="1">
      <alignment horizontal="center" vertical="center" wrapText="1"/>
      <protection locked="0"/>
    </xf>
    <xf numFmtId="0" fontId="45" fillId="34" borderId="72" xfId="53" applyFont="1" applyFill="1" applyBorder="1" applyAlignment="1" applyProtection="1">
      <alignment horizontal="center" vertical="center" wrapText="1"/>
      <protection locked="0"/>
    </xf>
    <xf numFmtId="0" fontId="45" fillId="34" borderId="49" xfId="53" applyFont="1" applyFill="1" applyBorder="1" applyAlignment="1" applyProtection="1">
      <alignment horizontal="center" vertical="center" wrapText="1"/>
      <protection locked="0"/>
    </xf>
    <xf numFmtId="0" fontId="45" fillId="34" borderId="73" xfId="53" applyFont="1" applyFill="1" applyBorder="1" applyAlignment="1" applyProtection="1">
      <alignment horizontal="center" vertical="center" wrapText="1"/>
      <protection locked="0"/>
    </xf>
    <xf numFmtId="0" fontId="45" fillId="34" borderId="57" xfId="53" applyFont="1" applyFill="1" applyBorder="1" applyAlignment="1" applyProtection="1">
      <alignment horizontal="center" vertical="center" wrapText="1"/>
      <protection locked="0"/>
    </xf>
    <xf numFmtId="0" fontId="50" fillId="34" borderId="67" xfId="53" applyFont="1" applyFill="1" applyBorder="1" applyAlignment="1" applyProtection="1">
      <alignment horizontal="center" vertical="center"/>
      <protection locked="0"/>
    </xf>
    <xf numFmtId="0" fontId="50" fillId="34" borderId="70" xfId="53" applyFont="1" applyFill="1" applyBorder="1" applyAlignment="1" applyProtection="1">
      <alignment horizontal="center" vertical="center"/>
      <protection locked="0"/>
    </xf>
    <xf numFmtId="0" fontId="50" fillId="34" borderId="72" xfId="53" applyFont="1" applyFill="1" applyBorder="1" applyAlignment="1" applyProtection="1">
      <alignment horizontal="center" vertical="center"/>
      <protection locked="0"/>
    </xf>
    <xf numFmtId="0" fontId="50" fillId="34" borderId="49" xfId="53" applyFont="1" applyFill="1" applyBorder="1" applyAlignment="1" applyProtection="1">
      <alignment horizontal="center" vertical="center"/>
      <protection locked="0"/>
    </xf>
    <xf numFmtId="0" fontId="50" fillId="34" borderId="73" xfId="53" applyFont="1" applyFill="1" applyBorder="1" applyAlignment="1" applyProtection="1">
      <alignment horizontal="center" vertical="center"/>
      <protection locked="0"/>
    </xf>
    <xf numFmtId="0" fontId="50" fillId="34" borderId="57" xfId="53" applyFont="1" applyFill="1" applyBorder="1" applyAlignment="1" applyProtection="1">
      <alignment horizontal="center" vertical="center"/>
      <protection locked="0"/>
    </xf>
    <xf numFmtId="0" fontId="45" fillId="34" borderId="71" xfId="53" applyFont="1" applyFill="1" applyBorder="1" applyAlignment="1" applyProtection="1">
      <alignment horizontal="center" vertical="center" wrapText="1"/>
      <protection locked="0"/>
    </xf>
    <xf numFmtId="0" fontId="45" fillId="34" borderId="62" xfId="53" applyFont="1" applyFill="1" applyBorder="1" applyAlignment="1" applyProtection="1">
      <alignment horizontal="center" vertical="center" wrapText="1"/>
      <protection locked="0"/>
    </xf>
    <xf numFmtId="0" fontId="45" fillId="34" borderId="58" xfId="53" applyFont="1" applyFill="1" applyBorder="1" applyAlignment="1" applyProtection="1">
      <alignment horizontal="center" vertical="center" wrapText="1"/>
      <protection locked="0"/>
    </xf>
    <xf numFmtId="0" fontId="50" fillId="35" borderId="69" xfId="53" applyFont="1" applyFill="1" applyBorder="1" applyAlignment="1">
      <alignment horizontal="center" vertical="center" wrapText="1"/>
    </xf>
    <xf numFmtId="0" fontId="50" fillId="35" borderId="9" xfId="53" applyFont="1" applyFill="1" applyBorder="1" applyAlignment="1">
      <alignment horizontal="center" vertical="center" wrapText="1"/>
    </xf>
    <xf numFmtId="0" fontId="50" fillId="35" borderId="0" xfId="53" applyFont="1" applyFill="1" applyAlignment="1">
      <alignment horizontal="center" vertical="center" wrapText="1"/>
    </xf>
    <xf numFmtId="0" fontId="50" fillId="35" borderId="15" xfId="53" applyFont="1" applyFill="1" applyBorder="1" applyAlignment="1">
      <alignment horizontal="center" vertical="center" wrapText="1"/>
    </xf>
    <xf numFmtId="0" fontId="50" fillId="35" borderId="26" xfId="53" applyFont="1" applyFill="1" applyBorder="1" applyAlignment="1">
      <alignment horizontal="center" vertical="center" wrapText="1"/>
    </xf>
    <xf numFmtId="0" fontId="45" fillId="34" borderId="21" xfId="53" applyFont="1" applyFill="1" applyBorder="1" applyAlignment="1" applyProtection="1">
      <alignment horizontal="center" vertical="center" wrapText="1"/>
      <protection locked="0"/>
    </xf>
    <xf numFmtId="0" fontId="45" fillId="34" borderId="69" xfId="53" applyFont="1" applyFill="1" applyBorder="1" applyAlignment="1" applyProtection="1">
      <alignment horizontal="center" vertical="center" wrapText="1"/>
      <protection locked="0"/>
    </xf>
    <xf numFmtId="0" fontId="45" fillId="34" borderId="22" xfId="53" applyFont="1" applyFill="1" applyBorder="1" applyAlignment="1" applyProtection="1">
      <alignment horizontal="center" vertical="center" wrapText="1"/>
      <protection locked="0"/>
    </xf>
    <xf numFmtId="0" fontId="45" fillId="34" borderId="9" xfId="53" applyFont="1" applyFill="1" applyBorder="1" applyAlignment="1" applyProtection="1">
      <alignment horizontal="center" vertical="center" wrapText="1"/>
      <protection locked="0"/>
    </xf>
    <xf numFmtId="0" fontId="45" fillId="34" borderId="0" xfId="53" applyFont="1" applyFill="1" applyAlignment="1" applyProtection="1">
      <alignment horizontal="center" vertical="center" wrapText="1"/>
      <protection locked="0"/>
    </xf>
    <xf numFmtId="0" fontId="45" fillId="34" borderId="14" xfId="53" applyFont="1" applyFill="1" applyBorder="1" applyAlignment="1" applyProtection="1">
      <alignment horizontal="center" vertical="center" wrapText="1"/>
      <protection locked="0"/>
    </xf>
    <xf numFmtId="0" fontId="45" fillId="34" borderId="15" xfId="53" applyFont="1" applyFill="1" applyBorder="1" applyAlignment="1" applyProtection="1">
      <alignment horizontal="center" vertical="center" wrapText="1"/>
      <protection locked="0"/>
    </xf>
    <xf numFmtId="0" fontId="45" fillId="34" borderId="26" xfId="53" applyFont="1" applyFill="1" applyBorder="1" applyAlignment="1" applyProtection="1">
      <alignment horizontal="center" vertical="center" wrapText="1"/>
      <protection locked="0"/>
    </xf>
    <xf numFmtId="0" fontId="45" fillId="34" borderId="19" xfId="53" applyFont="1" applyFill="1" applyBorder="1" applyAlignment="1" applyProtection="1">
      <alignment horizontal="center" vertical="center" wrapText="1"/>
      <protection locked="0"/>
    </xf>
    <xf numFmtId="0" fontId="45" fillId="35" borderId="23" xfId="53" applyFont="1" applyFill="1" applyBorder="1" applyAlignment="1">
      <alignment horizontal="center" vertical="center" wrapText="1"/>
    </xf>
    <xf numFmtId="0" fontId="45" fillId="35" borderId="16" xfId="53" applyFont="1" applyFill="1" applyBorder="1" applyAlignment="1">
      <alignment horizontal="center" vertical="center" wrapText="1"/>
    </xf>
    <xf numFmtId="0" fontId="45" fillId="35" borderId="18" xfId="53" applyFont="1" applyFill="1" applyBorder="1" applyAlignment="1">
      <alignment horizontal="center" vertical="center" wrapText="1"/>
    </xf>
    <xf numFmtId="0" fontId="45" fillId="34" borderId="23" xfId="53" applyFont="1" applyFill="1" applyBorder="1" applyAlignment="1" applyProtection="1">
      <alignment horizontal="center" vertical="center" wrapText="1"/>
      <protection locked="0"/>
    </xf>
    <xf numFmtId="0" fontId="45" fillId="34" borderId="16" xfId="53" applyFont="1" applyFill="1" applyBorder="1" applyAlignment="1" applyProtection="1">
      <alignment horizontal="center" vertical="center" wrapText="1"/>
      <protection locked="0"/>
    </xf>
    <xf numFmtId="0" fontId="45" fillId="34" borderId="18" xfId="53" applyFont="1" applyFill="1" applyBorder="1" applyAlignment="1" applyProtection="1">
      <alignment horizontal="center" vertical="center" wrapText="1"/>
      <protection locked="0"/>
    </xf>
    <xf numFmtId="0" fontId="50" fillId="34" borderId="71" xfId="53" applyFont="1" applyFill="1" applyBorder="1" applyAlignment="1" applyProtection="1">
      <alignment horizontal="center" vertical="center"/>
      <protection locked="0"/>
    </xf>
    <xf numFmtId="0" fontId="50" fillId="34" borderId="62" xfId="53" applyFont="1" applyFill="1" applyBorder="1" applyAlignment="1" applyProtection="1">
      <alignment horizontal="center" vertical="center"/>
      <protection locked="0"/>
    </xf>
    <xf numFmtId="0" fontId="50" fillId="34" borderId="58" xfId="53" applyFont="1" applyFill="1" applyBorder="1" applyAlignment="1" applyProtection="1">
      <alignment horizontal="center" vertical="center"/>
      <protection locked="0"/>
    </xf>
    <xf numFmtId="0" fontId="50" fillId="34" borderId="22" xfId="53" applyFont="1" applyFill="1" applyBorder="1" applyAlignment="1" applyProtection="1">
      <alignment horizontal="center" vertical="center"/>
      <protection locked="0"/>
    </xf>
    <xf numFmtId="0" fontId="50" fillId="34" borderId="14" xfId="53" applyFont="1" applyFill="1" applyBorder="1" applyAlignment="1" applyProtection="1">
      <alignment horizontal="center" vertical="center"/>
      <protection locked="0"/>
    </xf>
    <xf numFmtId="0" fontId="50" fillId="34" borderId="19"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38" fillId="33" borderId="69" xfId="53" applyFont="1" applyFill="1" applyBorder="1" applyAlignment="1">
      <alignment horizontal="left" vertical="top" wrapText="1"/>
    </xf>
    <xf numFmtId="0" fontId="45" fillId="33" borderId="21" xfId="53" applyFont="1" applyFill="1" applyBorder="1" applyAlignment="1">
      <alignment horizontal="left" vertical="top" wrapText="1"/>
    </xf>
    <xf numFmtId="0" fontId="45" fillId="33" borderId="69" xfId="53" applyFont="1" applyFill="1" applyBorder="1" applyAlignment="1">
      <alignment horizontal="left" vertical="top" wrapText="1"/>
    </xf>
    <xf numFmtId="0" fontId="45" fillId="33" borderId="22" xfId="53" applyFont="1" applyFill="1" applyBorder="1" applyAlignment="1">
      <alignment horizontal="left" vertical="top" wrapText="1"/>
    </xf>
    <xf numFmtId="0" fontId="45" fillId="33" borderId="9" xfId="53" applyFont="1" applyFill="1" applyBorder="1" applyAlignment="1">
      <alignment horizontal="left" vertical="top" wrapText="1"/>
    </xf>
    <xf numFmtId="0" fontId="45" fillId="33" borderId="0" xfId="53" applyFont="1" applyFill="1" applyAlignment="1">
      <alignment horizontal="left" vertical="top" wrapText="1"/>
    </xf>
    <xf numFmtId="0" fontId="45" fillId="33" borderId="14" xfId="53" applyFont="1" applyFill="1" applyBorder="1" applyAlignment="1">
      <alignment horizontal="left" vertical="top" wrapText="1"/>
    </xf>
    <xf numFmtId="0" fontId="45" fillId="33" borderId="15" xfId="53" applyFont="1" applyFill="1" applyBorder="1" applyAlignment="1">
      <alignment horizontal="left" vertical="top" wrapText="1"/>
    </xf>
    <xf numFmtId="0" fontId="45" fillId="33" borderId="26" xfId="53" applyFont="1" applyFill="1" applyBorder="1" applyAlignment="1">
      <alignment horizontal="left" vertical="top" wrapText="1"/>
    </xf>
    <xf numFmtId="0" fontId="45" fillId="33" borderId="19" xfId="53" applyFont="1" applyFill="1" applyBorder="1" applyAlignment="1">
      <alignment horizontal="left" vertical="top" wrapText="1"/>
    </xf>
    <xf numFmtId="0" fontId="50" fillId="33" borderId="0" xfId="53" applyFont="1" applyFill="1" applyAlignment="1">
      <alignment horizontal="left" vertical="center" wrapText="1"/>
    </xf>
    <xf numFmtId="49" fontId="52" fillId="33" borderId="0" xfId="53" quotePrefix="1" applyNumberFormat="1" applyFont="1" applyFill="1" applyAlignment="1">
      <alignment horizontal="center" vertical="center"/>
    </xf>
    <xf numFmtId="49" fontId="52" fillId="33" borderId="0" xfId="53" quotePrefix="1" applyNumberFormat="1" applyFont="1" applyFill="1" applyAlignment="1">
      <alignment horizontal="right" vertical="center"/>
    </xf>
    <xf numFmtId="0" fontId="52" fillId="33" borderId="0" xfId="53" quotePrefix="1" applyFont="1" applyFill="1" applyAlignment="1">
      <alignment horizontal="center" vertical="center"/>
    </xf>
    <xf numFmtId="0" fontId="52" fillId="33" borderId="0" xfId="55" applyFont="1" applyFill="1" applyAlignment="1">
      <alignment horizontal="left" vertical="top"/>
    </xf>
    <xf numFmtId="0" fontId="50" fillId="33" borderId="0" xfId="53" applyFont="1" applyFill="1" applyAlignment="1">
      <alignment horizontal="left" shrinkToFit="1"/>
    </xf>
    <xf numFmtId="0" fontId="42" fillId="0" borderId="0" xfId="0" applyFont="1" applyAlignment="1">
      <alignment horizontal="left" vertical="center"/>
    </xf>
    <xf numFmtId="0" fontId="37" fillId="0" borderId="0" xfId="0" applyFont="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wrapText="1"/>
    </xf>
    <xf numFmtId="0" fontId="81" fillId="45" borderId="25" xfId="68" applyFont="1" applyFill="1" applyBorder="1" applyAlignment="1" applyProtection="1">
      <alignment horizontal="center" vertical="center"/>
      <protection locked="0"/>
    </xf>
    <xf numFmtId="0" fontId="81" fillId="0" borderId="25" xfId="68" applyFont="1" applyBorder="1" applyAlignment="1" applyProtection="1">
      <alignment horizontal="center" vertical="center"/>
      <protection locked="0"/>
    </xf>
    <xf numFmtId="0" fontId="81" fillId="0" borderId="0" xfId="68" applyFont="1" applyAlignment="1" applyProtection="1">
      <alignment horizontal="right" vertical="center"/>
      <protection locked="0"/>
    </xf>
    <xf numFmtId="0" fontId="81" fillId="0" borderId="14" xfId="68" applyFont="1" applyBorder="1" applyAlignment="1" applyProtection="1">
      <alignment horizontal="right" vertical="center"/>
      <protection locked="0"/>
    </xf>
    <xf numFmtId="0" fontId="81" fillId="0" borderId="0" xfId="68" applyFont="1" applyAlignment="1" applyProtection="1">
      <alignment horizontal="left" vertical="center"/>
      <protection locked="0"/>
    </xf>
    <xf numFmtId="0" fontId="83" fillId="0" borderId="0" xfId="68" applyFont="1" applyAlignment="1" applyProtection="1">
      <alignment horizontal="center" vertical="center"/>
      <protection locked="0"/>
    </xf>
    <xf numFmtId="0" fontId="81" fillId="0" borderId="0" xfId="68" applyFont="1" applyAlignment="1" applyProtection="1">
      <alignment horizontal="left" vertical="center" wrapText="1"/>
      <protection locked="0"/>
    </xf>
    <xf numFmtId="0" fontId="81" fillId="0" borderId="23" xfId="68" applyFont="1" applyBorder="1" applyAlignment="1" applyProtection="1">
      <alignment horizontal="center" vertical="center"/>
      <protection locked="0"/>
    </xf>
    <xf numFmtId="0" fontId="85" fillId="0" borderId="0" xfId="68" applyFont="1" applyAlignment="1" applyProtection="1">
      <alignment horizontal="left" vertical="center"/>
      <protection locked="0"/>
    </xf>
    <xf numFmtId="0" fontId="54" fillId="0" borderId="30" xfId="64" applyFont="1" applyBorder="1" applyAlignment="1">
      <alignment horizontal="left" vertical="center" wrapText="1"/>
    </xf>
    <xf numFmtId="0" fontId="54" fillId="0" borderId="0" xfId="64" applyFont="1" applyAlignment="1">
      <alignment horizontal="left" vertical="center" wrapText="1"/>
    </xf>
    <xf numFmtId="0" fontId="54" fillId="0" borderId="24" xfId="64" applyFont="1" applyBorder="1" applyAlignment="1">
      <alignment horizontal="center" vertical="center" textRotation="255"/>
    </xf>
    <xf numFmtId="0" fontId="54" fillId="0" borderId="11" xfId="64" applyFont="1" applyBorder="1" applyAlignment="1">
      <alignment horizontal="center" vertical="center" textRotation="255"/>
    </xf>
    <xf numFmtId="0" fontId="54" fillId="0" borderId="0" xfId="64" applyFont="1" applyAlignment="1">
      <alignment horizontal="center" vertical="center" textRotation="255"/>
    </xf>
    <xf numFmtId="0" fontId="59" fillId="0" borderId="60" xfId="64" applyFont="1" applyBorder="1" applyAlignment="1">
      <alignment horizontal="center" vertical="center" textRotation="255" wrapText="1"/>
    </xf>
    <xf numFmtId="0" fontId="59" fillId="0" borderId="11" xfId="64" applyFont="1" applyBorder="1" applyAlignment="1">
      <alignment horizontal="center" vertical="center" textRotation="255" wrapText="1"/>
    </xf>
    <xf numFmtId="0" fontId="59" fillId="0" borderId="10" xfId="64" applyFont="1" applyBorder="1" applyAlignment="1">
      <alignment horizontal="center" vertical="center" textRotation="255" wrapText="1"/>
    </xf>
    <xf numFmtId="0" fontId="54" fillId="0" borderId="60" xfId="64" applyFont="1" applyBorder="1" applyAlignment="1">
      <alignment horizontal="center" vertical="center" textRotation="255"/>
    </xf>
    <xf numFmtId="0" fontId="54" fillId="0" borderId="60" xfId="64" applyFont="1" applyBorder="1" applyAlignment="1">
      <alignment horizontal="center" vertical="center" textRotation="255" wrapText="1"/>
    </xf>
    <xf numFmtId="0" fontId="54" fillId="0" borderId="11" xfId="64" applyFont="1" applyBorder="1" applyAlignment="1">
      <alignment horizontal="center" vertical="center" textRotation="255" wrapText="1"/>
    </xf>
    <xf numFmtId="0" fontId="54" fillId="0" borderId="63" xfId="64" applyFont="1" applyBorder="1" applyAlignment="1">
      <alignment horizontal="center" vertical="center"/>
    </xf>
    <xf numFmtId="0" fontId="54" fillId="0" borderId="64" xfId="64" applyFont="1" applyBorder="1" applyAlignment="1">
      <alignment horizontal="center" vertical="center"/>
    </xf>
    <xf numFmtId="0" fontId="54" fillId="0" borderId="63" xfId="64" applyFont="1" applyBorder="1" applyAlignment="1">
      <alignment horizontal="center" vertical="center" wrapText="1"/>
    </xf>
    <xf numFmtId="0" fontId="54" fillId="0" borderId="64" xfId="64" applyFont="1" applyBorder="1" applyAlignment="1">
      <alignment horizontal="center" vertical="center" wrapText="1"/>
    </xf>
    <xf numFmtId="0" fontId="54" fillId="0" borderId="65" xfId="64" applyFont="1" applyBorder="1" applyAlignment="1">
      <alignment horizontal="center" vertical="center" wrapText="1"/>
    </xf>
    <xf numFmtId="0" fontId="54" fillId="0" borderId="52" xfId="64" applyFont="1" applyBorder="1" applyAlignment="1">
      <alignment horizontal="center" vertical="center" textRotation="255"/>
    </xf>
    <xf numFmtId="0" fontId="54" fillId="0" borderId="13" xfId="64" applyFont="1" applyBorder="1" applyAlignment="1">
      <alignment horizontal="center" vertical="center" textRotation="255"/>
    </xf>
    <xf numFmtId="0" fontId="54" fillId="0" borderId="3" xfId="64" applyFont="1" applyBorder="1" applyAlignment="1">
      <alignment horizontal="center" vertical="center" textRotation="255" wrapText="1"/>
    </xf>
    <xf numFmtId="0" fontId="54" fillId="0" borderId="1" xfId="64" applyFont="1" applyBorder="1" applyAlignment="1">
      <alignment horizontal="center" vertical="center" textRotation="255"/>
    </xf>
    <xf numFmtId="0" fontId="54" fillId="0" borderId="76" xfId="64" applyFont="1" applyBorder="1" applyAlignment="1">
      <alignment horizontal="center" vertical="center" wrapText="1"/>
    </xf>
    <xf numFmtId="0" fontId="54" fillId="0" borderId="18" xfId="64" applyFont="1" applyBorder="1" applyAlignment="1">
      <alignment horizontal="center" vertical="center"/>
    </xf>
    <xf numFmtId="0" fontId="54" fillId="0" borderId="22" xfId="64" applyFont="1" applyBorder="1" applyAlignment="1">
      <alignment horizontal="center" vertical="center"/>
    </xf>
    <xf numFmtId="0" fontId="54" fillId="0" borderId="77" xfId="64" applyFont="1" applyBorder="1" applyAlignment="1">
      <alignment horizontal="center" vertical="center" wrapText="1"/>
    </xf>
    <xf numFmtId="0" fontId="54" fillId="0" borderId="80" xfId="64" applyFont="1" applyBorder="1" applyAlignment="1">
      <alignment horizontal="center" vertical="center" wrapText="1"/>
    </xf>
    <xf numFmtId="0" fontId="54" fillId="0" borderId="83" xfId="64" applyFont="1" applyBorder="1" applyAlignment="1">
      <alignment horizontal="center" vertical="center" wrapText="1"/>
    </xf>
    <xf numFmtId="0" fontId="54" fillId="0" borderId="31" xfId="64" applyFont="1" applyBorder="1" applyAlignment="1">
      <alignment horizontal="center" vertical="center" wrapText="1"/>
    </xf>
    <xf numFmtId="0" fontId="54" fillId="0" borderId="5" xfId="64" applyFont="1" applyBorder="1" applyAlignment="1">
      <alignment horizontal="center" vertical="center" wrapText="1"/>
    </xf>
    <xf numFmtId="0" fontId="66" fillId="0" borderId="0" xfId="64" applyFont="1" applyAlignment="1">
      <alignment vertical="center"/>
    </xf>
    <xf numFmtId="0" fontId="66" fillId="0" borderId="14" xfId="64" applyFont="1" applyBorder="1" applyAlignment="1">
      <alignment vertical="center"/>
    </xf>
    <xf numFmtId="0" fontId="67" fillId="0" borderId="25" xfId="64" applyFont="1" applyBorder="1" applyAlignment="1">
      <alignment horizontal="center" vertical="center"/>
    </xf>
    <xf numFmtId="0" fontId="55" fillId="34" borderId="8" xfId="64" applyFont="1" applyFill="1" applyBorder="1" applyAlignment="1" applyProtection="1">
      <alignment horizontal="left" vertical="center"/>
      <protection locked="0"/>
    </xf>
    <xf numFmtId="0" fontId="54" fillId="0" borderId="3" xfId="64" applyFont="1" applyBorder="1" applyAlignment="1">
      <alignment horizontal="center" vertical="center" textRotation="255"/>
    </xf>
    <xf numFmtId="0" fontId="54" fillId="0" borderId="2" xfId="64" applyFont="1" applyBorder="1" applyAlignment="1">
      <alignment horizontal="center" vertical="center" textRotation="255"/>
    </xf>
    <xf numFmtId="0" fontId="59" fillId="0" borderId="125" xfId="64" applyFont="1" applyBorder="1" applyAlignment="1">
      <alignment horizontal="center" vertical="center" textRotation="255" wrapText="1"/>
    </xf>
    <xf numFmtId="0" fontId="59" fillId="0" borderId="14" xfId="64" applyFont="1" applyBorder="1" applyAlignment="1">
      <alignment horizontal="center" vertical="center" textRotation="255" wrapText="1"/>
    </xf>
    <xf numFmtId="0" fontId="59" fillId="0" borderId="12" xfId="64" applyFont="1" applyBorder="1" applyAlignment="1">
      <alignment horizontal="center" vertical="center" textRotation="255" wrapText="1"/>
    </xf>
    <xf numFmtId="0" fontId="59" fillId="0" borderId="60" xfId="64" applyFont="1" applyBorder="1" applyAlignment="1">
      <alignment horizontal="center" vertical="top" textRotation="255" wrapText="1"/>
    </xf>
    <xf numFmtId="0" fontId="59" fillId="0" borderId="11" xfId="64" applyFont="1" applyBorder="1" applyAlignment="1">
      <alignment horizontal="center" vertical="top" textRotation="255" wrapText="1"/>
    </xf>
    <xf numFmtId="0" fontId="59" fillId="0" borderId="10" xfId="64" applyFont="1" applyBorder="1" applyAlignment="1">
      <alignment horizontal="center" vertical="top" textRotation="255" wrapText="1"/>
    </xf>
    <xf numFmtId="0" fontId="54" fillId="0" borderId="10" xfId="64" applyFont="1" applyBorder="1" applyAlignment="1">
      <alignment horizontal="center" vertical="center" textRotation="255" wrapText="1"/>
    </xf>
    <xf numFmtId="0" fontId="54" fillId="0" borderId="78" xfId="64" applyFont="1" applyBorder="1" applyAlignment="1">
      <alignment horizontal="center" vertical="center" wrapText="1"/>
    </xf>
    <xf numFmtId="0" fontId="54" fillId="0" borderId="79" xfId="64" applyFont="1" applyBorder="1" applyAlignment="1">
      <alignment horizontal="center" vertical="center"/>
    </xf>
    <xf numFmtId="0" fontId="66" fillId="0" borderId="23" xfId="64" applyFont="1" applyBorder="1" applyAlignment="1">
      <alignment horizontal="left" vertical="center"/>
    </xf>
    <xf numFmtId="0" fontId="66" fillId="0" borderId="16" xfId="64" applyFont="1" applyBorder="1" applyAlignment="1">
      <alignment horizontal="left" vertical="center"/>
    </xf>
    <xf numFmtId="0" fontId="66" fillId="0" borderId="18" xfId="64" applyFont="1" applyBorder="1" applyAlignment="1">
      <alignment horizontal="left" vertical="center"/>
    </xf>
    <xf numFmtId="0" fontId="65" fillId="0" borderId="0" xfId="64" applyFont="1" applyAlignment="1">
      <alignment horizontal="center" vertical="center"/>
    </xf>
    <xf numFmtId="0" fontId="68" fillId="0" borderId="29" xfId="0" applyFont="1" applyBorder="1" applyAlignment="1">
      <alignment horizontal="center" vertical="center" wrapText="1"/>
    </xf>
    <xf numFmtId="0" fontId="68" fillId="0" borderId="30"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4" xfId="0" applyFont="1" applyBorder="1" applyAlignment="1">
      <alignment horizontal="center" vertical="center" wrapText="1"/>
    </xf>
    <xf numFmtId="0" fontId="68" fillId="0" borderId="8" xfId="0" applyFont="1" applyBorder="1" applyAlignment="1">
      <alignment horizontal="center" vertical="center" wrapText="1"/>
    </xf>
    <xf numFmtId="0" fontId="68" fillId="0" borderId="6" xfId="0" applyFont="1" applyBorder="1" applyAlignment="1">
      <alignment horizontal="center" vertical="center" wrapText="1"/>
    </xf>
    <xf numFmtId="0" fontId="59" fillId="0" borderId="26" xfId="0" applyFont="1" applyBorder="1" applyAlignment="1">
      <alignment horizontal="center" vertical="center" wrapText="1"/>
    </xf>
    <xf numFmtId="0" fontId="54" fillId="34" borderId="20" xfId="0" applyFont="1" applyFill="1" applyBorder="1" applyAlignment="1">
      <alignment horizontal="center" vertical="center" wrapText="1"/>
    </xf>
    <xf numFmtId="0" fontId="54" fillId="42" borderId="25" xfId="0" applyFont="1" applyFill="1" applyBorder="1" applyAlignment="1">
      <alignment horizontal="center" vertical="center" wrapText="1"/>
    </xf>
    <xf numFmtId="0" fontId="54" fillId="43" borderId="25" xfId="0" applyFont="1" applyFill="1" applyBorder="1" applyAlignment="1">
      <alignment horizontal="center" vertical="center" wrapText="1"/>
    </xf>
    <xf numFmtId="0" fontId="54" fillId="42" borderId="112" xfId="0" applyFont="1" applyFill="1" applyBorder="1" applyAlignment="1">
      <alignment horizontal="center" vertical="center" wrapText="1"/>
    </xf>
    <xf numFmtId="0" fontId="54" fillId="42" borderId="113" xfId="0" applyFont="1" applyFill="1" applyBorder="1" applyAlignment="1">
      <alignment horizontal="center" vertical="center" wrapText="1"/>
    </xf>
    <xf numFmtId="0" fontId="40" fillId="0" borderId="0" xfId="0" applyFont="1" applyAlignment="1">
      <alignment horizontal="center" vertical="center" textRotation="255" shrinkToFit="1"/>
    </xf>
    <xf numFmtId="176" fontId="40" fillId="0" borderId="140" xfId="0" applyNumberFormat="1" applyFont="1" applyBorder="1" applyAlignment="1">
      <alignment horizontal="left" vertical="top" wrapText="1"/>
    </xf>
    <xf numFmtId="176" fontId="40" fillId="0" borderId="141" xfId="0" applyNumberFormat="1" applyFont="1" applyBorder="1" applyAlignment="1">
      <alignment horizontal="left" vertical="top" wrapText="1"/>
    </xf>
    <xf numFmtId="176" fontId="40" fillId="0" borderId="142" xfId="0" applyNumberFormat="1" applyFont="1" applyBorder="1" applyAlignment="1">
      <alignment horizontal="left" vertical="top" wrapText="1"/>
    </xf>
    <xf numFmtId="176" fontId="40" fillId="0" borderId="143" xfId="0" applyNumberFormat="1" applyFont="1" applyBorder="1" applyAlignment="1">
      <alignment horizontal="left" vertical="top" wrapText="1"/>
    </xf>
    <xf numFmtId="176" fontId="40" fillId="0" borderId="0" xfId="0" applyNumberFormat="1" applyFont="1" applyAlignment="1">
      <alignment horizontal="left" vertical="top" wrapText="1"/>
    </xf>
    <xf numFmtId="176" fontId="40" fillId="0" borderId="144" xfId="0" applyNumberFormat="1" applyFont="1" applyBorder="1" applyAlignment="1">
      <alignment horizontal="left" vertical="top" wrapText="1"/>
    </xf>
    <xf numFmtId="176" fontId="40" fillId="0" borderId="145" xfId="0" applyNumberFormat="1" applyFont="1" applyBorder="1" applyAlignment="1">
      <alignment horizontal="left" vertical="top" wrapText="1"/>
    </xf>
    <xf numFmtId="176" fontId="40" fillId="0" borderId="146" xfId="0" applyNumberFormat="1" applyFont="1" applyBorder="1" applyAlignment="1">
      <alignment horizontal="left" vertical="top" wrapText="1"/>
    </xf>
    <xf numFmtId="176" fontId="40" fillId="0" borderId="147" xfId="0" applyNumberFormat="1" applyFont="1" applyBorder="1" applyAlignment="1">
      <alignment horizontal="left" vertical="top" wrapText="1"/>
    </xf>
    <xf numFmtId="0" fontId="73" fillId="42" borderId="60" xfId="0" applyFont="1" applyFill="1" applyBorder="1" applyAlignment="1">
      <alignment horizontal="center" vertical="center" wrapText="1"/>
    </xf>
    <xf numFmtId="0" fontId="40" fillId="42" borderId="11" xfId="67" applyFont="1" applyFill="1" applyBorder="1" applyAlignment="1">
      <alignment horizontal="center" vertical="center" wrapText="1"/>
    </xf>
    <xf numFmtId="0" fontId="40" fillId="43" borderId="51" xfId="67" applyFont="1" applyFill="1" applyBorder="1" applyAlignment="1">
      <alignment horizontal="center" vertical="center" wrapText="1"/>
    </xf>
    <xf numFmtId="0" fontId="40" fillId="43" borderId="25" xfId="67" applyFont="1" applyFill="1" applyBorder="1" applyAlignment="1">
      <alignment horizontal="center" vertical="center"/>
    </xf>
    <xf numFmtId="0" fontId="40" fillId="43" borderId="24" xfId="67" applyFont="1" applyFill="1" applyBorder="1" applyAlignment="1">
      <alignment horizontal="center" vertical="center"/>
    </xf>
    <xf numFmtId="0" fontId="71" fillId="0" borderId="32" xfId="67" applyFont="1" applyBorder="1" applyAlignment="1">
      <alignment horizontal="center" vertical="top"/>
    </xf>
    <xf numFmtId="0" fontId="71" fillId="0" borderId="33" xfId="67" applyFont="1" applyBorder="1" applyAlignment="1">
      <alignment horizontal="center" vertical="top"/>
    </xf>
    <xf numFmtId="0" fontId="71" fillId="0" borderId="17" xfId="67" applyFont="1" applyBorder="1" applyAlignment="1">
      <alignment horizontal="center" vertical="top"/>
    </xf>
    <xf numFmtId="0" fontId="40" fillId="0" borderId="0" xfId="67" applyFont="1" applyAlignment="1">
      <alignment horizontal="left" vertical="center" wrapText="1"/>
    </xf>
    <xf numFmtId="0" fontId="40" fillId="0" borderId="0" xfId="67" applyFont="1" applyAlignment="1">
      <alignment horizontal="left" vertical="top" wrapText="1"/>
    </xf>
    <xf numFmtId="0" fontId="40" fillId="43" borderId="60" xfId="67" applyFont="1" applyFill="1" applyBorder="1" applyAlignment="1">
      <alignment horizontal="center" vertical="center" wrapText="1"/>
    </xf>
    <xf numFmtId="0" fontId="40" fillId="43" borderId="11" xfId="67" applyFont="1" applyFill="1" applyBorder="1" applyAlignment="1">
      <alignment horizontal="center" vertical="center" wrapText="1"/>
    </xf>
    <xf numFmtId="0" fontId="40" fillId="34" borderId="60" xfId="67" applyFont="1" applyFill="1" applyBorder="1" applyAlignment="1">
      <alignment horizontal="center" vertical="center" wrapText="1"/>
    </xf>
    <xf numFmtId="0" fontId="40" fillId="34" borderId="11" xfId="67" applyFont="1" applyFill="1" applyBorder="1" applyAlignment="1">
      <alignment horizontal="center" vertical="center" wrapText="1"/>
    </xf>
    <xf numFmtId="0" fontId="40" fillId="34" borderId="59" xfId="67" applyFont="1" applyFill="1" applyBorder="1" applyAlignment="1">
      <alignment horizontal="center" vertical="center" wrapText="1" shrinkToFit="1"/>
    </xf>
    <xf numFmtId="0" fontId="40" fillId="34" borderId="13" xfId="67" applyFont="1" applyFill="1" applyBorder="1" applyAlignment="1">
      <alignment horizontal="center" vertical="center" wrapText="1" shrinkToFit="1"/>
    </xf>
    <xf numFmtId="0" fontId="40" fillId="0" borderId="0" xfId="67" applyFont="1" applyAlignment="1">
      <alignment horizontal="center" vertical="center" wrapText="1"/>
    </xf>
    <xf numFmtId="0" fontId="40" fillId="0" borderId="0" xfId="67" applyFont="1" applyAlignment="1">
      <alignment horizontal="center" vertical="center"/>
    </xf>
    <xf numFmtId="0" fontId="34" fillId="0" borderId="0" xfId="67" applyFont="1" applyAlignment="1">
      <alignment horizontal="center" vertical="center" wrapText="1"/>
    </xf>
    <xf numFmtId="0" fontId="23" fillId="0" borderId="0" xfId="67" applyFont="1" applyAlignment="1">
      <alignment horizontal="center" vertical="center"/>
    </xf>
    <xf numFmtId="0" fontId="71" fillId="0" borderId="0" xfId="67" applyFont="1" applyAlignment="1">
      <alignment horizontal="center" vertical="top"/>
    </xf>
    <xf numFmtId="0" fontId="40" fillId="0" borderId="0" xfId="67" applyFont="1" applyAlignment="1">
      <alignment horizontal="center" vertical="center" wrapText="1" shrinkToFit="1"/>
    </xf>
    <xf numFmtId="0" fontId="80"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40" fillId="43" borderId="98" xfId="67" applyFont="1" applyFill="1" applyBorder="1" applyAlignment="1">
      <alignment horizontal="center" vertical="center" wrapText="1"/>
    </xf>
    <xf numFmtId="0" fontId="23" fillId="43" borderId="54" xfId="67" applyFont="1" applyFill="1" applyBorder="1" applyAlignment="1">
      <alignment horizontal="center" vertical="center"/>
    </xf>
    <xf numFmtId="0" fontId="23" fillId="43" borderId="131" xfId="67" applyFont="1" applyFill="1" applyBorder="1" applyAlignment="1">
      <alignment horizontal="center" vertical="center"/>
    </xf>
    <xf numFmtId="0" fontId="54" fillId="42" borderId="110" xfId="0" applyFont="1" applyFill="1" applyBorder="1" applyAlignment="1">
      <alignment horizontal="center" vertical="center"/>
    </xf>
    <xf numFmtId="0" fontId="54" fillId="42" borderId="111" xfId="0" applyFont="1" applyFill="1" applyBorder="1" applyAlignment="1">
      <alignment horizontal="center" vertical="center"/>
    </xf>
    <xf numFmtId="0" fontId="40" fillId="42" borderId="60" xfId="67" applyFont="1" applyFill="1" applyBorder="1" applyAlignment="1">
      <alignment horizontal="center" vertical="center" wrapText="1"/>
    </xf>
    <xf numFmtId="0" fontId="81" fillId="45" borderId="25" xfId="68" applyFont="1" applyFill="1" applyBorder="1" applyAlignment="1">
      <alignment horizontal="center" vertical="center"/>
    </xf>
    <xf numFmtId="0" fontId="81" fillId="0" borderId="25" xfId="68" applyFont="1" applyBorder="1" applyAlignment="1">
      <alignment horizontal="center" vertical="center"/>
    </xf>
    <xf numFmtId="0" fontId="81" fillId="0" borderId="0" xfId="68" applyFont="1" applyAlignment="1">
      <alignment horizontal="left" vertical="center"/>
    </xf>
    <xf numFmtId="0" fontId="83" fillId="0" borderId="0" xfId="68" applyFont="1" applyAlignment="1">
      <alignment horizontal="center" vertical="center"/>
    </xf>
    <xf numFmtId="0" fontId="81" fillId="0" borderId="0" xfId="68" applyFont="1" applyAlignment="1">
      <alignment horizontal="left" vertical="center" wrapText="1"/>
    </xf>
    <xf numFmtId="0" fontId="81" fillId="0" borderId="23" xfId="68" applyFont="1" applyBorder="1" applyAlignment="1">
      <alignment horizontal="center" vertical="center"/>
    </xf>
    <xf numFmtId="0" fontId="85"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metadata.xml" Type="http://schemas.openxmlformats.org/officeDocument/2006/relationships/sheetMetadata"/><Relationship Id="rId23" Target="calcChain.xml" Type="http://schemas.openxmlformats.org/officeDocument/2006/relationships/calcChain"/><Relationship Id="rId24" Target="../customXml/item1.xml" Type="http://schemas.openxmlformats.org/officeDocument/2006/relationships/customXml"/><Relationship Id="rId25" Target="../customXml/item2.xml" Type="http://schemas.openxmlformats.org/officeDocument/2006/relationships/customXml"/><Relationship Id="rId26"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6.xml" Type="http://schemas.openxmlformats.org/officeDocument/2006/relationships/drawing"/><Relationship Id="rId3" Target="../drawings/vmlDrawing5.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6.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8.xml" Type="http://schemas.openxmlformats.org/officeDocument/2006/relationships/drawing"/><Relationship Id="rId3" Target="../drawings/vmlDrawing7.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8.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1" customWidth="1"/>
    <col min="6" max="6" width="5.36328125" style="11" customWidth="1"/>
    <col min="7" max="12" width="1.36328125" style="11"/>
    <col min="13" max="13" width="11.36328125" style="11" customWidth="1"/>
    <col min="14" max="61" width="1.36328125" style="11"/>
    <col min="62" max="62" width="1.36328125" style="11" customWidth="1"/>
    <col min="63" max="65" width="1.36328125" style="11"/>
    <col min="66" max="66" width="1.36328125" style="11" customWidth="1"/>
    <col min="67" max="16384" width="1.36328125" style="11"/>
  </cols>
  <sheetData>
    <row r="1" spans="1:77" ht="6.75" customHeight="1">
      <c r="A1" s="365" t="s">
        <v>0</v>
      </c>
      <c r="B1" s="365"/>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365"/>
      <c r="B2" s="365"/>
      <c r="C2" s="366" t="s">
        <v>1</v>
      </c>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10"/>
      <c r="BX2" s="10"/>
      <c r="BY2" s="10"/>
    </row>
    <row r="3" spans="1:77" ht="6.75" customHeight="1">
      <c r="A3" s="365"/>
      <c r="B3" s="365"/>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366"/>
      <c r="AP3" s="366"/>
      <c r="AQ3" s="366"/>
      <c r="AR3" s="366"/>
      <c r="AS3" s="366"/>
      <c r="AT3" s="366"/>
      <c r="AU3" s="366"/>
      <c r="AV3" s="366"/>
      <c r="AW3" s="366"/>
      <c r="AX3" s="366"/>
      <c r="AY3" s="366"/>
      <c r="AZ3" s="366"/>
      <c r="BA3" s="366"/>
      <c r="BB3" s="366"/>
      <c r="BC3" s="366"/>
      <c r="BD3" s="366"/>
      <c r="BE3" s="366"/>
      <c r="BF3" s="366"/>
      <c r="BG3" s="366"/>
      <c r="BH3" s="366"/>
      <c r="BI3" s="366"/>
      <c r="BJ3" s="366"/>
      <c r="BK3" s="366"/>
      <c r="BL3" s="366"/>
      <c r="BM3" s="366"/>
      <c r="BN3" s="366"/>
      <c r="BO3" s="366"/>
      <c r="BP3" s="366"/>
      <c r="BQ3" s="366"/>
      <c r="BR3" s="366"/>
      <c r="BS3" s="366"/>
      <c r="BT3" s="366"/>
      <c r="BU3" s="366"/>
      <c r="BV3" s="366"/>
      <c r="BW3" s="10"/>
      <c r="BX3" s="10"/>
      <c r="BY3" s="10"/>
    </row>
    <row r="4" spans="1:77" ht="6.75" customHeight="1">
      <c r="A4" s="5"/>
      <c r="B4" s="5"/>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6"/>
      <c r="AK4" s="366"/>
      <c r="AL4" s="366"/>
      <c r="AM4" s="366"/>
      <c r="AN4" s="366"/>
      <c r="AO4" s="366"/>
      <c r="AP4" s="366"/>
      <c r="AQ4" s="366"/>
      <c r="AR4" s="366"/>
      <c r="AS4" s="366"/>
      <c r="AT4" s="366"/>
      <c r="AU4" s="366"/>
      <c r="AV4" s="366"/>
      <c r="AW4" s="366"/>
      <c r="AX4" s="366"/>
      <c r="AY4" s="366"/>
      <c r="AZ4" s="366"/>
      <c r="BA4" s="366"/>
      <c r="BB4" s="366"/>
      <c r="BC4" s="366"/>
      <c r="BD4" s="366"/>
      <c r="BE4" s="366"/>
      <c r="BF4" s="366"/>
      <c r="BG4" s="366"/>
      <c r="BH4" s="366"/>
      <c r="BI4" s="366"/>
      <c r="BJ4" s="366"/>
      <c r="BK4" s="366"/>
      <c r="BL4" s="366"/>
      <c r="BM4" s="366"/>
      <c r="BN4" s="366"/>
      <c r="BO4" s="366"/>
      <c r="BP4" s="366"/>
      <c r="BQ4" s="366"/>
      <c r="BR4" s="366"/>
      <c r="BS4" s="366"/>
      <c r="BT4" s="366"/>
      <c r="BU4" s="366"/>
      <c r="BV4" s="366"/>
      <c r="BW4" s="10"/>
      <c r="BX4" s="10"/>
      <c r="BY4" s="10"/>
    </row>
    <row r="5" spans="1:77" ht="6.75" customHeight="1">
      <c r="A5" s="5"/>
      <c r="B5" s="5"/>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66"/>
      <c r="AR5" s="366"/>
      <c r="AS5" s="366"/>
      <c r="AT5" s="366"/>
      <c r="AU5" s="366"/>
      <c r="AV5" s="366"/>
      <c r="AW5" s="366"/>
      <c r="AX5" s="366"/>
      <c r="AY5" s="366"/>
      <c r="AZ5" s="366"/>
      <c r="BA5" s="366"/>
      <c r="BB5" s="366"/>
      <c r="BC5" s="366"/>
      <c r="BD5" s="366"/>
      <c r="BE5" s="366"/>
      <c r="BF5" s="366"/>
      <c r="BG5" s="366"/>
      <c r="BH5" s="366"/>
      <c r="BI5" s="366"/>
      <c r="BJ5" s="366"/>
      <c r="BK5" s="366"/>
      <c r="BL5" s="366"/>
      <c r="BM5" s="366"/>
      <c r="BN5" s="366"/>
      <c r="BO5" s="366"/>
      <c r="BP5" s="366"/>
      <c r="BQ5" s="366"/>
      <c r="BR5" s="366"/>
      <c r="BS5" s="366"/>
      <c r="BT5" s="366"/>
      <c r="BU5" s="366"/>
      <c r="BV5" s="366"/>
      <c r="BW5" s="12"/>
      <c r="BX5" s="12"/>
      <c r="BY5" s="12"/>
    </row>
    <row r="6" spans="1:77" ht="6.75" customHeight="1">
      <c r="A6" s="5"/>
      <c r="B6" s="367" t="s">
        <v>2</v>
      </c>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12"/>
      <c r="BO6" s="12"/>
      <c r="BP6" s="12"/>
      <c r="BQ6" s="12"/>
      <c r="BR6" s="12"/>
      <c r="BS6" s="12"/>
      <c r="BT6" s="12"/>
      <c r="BU6" s="12"/>
      <c r="BV6" s="12"/>
      <c r="BW6" s="12"/>
      <c r="BX6" s="12"/>
      <c r="BY6" s="12"/>
    </row>
    <row r="7" spans="1:77" ht="6.75" customHeight="1">
      <c r="A7" s="5"/>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10"/>
      <c r="BO7" s="10"/>
      <c r="BP7" s="10"/>
      <c r="BQ7" s="10"/>
      <c r="BR7" s="10"/>
      <c r="BS7" s="10"/>
      <c r="BT7" s="10"/>
      <c r="BU7" s="10"/>
      <c r="BV7" s="10"/>
      <c r="BW7" s="10"/>
      <c r="BX7" s="10"/>
      <c r="BY7" s="10"/>
    </row>
    <row r="8" spans="1:77" ht="6.75" customHeight="1">
      <c r="A8" s="5"/>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10"/>
      <c r="BO8" s="10"/>
      <c r="BP8" s="10"/>
      <c r="BQ8" s="10"/>
      <c r="BR8" s="10"/>
      <c r="BS8" s="10"/>
      <c r="BT8" s="10"/>
      <c r="BU8" s="10"/>
      <c r="BV8" s="10"/>
      <c r="BW8" s="10"/>
      <c r="BX8" s="10"/>
      <c r="BY8" s="10"/>
    </row>
    <row r="9" spans="1:77" ht="6.75" customHeight="1">
      <c r="B9" s="368" t="s">
        <v>3</v>
      </c>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row>
    <row r="10" spans="1:77" ht="7.5" customHeight="1">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row>
    <row r="11" spans="1:77" ht="6.75" customHeight="1">
      <c r="A11" s="12"/>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row>
    <row r="12" spans="1:77" ht="6.75" customHeight="1">
      <c r="A12" s="12"/>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369" t="str">
        <f>IF(AND(【参考】集計用シート!P3&gt;=45748,【参考】集計用シート!P3&lt;=46112),"","↓申請対象機関の日付を入力してください")</f>
        <v>↓申請対象機関の日付を入力してください</v>
      </c>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row>
    <row r="16" spans="1:77" ht="6.75" customHeight="1">
      <c r="A16" s="371" t="s">
        <v>4</v>
      </c>
      <c r="B16" s="371"/>
      <c r="C16" s="371"/>
      <c r="D16" s="371"/>
      <c r="E16" s="371"/>
      <c r="F16" s="371"/>
      <c r="G16" s="371"/>
      <c r="H16" s="371"/>
      <c r="I16" s="371"/>
      <c r="J16" s="371"/>
      <c r="K16" s="371"/>
      <c r="L16" s="371"/>
      <c r="M16" s="371"/>
      <c r="N16" s="371"/>
      <c r="O16" s="371"/>
      <c r="P16" s="371"/>
      <c r="Q16" s="14"/>
      <c r="R16" s="14"/>
      <c r="S16" s="14"/>
      <c r="T16" s="14"/>
      <c r="U16" s="14"/>
      <c r="V16" s="14"/>
      <c r="W16" s="14"/>
      <c r="X16" s="14"/>
      <c r="Y16" s="14"/>
      <c r="Z16" s="14"/>
      <c r="AA16" s="14"/>
      <c r="AB16" s="14"/>
      <c r="AC16" s="14"/>
      <c r="AD16" s="14"/>
      <c r="AE16" s="14"/>
      <c r="AF16" s="14"/>
      <c r="AG16" s="14"/>
      <c r="AH16" s="14"/>
      <c r="AI16" s="14"/>
      <c r="AJ16" s="14"/>
      <c r="AK16" s="14"/>
      <c r="AL16" s="14"/>
      <c r="AM16" s="14"/>
      <c r="AN16" s="372" t="s">
        <v>5</v>
      </c>
      <c r="AO16" s="373"/>
      <c r="AP16" s="373"/>
      <c r="AQ16" s="373"/>
      <c r="AR16" s="373"/>
      <c r="AS16" s="373"/>
      <c r="AT16" s="373"/>
      <c r="AU16" s="373"/>
      <c r="AV16" s="373"/>
      <c r="AW16" s="373"/>
      <c r="AX16" s="373"/>
      <c r="AY16" s="374"/>
      <c r="AZ16" s="381">
        <v>2026</v>
      </c>
      <c r="BA16" s="382"/>
      <c r="BB16" s="382"/>
      <c r="BC16" s="382"/>
      <c r="BD16" s="382"/>
      <c r="BE16" s="382"/>
      <c r="BF16" s="382"/>
      <c r="BG16" s="382"/>
      <c r="BH16" s="387" t="s">
        <v>6</v>
      </c>
      <c r="BI16" s="387"/>
      <c r="BJ16" s="390">
        <v>12</v>
      </c>
      <c r="BK16" s="390"/>
      <c r="BL16" s="390"/>
      <c r="BM16" s="390"/>
      <c r="BN16" s="390"/>
      <c r="BO16" s="390"/>
      <c r="BP16" s="393" t="s">
        <v>7</v>
      </c>
      <c r="BQ16" s="393"/>
      <c r="BR16" s="396">
        <v>31</v>
      </c>
      <c r="BS16" s="396"/>
      <c r="BT16" s="396"/>
      <c r="BU16" s="396"/>
      <c r="BV16" s="396"/>
      <c r="BW16" s="396"/>
      <c r="BX16" s="393" t="s">
        <v>8</v>
      </c>
      <c r="BY16" s="399"/>
    </row>
    <row r="17" spans="1:78" ht="6.75" customHeight="1">
      <c r="A17" s="371"/>
      <c r="B17" s="371"/>
      <c r="C17" s="371"/>
      <c r="D17" s="371"/>
      <c r="E17" s="371"/>
      <c r="F17" s="371"/>
      <c r="G17" s="371"/>
      <c r="H17" s="371"/>
      <c r="I17" s="371"/>
      <c r="J17" s="371"/>
      <c r="K17" s="371"/>
      <c r="L17" s="371"/>
      <c r="M17" s="371"/>
      <c r="N17" s="371"/>
      <c r="O17" s="371"/>
      <c r="P17" s="371"/>
      <c r="Q17" s="14"/>
      <c r="R17" s="14"/>
      <c r="S17" s="14"/>
      <c r="T17" s="14"/>
      <c r="U17" s="14"/>
      <c r="V17" s="14"/>
      <c r="W17" s="14"/>
      <c r="X17" s="14"/>
      <c r="Y17" s="14"/>
      <c r="Z17" s="14"/>
      <c r="AA17" s="14"/>
      <c r="AB17" s="14"/>
      <c r="AC17" s="14"/>
      <c r="AD17" s="14"/>
      <c r="AE17" s="14"/>
      <c r="AF17" s="14"/>
      <c r="AG17" s="14"/>
      <c r="AH17" s="14"/>
      <c r="AI17" s="14"/>
      <c r="AJ17" s="14"/>
      <c r="AK17" s="14"/>
      <c r="AL17" s="14"/>
      <c r="AM17" s="14"/>
      <c r="AN17" s="375"/>
      <c r="AO17" s="376"/>
      <c r="AP17" s="376"/>
      <c r="AQ17" s="376"/>
      <c r="AR17" s="376"/>
      <c r="AS17" s="376"/>
      <c r="AT17" s="376"/>
      <c r="AU17" s="376"/>
      <c r="AV17" s="376"/>
      <c r="AW17" s="376"/>
      <c r="AX17" s="376"/>
      <c r="AY17" s="377"/>
      <c r="AZ17" s="383"/>
      <c r="BA17" s="384"/>
      <c r="BB17" s="384"/>
      <c r="BC17" s="384"/>
      <c r="BD17" s="384"/>
      <c r="BE17" s="384"/>
      <c r="BF17" s="384"/>
      <c r="BG17" s="384"/>
      <c r="BH17" s="388"/>
      <c r="BI17" s="388"/>
      <c r="BJ17" s="391"/>
      <c r="BK17" s="391"/>
      <c r="BL17" s="391"/>
      <c r="BM17" s="391"/>
      <c r="BN17" s="391"/>
      <c r="BO17" s="391"/>
      <c r="BP17" s="394"/>
      <c r="BQ17" s="394"/>
      <c r="BR17" s="397"/>
      <c r="BS17" s="397"/>
      <c r="BT17" s="397"/>
      <c r="BU17" s="397"/>
      <c r="BV17" s="397"/>
      <c r="BW17" s="397"/>
      <c r="BX17" s="394"/>
      <c r="BY17" s="400"/>
    </row>
    <row r="18" spans="1:78" ht="6.75" customHeight="1">
      <c r="A18" s="371"/>
      <c r="B18" s="371"/>
      <c r="C18" s="371"/>
      <c r="D18" s="371"/>
      <c r="E18" s="371"/>
      <c r="F18" s="371"/>
      <c r="G18" s="371"/>
      <c r="H18" s="371"/>
      <c r="I18" s="371"/>
      <c r="J18" s="371"/>
      <c r="K18" s="371"/>
      <c r="L18" s="371"/>
      <c r="M18" s="371"/>
      <c r="N18" s="371"/>
      <c r="O18" s="371"/>
      <c r="P18" s="371"/>
      <c r="Q18" s="14"/>
      <c r="R18" s="14"/>
      <c r="S18" s="14"/>
      <c r="T18" s="14"/>
      <c r="U18" s="14"/>
      <c r="V18" s="14"/>
      <c r="W18" s="14"/>
      <c r="X18" s="14"/>
      <c r="Y18" s="14"/>
      <c r="Z18" s="14"/>
      <c r="AA18" s="14"/>
      <c r="AB18" s="14"/>
      <c r="AC18" s="14"/>
      <c r="AD18" s="14"/>
      <c r="AE18" s="14"/>
      <c r="AF18" s="14"/>
      <c r="AG18" s="14"/>
      <c r="AH18" s="14"/>
      <c r="AI18" s="14"/>
      <c r="AJ18" s="14"/>
      <c r="AK18" s="14"/>
      <c r="AL18" s="14"/>
      <c r="AM18" s="14"/>
      <c r="AN18" s="378"/>
      <c r="AO18" s="379"/>
      <c r="AP18" s="379"/>
      <c r="AQ18" s="379"/>
      <c r="AR18" s="379"/>
      <c r="AS18" s="379"/>
      <c r="AT18" s="379"/>
      <c r="AU18" s="379"/>
      <c r="AV18" s="379"/>
      <c r="AW18" s="379"/>
      <c r="AX18" s="379"/>
      <c r="AY18" s="380"/>
      <c r="AZ18" s="385"/>
      <c r="BA18" s="386"/>
      <c r="BB18" s="386"/>
      <c r="BC18" s="386"/>
      <c r="BD18" s="386"/>
      <c r="BE18" s="386"/>
      <c r="BF18" s="386"/>
      <c r="BG18" s="386"/>
      <c r="BH18" s="389"/>
      <c r="BI18" s="389"/>
      <c r="BJ18" s="392"/>
      <c r="BK18" s="392"/>
      <c r="BL18" s="392"/>
      <c r="BM18" s="392"/>
      <c r="BN18" s="392"/>
      <c r="BO18" s="392"/>
      <c r="BP18" s="395"/>
      <c r="BQ18" s="395"/>
      <c r="BR18" s="398"/>
      <c r="BS18" s="398"/>
      <c r="BT18" s="398"/>
      <c r="BU18" s="398"/>
      <c r="BV18" s="398"/>
      <c r="BW18" s="398"/>
      <c r="BX18" s="395"/>
      <c r="BY18" s="401"/>
    </row>
    <row r="19" spans="1:78" ht="6.75" customHeight="1">
      <c r="A19" s="402" t="s">
        <v>9</v>
      </c>
      <c r="B19" s="403"/>
      <c r="C19" s="403"/>
      <c r="D19" s="403"/>
      <c r="E19" s="403"/>
      <c r="F19" s="403"/>
      <c r="G19" s="403"/>
      <c r="H19" s="403"/>
      <c r="I19" s="403"/>
      <c r="J19" s="403"/>
      <c r="K19" s="403"/>
      <c r="L19" s="403"/>
      <c r="M19" s="404"/>
      <c r="N19" s="408" t="s">
        <v>10</v>
      </c>
      <c r="O19" s="409"/>
      <c r="P19" s="409"/>
      <c r="Q19" s="409"/>
      <c r="R19" s="409"/>
      <c r="S19" s="409"/>
      <c r="T19" s="409"/>
      <c r="U19" s="409"/>
      <c r="V19" s="409"/>
      <c r="W19" s="409"/>
      <c r="X19" s="409"/>
      <c r="Y19" s="409"/>
      <c r="Z19" s="409"/>
      <c r="AA19" s="409"/>
      <c r="AB19" s="409"/>
      <c r="AC19" s="409"/>
      <c r="AD19" s="409"/>
      <c r="AE19" s="409"/>
      <c r="AF19" s="409"/>
      <c r="AG19" s="409"/>
      <c r="AH19" s="409"/>
      <c r="AI19" s="409"/>
      <c r="AJ19" s="409"/>
      <c r="AK19" s="409"/>
      <c r="AL19" s="409"/>
      <c r="AM19" s="410"/>
      <c r="AN19" s="402" t="s">
        <v>11</v>
      </c>
      <c r="AO19" s="403"/>
      <c r="AP19" s="403"/>
      <c r="AQ19" s="403"/>
      <c r="AR19" s="403"/>
      <c r="AS19" s="403"/>
      <c r="AT19" s="403"/>
      <c r="AU19" s="403"/>
      <c r="AV19" s="403"/>
      <c r="AW19" s="403"/>
      <c r="AX19" s="403"/>
      <c r="AY19" s="404"/>
      <c r="AZ19" s="417" t="s">
        <v>12</v>
      </c>
      <c r="BA19" s="418"/>
      <c r="BB19" s="419">
        <v>123</v>
      </c>
      <c r="BC19" s="419"/>
      <c r="BD19" s="419"/>
      <c r="BE19" s="419"/>
      <c r="BF19" s="419"/>
      <c r="BG19" s="420" t="s">
        <v>13</v>
      </c>
      <c r="BH19" s="420"/>
      <c r="BI19" s="419">
        <v>4567</v>
      </c>
      <c r="BJ19" s="419"/>
      <c r="BK19" s="419"/>
      <c r="BL19" s="419"/>
      <c r="BM19" s="419"/>
      <c r="BN19" s="419"/>
      <c r="BO19" s="419"/>
      <c r="BP19" s="419"/>
      <c r="BQ19" s="419"/>
      <c r="BR19" s="419"/>
      <c r="BS19" s="15"/>
      <c r="BT19" s="15"/>
      <c r="BU19" s="15"/>
      <c r="BV19" s="15"/>
      <c r="BW19" s="15"/>
      <c r="BX19" s="15"/>
      <c r="BY19" s="16"/>
      <c r="BZ19" s="17"/>
    </row>
    <row r="20" spans="1:78" ht="6.75" customHeight="1">
      <c r="A20" s="405"/>
      <c r="B20" s="406"/>
      <c r="C20" s="406"/>
      <c r="D20" s="406"/>
      <c r="E20" s="406"/>
      <c r="F20" s="406"/>
      <c r="G20" s="406"/>
      <c r="H20" s="406"/>
      <c r="I20" s="406"/>
      <c r="J20" s="406"/>
      <c r="K20" s="406"/>
      <c r="L20" s="406"/>
      <c r="M20" s="407"/>
      <c r="N20" s="411"/>
      <c r="O20" s="412"/>
      <c r="P20" s="412"/>
      <c r="Q20" s="412"/>
      <c r="R20" s="412"/>
      <c r="S20" s="412"/>
      <c r="T20" s="412"/>
      <c r="U20" s="412"/>
      <c r="V20" s="412"/>
      <c r="W20" s="412"/>
      <c r="X20" s="412"/>
      <c r="Y20" s="412"/>
      <c r="Z20" s="412"/>
      <c r="AA20" s="412"/>
      <c r="AB20" s="412"/>
      <c r="AC20" s="412"/>
      <c r="AD20" s="412"/>
      <c r="AE20" s="412"/>
      <c r="AF20" s="412"/>
      <c r="AG20" s="412"/>
      <c r="AH20" s="412"/>
      <c r="AI20" s="412"/>
      <c r="AJ20" s="412"/>
      <c r="AK20" s="412"/>
      <c r="AL20" s="412"/>
      <c r="AM20" s="413"/>
      <c r="AN20" s="414"/>
      <c r="AO20" s="415"/>
      <c r="AP20" s="415"/>
      <c r="AQ20" s="415"/>
      <c r="AR20" s="415"/>
      <c r="AS20" s="415"/>
      <c r="AT20" s="415"/>
      <c r="AU20" s="415"/>
      <c r="AV20" s="415"/>
      <c r="AW20" s="415"/>
      <c r="AX20" s="415"/>
      <c r="AY20" s="416"/>
      <c r="AZ20" s="417"/>
      <c r="BA20" s="418"/>
      <c r="BB20" s="419"/>
      <c r="BC20" s="419"/>
      <c r="BD20" s="419"/>
      <c r="BE20" s="419"/>
      <c r="BF20" s="419"/>
      <c r="BG20" s="420"/>
      <c r="BH20" s="420"/>
      <c r="BI20" s="419"/>
      <c r="BJ20" s="419"/>
      <c r="BK20" s="419"/>
      <c r="BL20" s="419"/>
      <c r="BM20" s="419"/>
      <c r="BN20" s="419"/>
      <c r="BO20" s="419"/>
      <c r="BP20" s="419"/>
      <c r="BQ20" s="419"/>
      <c r="BR20" s="419"/>
      <c r="BS20" s="15"/>
      <c r="BT20" s="15"/>
      <c r="BU20" s="15"/>
      <c r="BV20" s="15"/>
      <c r="BW20" s="15"/>
      <c r="BX20" s="15"/>
      <c r="BY20" s="16"/>
      <c r="BZ20" s="17"/>
    </row>
    <row r="21" spans="1:78" ht="6.75" customHeight="1">
      <c r="A21" s="402" t="s">
        <v>14</v>
      </c>
      <c r="B21" s="403"/>
      <c r="C21" s="403"/>
      <c r="D21" s="403"/>
      <c r="E21" s="403"/>
      <c r="F21" s="403"/>
      <c r="G21" s="403"/>
      <c r="H21" s="403"/>
      <c r="I21" s="403"/>
      <c r="J21" s="403"/>
      <c r="K21" s="403"/>
      <c r="L21" s="403"/>
      <c r="M21" s="404"/>
      <c r="N21" s="421" t="s">
        <v>15</v>
      </c>
      <c r="O21" s="422"/>
      <c r="P21" s="422"/>
      <c r="Q21" s="422"/>
      <c r="R21" s="422"/>
      <c r="S21" s="422"/>
      <c r="T21" s="422"/>
      <c r="U21" s="422"/>
      <c r="V21" s="422"/>
      <c r="W21" s="422"/>
      <c r="X21" s="422"/>
      <c r="Y21" s="422"/>
      <c r="Z21" s="422"/>
      <c r="AA21" s="422"/>
      <c r="AB21" s="422"/>
      <c r="AC21" s="422"/>
      <c r="AD21" s="422"/>
      <c r="AE21" s="422"/>
      <c r="AF21" s="422"/>
      <c r="AG21" s="422"/>
      <c r="AH21" s="422"/>
      <c r="AI21" s="422"/>
      <c r="AJ21" s="422"/>
      <c r="AK21" s="422"/>
      <c r="AL21" s="422"/>
      <c r="AM21" s="423"/>
      <c r="AN21" s="414"/>
      <c r="AO21" s="415"/>
      <c r="AP21" s="415"/>
      <c r="AQ21" s="415"/>
      <c r="AR21" s="415"/>
      <c r="AS21" s="415"/>
      <c r="AT21" s="415"/>
      <c r="AU21" s="415"/>
      <c r="AV21" s="415"/>
      <c r="AW21" s="415"/>
      <c r="AX21" s="415"/>
      <c r="AY21" s="416"/>
      <c r="AZ21" s="426" t="s">
        <v>16</v>
      </c>
      <c r="BA21" s="427"/>
      <c r="BB21" s="427"/>
      <c r="BC21" s="427"/>
      <c r="BD21" s="427"/>
      <c r="BE21" s="427"/>
      <c r="BF21" s="427"/>
      <c r="BG21" s="427"/>
      <c r="BH21" s="427"/>
      <c r="BI21" s="427"/>
      <c r="BJ21" s="427"/>
      <c r="BK21" s="427"/>
      <c r="BL21" s="427"/>
      <c r="BM21" s="427"/>
      <c r="BN21" s="427"/>
      <c r="BO21" s="427"/>
      <c r="BP21" s="427"/>
      <c r="BQ21" s="427"/>
      <c r="BR21" s="427"/>
      <c r="BS21" s="427"/>
      <c r="BT21" s="427"/>
      <c r="BU21" s="427"/>
      <c r="BV21" s="427"/>
      <c r="BW21" s="427"/>
      <c r="BX21" s="427"/>
      <c r="BY21" s="428"/>
      <c r="BZ21" s="17"/>
    </row>
    <row r="22" spans="1:78" ht="6.75" customHeight="1">
      <c r="A22" s="414"/>
      <c r="B22" s="415"/>
      <c r="C22" s="415"/>
      <c r="D22" s="415"/>
      <c r="E22" s="415"/>
      <c r="F22" s="415"/>
      <c r="G22" s="415"/>
      <c r="H22" s="415"/>
      <c r="I22" s="415"/>
      <c r="J22" s="415"/>
      <c r="K22" s="415"/>
      <c r="L22" s="415"/>
      <c r="M22" s="416"/>
      <c r="N22" s="424"/>
      <c r="O22" s="419"/>
      <c r="P22" s="419"/>
      <c r="Q22" s="419"/>
      <c r="R22" s="419"/>
      <c r="S22" s="419"/>
      <c r="T22" s="419"/>
      <c r="U22" s="419"/>
      <c r="V22" s="419"/>
      <c r="W22" s="419"/>
      <c r="X22" s="419"/>
      <c r="Y22" s="419"/>
      <c r="Z22" s="419"/>
      <c r="AA22" s="419"/>
      <c r="AB22" s="419"/>
      <c r="AC22" s="419"/>
      <c r="AD22" s="419"/>
      <c r="AE22" s="419"/>
      <c r="AF22" s="419"/>
      <c r="AG22" s="419"/>
      <c r="AH22" s="419"/>
      <c r="AI22" s="419"/>
      <c r="AJ22" s="419"/>
      <c r="AK22" s="419"/>
      <c r="AL22" s="419"/>
      <c r="AM22" s="425"/>
      <c r="AN22" s="414"/>
      <c r="AO22" s="415"/>
      <c r="AP22" s="415"/>
      <c r="AQ22" s="415"/>
      <c r="AR22" s="415"/>
      <c r="AS22" s="415"/>
      <c r="AT22" s="415"/>
      <c r="AU22" s="415"/>
      <c r="AV22" s="415"/>
      <c r="AW22" s="415"/>
      <c r="AX22" s="415"/>
      <c r="AY22" s="416"/>
      <c r="AZ22" s="426"/>
      <c r="BA22" s="427"/>
      <c r="BB22" s="427"/>
      <c r="BC22" s="427"/>
      <c r="BD22" s="427"/>
      <c r="BE22" s="427"/>
      <c r="BF22" s="427"/>
      <c r="BG22" s="427"/>
      <c r="BH22" s="427"/>
      <c r="BI22" s="427"/>
      <c r="BJ22" s="427"/>
      <c r="BK22" s="427"/>
      <c r="BL22" s="427"/>
      <c r="BM22" s="427"/>
      <c r="BN22" s="427"/>
      <c r="BO22" s="427"/>
      <c r="BP22" s="427"/>
      <c r="BQ22" s="427"/>
      <c r="BR22" s="427"/>
      <c r="BS22" s="427"/>
      <c r="BT22" s="427"/>
      <c r="BU22" s="427"/>
      <c r="BV22" s="427"/>
      <c r="BW22" s="427"/>
      <c r="BX22" s="427"/>
      <c r="BY22" s="428"/>
    </row>
    <row r="23" spans="1:78" ht="6.75" customHeight="1">
      <c r="A23" s="414"/>
      <c r="B23" s="415"/>
      <c r="C23" s="415"/>
      <c r="D23" s="415"/>
      <c r="E23" s="415"/>
      <c r="F23" s="415"/>
      <c r="G23" s="415"/>
      <c r="H23" s="415"/>
      <c r="I23" s="415"/>
      <c r="J23" s="415"/>
      <c r="K23" s="415"/>
      <c r="L23" s="415"/>
      <c r="M23" s="416"/>
      <c r="N23" s="424"/>
      <c r="O23" s="419"/>
      <c r="P23" s="419"/>
      <c r="Q23" s="419"/>
      <c r="R23" s="419"/>
      <c r="S23" s="419"/>
      <c r="T23" s="419"/>
      <c r="U23" s="419"/>
      <c r="V23" s="419"/>
      <c r="W23" s="419"/>
      <c r="X23" s="419"/>
      <c r="Y23" s="419"/>
      <c r="Z23" s="419"/>
      <c r="AA23" s="419"/>
      <c r="AB23" s="419"/>
      <c r="AC23" s="419"/>
      <c r="AD23" s="419"/>
      <c r="AE23" s="419"/>
      <c r="AF23" s="419"/>
      <c r="AG23" s="419"/>
      <c r="AH23" s="419"/>
      <c r="AI23" s="419"/>
      <c r="AJ23" s="419"/>
      <c r="AK23" s="419"/>
      <c r="AL23" s="419"/>
      <c r="AM23" s="425"/>
      <c r="AN23" s="414"/>
      <c r="AO23" s="415"/>
      <c r="AP23" s="415"/>
      <c r="AQ23" s="415"/>
      <c r="AR23" s="415"/>
      <c r="AS23" s="415"/>
      <c r="AT23" s="415"/>
      <c r="AU23" s="415"/>
      <c r="AV23" s="415"/>
      <c r="AW23" s="415"/>
      <c r="AX23" s="415"/>
      <c r="AY23" s="416"/>
      <c r="AZ23" s="426"/>
      <c r="BA23" s="427"/>
      <c r="BB23" s="427"/>
      <c r="BC23" s="427"/>
      <c r="BD23" s="427"/>
      <c r="BE23" s="427"/>
      <c r="BF23" s="427"/>
      <c r="BG23" s="427"/>
      <c r="BH23" s="427"/>
      <c r="BI23" s="427"/>
      <c r="BJ23" s="427"/>
      <c r="BK23" s="427"/>
      <c r="BL23" s="427"/>
      <c r="BM23" s="427"/>
      <c r="BN23" s="427"/>
      <c r="BO23" s="427"/>
      <c r="BP23" s="427"/>
      <c r="BQ23" s="427"/>
      <c r="BR23" s="427"/>
      <c r="BS23" s="427"/>
      <c r="BT23" s="427"/>
      <c r="BU23" s="427"/>
      <c r="BV23" s="427"/>
      <c r="BW23" s="427"/>
      <c r="BX23" s="427"/>
      <c r="BY23" s="428"/>
    </row>
    <row r="24" spans="1:78" ht="6.75" customHeight="1">
      <c r="A24" s="414"/>
      <c r="B24" s="415"/>
      <c r="C24" s="415"/>
      <c r="D24" s="415"/>
      <c r="E24" s="415"/>
      <c r="F24" s="415"/>
      <c r="G24" s="415"/>
      <c r="H24" s="415"/>
      <c r="I24" s="415"/>
      <c r="J24" s="415"/>
      <c r="K24" s="415"/>
      <c r="L24" s="415"/>
      <c r="M24" s="416"/>
      <c r="N24" s="424"/>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c r="AM24" s="425"/>
      <c r="AN24" s="414"/>
      <c r="AO24" s="415"/>
      <c r="AP24" s="415"/>
      <c r="AQ24" s="415"/>
      <c r="AR24" s="415"/>
      <c r="AS24" s="415"/>
      <c r="AT24" s="415"/>
      <c r="AU24" s="415"/>
      <c r="AV24" s="415"/>
      <c r="AW24" s="415"/>
      <c r="AX24" s="415"/>
      <c r="AY24" s="416"/>
      <c r="AZ24" s="426"/>
      <c r="BA24" s="427"/>
      <c r="BB24" s="427"/>
      <c r="BC24" s="427"/>
      <c r="BD24" s="427"/>
      <c r="BE24" s="427"/>
      <c r="BF24" s="427"/>
      <c r="BG24" s="427"/>
      <c r="BH24" s="427"/>
      <c r="BI24" s="427"/>
      <c r="BJ24" s="427"/>
      <c r="BK24" s="427"/>
      <c r="BL24" s="427"/>
      <c r="BM24" s="427"/>
      <c r="BN24" s="427"/>
      <c r="BO24" s="427"/>
      <c r="BP24" s="427"/>
      <c r="BQ24" s="427"/>
      <c r="BR24" s="427"/>
      <c r="BS24" s="427"/>
      <c r="BT24" s="427"/>
      <c r="BU24" s="427"/>
      <c r="BV24" s="427"/>
      <c r="BW24" s="427"/>
      <c r="BX24" s="427"/>
      <c r="BY24" s="428"/>
    </row>
    <row r="25" spans="1:78" ht="6.75" customHeight="1">
      <c r="A25" s="414"/>
      <c r="B25" s="415"/>
      <c r="C25" s="415"/>
      <c r="D25" s="415"/>
      <c r="E25" s="415"/>
      <c r="F25" s="415"/>
      <c r="G25" s="415"/>
      <c r="H25" s="415"/>
      <c r="I25" s="415"/>
      <c r="J25" s="415"/>
      <c r="K25" s="415"/>
      <c r="L25" s="415"/>
      <c r="M25" s="416"/>
      <c r="N25" s="432" t="s">
        <v>17</v>
      </c>
      <c r="O25" s="433"/>
      <c r="P25" s="433"/>
      <c r="Q25" s="433"/>
      <c r="R25" s="433"/>
      <c r="S25" s="433"/>
      <c r="T25" s="433"/>
      <c r="U25" s="433"/>
      <c r="V25" s="433"/>
      <c r="W25" s="433"/>
      <c r="X25" s="433"/>
      <c r="Y25" s="433"/>
      <c r="Z25" s="419">
        <v>1234567890</v>
      </c>
      <c r="AA25" s="419"/>
      <c r="AB25" s="419"/>
      <c r="AC25" s="419"/>
      <c r="AD25" s="419"/>
      <c r="AE25" s="419"/>
      <c r="AF25" s="419"/>
      <c r="AG25" s="419"/>
      <c r="AH25" s="419"/>
      <c r="AI25" s="419"/>
      <c r="AJ25" s="419"/>
      <c r="AK25" s="419"/>
      <c r="AL25" s="419"/>
      <c r="AM25" s="425"/>
      <c r="AN25" s="414"/>
      <c r="AO25" s="415"/>
      <c r="AP25" s="415"/>
      <c r="AQ25" s="415"/>
      <c r="AR25" s="415"/>
      <c r="AS25" s="415"/>
      <c r="AT25" s="415"/>
      <c r="AU25" s="415"/>
      <c r="AV25" s="415"/>
      <c r="AW25" s="415"/>
      <c r="AX25" s="415"/>
      <c r="AY25" s="416"/>
      <c r="AZ25" s="426"/>
      <c r="BA25" s="427"/>
      <c r="BB25" s="427"/>
      <c r="BC25" s="427"/>
      <c r="BD25" s="427"/>
      <c r="BE25" s="427"/>
      <c r="BF25" s="427"/>
      <c r="BG25" s="427"/>
      <c r="BH25" s="427"/>
      <c r="BI25" s="427"/>
      <c r="BJ25" s="427"/>
      <c r="BK25" s="427"/>
      <c r="BL25" s="427"/>
      <c r="BM25" s="427"/>
      <c r="BN25" s="427"/>
      <c r="BO25" s="427"/>
      <c r="BP25" s="427"/>
      <c r="BQ25" s="427"/>
      <c r="BR25" s="427"/>
      <c r="BS25" s="427"/>
      <c r="BT25" s="427"/>
      <c r="BU25" s="427"/>
      <c r="BV25" s="427"/>
      <c r="BW25" s="427"/>
      <c r="BX25" s="427"/>
      <c r="BY25" s="428"/>
    </row>
    <row r="26" spans="1:78" ht="6.75" customHeight="1">
      <c r="A26" s="405"/>
      <c r="B26" s="406"/>
      <c r="C26" s="406"/>
      <c r="D26" s="406"/>
      <c r="E26" s="406"/>
      <c r="F26" s="406"/>
      <c r="G26" s="406"/>
      <c r="H26" s="406"/>
      <c r="I26" s="406"/>
      <c r="J26" s="406"/>
      <c r="K26" s="406"/>
      <c r="L26" s="406"/>
      <c r="M26" s="407"/>
      <c r="N26" s="434"/>
      <c r="O26" s="435"/>
      <c r="P26" s="435"/>
      <c r="Q26" s="435"/>
      <c r="R26" s="435"/>
      <c r="S26" s="435"/>
      <c r="T26" s="435"/>
      <c r="U26" s="435"/>
      <c r="V26" s="435"/>
      <c r="W26" s="435"/>
      <c r="X26" s="435"/>
      <c r="Y26" s="435"/>
      <c r="Z26" s="436"/>
      <c r="AA26" s="436"/>
      <c r="AB26" s="436"/>
      <c r="AC26" s="436"/>
      <c r="AD26" s="436"/>
      <c r="AE26" s="436"/>
      <c r="AF26" s="436"/>
      <c r="AG26" s="436"/>
      <c r="AH26" s="436"/>
      <c r="AI26" s="436"/>
      <c r="AJ26" s="436"/>
      <c r="AK26" s="436"/>
      <c r="AL26" s="436"/>
      <c r="AM26" s="437"/>
      <c r="AN26" s="405"/>
      <c r="AO26" s="406"/>
      <c r="AP26" s="406"/>
      <c r="AQ26" s="406"/>
      <c r="AR26" s="406"/>
      <c r="AS26" s="406"/>
      <c r="AT26" s="406"/>
      <c r="AU26" s="406"/>
      <c r="AV26" s="406"/>
      <c r="AW26" s="406"/>
      <c r="AX26" s="406"/>
      <c r="AY26" s="407"/>
      <c r="AZ26" s="429"/>
      <c r="BA26" s="430"/>
      <c r="BB26" s="430"/>
      <c r="BC26" s="430"/>
      <c r="BD26" s="430"/>
      <c r="BE26" s="430"/>
      <c r="BF26" s="430"/>
      <c r="BG26" s="430"/>
      <c r="BH26" s="430"/>
      <c r="BI26" s="430"/>
      <c r="BJ26" s="430"/>
      <c r="BK26" s="430"/>
      <c r="BL26" s="430"/>
      <c r="BM26" s="430"/>
      <c r="BN26" s="430"/>
      <c r="BO26" s="430"/>
      <c r="BP26" s="430"/>
      <c r="BQ26" s="430"/>
      <c r="BR26" s="430"/>
      <c r="BS26" s="430"/>
      <c r="BT26" s="430"/>
      <c r="BU26" s="430"/>
      <c r="BV26" s="430"/>
      <c r="BW26" s="430"/>
      <c r="BX26" s="430"/>
      <c r="BY26" s="431"/>
    </row>
    <row r="27" spans="1:78" ht="6.75" customHeight="1">
      <c r="A27" s="402" t="s">
        <v>9</v>
      </c>
      <c r="B27" s="403"/>
      <c r="C27" s="403"/>
      <c r="D27" s="403"/>
      <c r="E27" s="403"/>
      <c r="F27" s="403"/>
      <c r="G27" s="403"/>
      <c r="H27" s="403"/>
      <c r="I27" s="403"/>
      <c r="J27" s="403"/>
      <c r="K27" s="403"/>
      <c r="L27" s="403"/>
      <c r="M27" s="403"/>
      <c r="N27" s="408" t="s">
        <v>18</v>
      </c>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10"/>
      <c r="AN27" s="402" t="s">
        <v>19</v>
      </c>
      <c r="AO27" s="403"/>
      <c r="AP27" s="403"/>
      <c r="AQ27" s="403"/>
      <c r="AR27" s="403"/>
      <c r="AS27" s="403"/>
      <c r="AT27" s="403"/>
      <c r="AU27" s="403"/>
      <c r="AV27" s="403"/>
      <c r="AW27" s="403"/>
      <c r="AX27" s="403"/>
      <c r="AY27" s="404"/>
      <c r="AZ27" s="438" t="s">
        <v>20</v>
      </c>
      <c r="BA27" s="439"/>
      <c r="BB27" s="439"/>
      <c r="BC27" s="439"/>
      <c r="BD27" s="439"/>
      <c r="BE27" s="440"/>
      <c r="BF27" s="408" t="s">
        <v>21</v>
      </c>
      <c r="BG27" s="409"/>
      <c r="BH27" s="409"/>
      <c r="BI27" s="409"/>
      <c r="BJ27" s="409"/>
      <c r="BK27" s="409"/>
      <c r="BL27" s="409"/>
      <c r="BM27" s="409"/>
      <c r="BN27" s="409"/>
      <c r="BO27" s="409"/>
      <c r="BP27" s="409"/>
      <c r="BQ27" s="409"/>
      <c r="BR27" s="409"/>
      <c r="BS27" s="409"/>
      <c r="BT27" s="409"/>
      <c r="BU27" s="409"/>
      <c r="BV27" s="409"/>
      <c r="BW27" s="409"/>
      <c r="BX27" s="409"/>
      <c r="BY27" s="410"/>
    </row>
    <row r="28" spans="1:78" ht="6.75" customHeight="1">
      <c r="A28" s="405"/>
      <c r="B28" s="406"/>
      <c r="C28" s="406"/>
      <c r="D28" s="406"/>
      <c r="E28" s="406"/>
      <c r="F28" s="406"/>
      <c r="G28" s="406"/>
      <c r="H28" s="406"/>
      <c r="I28" s="406"/>
      <c r="J28" s="406"/>
      <c r="K28" s="406"/>
      <c r="L28" s="406"/>
      <c r="M28" s="406"/>
      <c r="N28" s="411"/>
      <c r="O28" s="412"/>
      <c r="P28" s="412"/>
      <c r="Q28" s="412"/>
      <c r="R28" s="412"/>
      <c r="S28" s="412"/>
      <c r="T28" s="412"/>
      <c r="U28" s="412"/>
      <c r="V28" s="412"/>
      <c r="W28" s="412"/>
      <c r="X28" s="412"/>
      <c r="Y28" s="412"/>
      <c r="Z28" s="412"/>
      <c r="AA28" s="412"/>
      <c r="AB28" s="412"/>
      <c r="AC28" s="412"/>
      <c r="AD28" s="412"/>
      <c r="AE28" s="412"/>
      <c r="AF28" s="412"/>
      <c r="AG28" s="412"/>
      <c r="AH28" s="412"/>
      <c r="AI28" s="412"/>
      <c r="AJ28" s="412"/>
      <c r="AK28" s="412"/>
      <c r="AL28" s="412"/>
      <c r="AM28" s="413"/>
      <c r="AN28" s="414"/>
      <c r="AO28" s="415"/>
      <c r="AP28" s="415"/>
      <c r="AQ28" s="415"/>
      <c r="AR28" s="415"/>
      <c r="AS28" s="415"/>
      <c r="AT28" s="415"/>
      <c r="AU28" s="415"/>
      <c r="AV28" s="415"/>
      <c r="AW28" s="415"/>
      <c r="AX28" s="415"/>
      <c r="AY28" s="416"/>
      <c r="AZ28" s="441"/>
      <c r="BA28" s="442"/>
      <c r="BB28" s="442"/>
      <c r="BC28" s="442"/>
      <c r="BD28" s="442"/>
      <c r="BE28" s="443"/>
      <c r="BF28" s="411"/>
      <c r="BG28" s="412"/>
      <c r="BH28" s="412"/>
      <c r="BI28" s="412"/>
      <c r="BJ28" s="412"/>
      <c r="BK28" s="412"/>
      <c r="BL28" s="412"/>
      <c r="BM28" s="412"/>
      <c r="BN28" s="412"/>
      <c r="BO28" s="412"/>
      <c r="BP28" s="412"/>
      <c r="BQ28" s="412"/>
      <c r="BR28" s="412"/>
      <c r="BS28" s="412"/>
      <c r="BT28" s="412"/>
      <c r="BU28" s="412"/>
      <c r="BV28" s="412"/>
      <c r="BW28" s="412"/>
      <c r="BX28" s="412"/>
      <c r="BY28" s="413"/>
    </row>
    <row r="29" spans="1:78" ht="6.75" customHeight="1">
      <c r="A29" s="444" t="s">
        <v>22</v>
      </c>
      <c r="B29" s="403"/>
      <c r="C29" s="403"/>
      <c r="D29" s="403"/>
      <c r="E29" s="403"/>
      <c r="F29" s="403"/>
      <c r="G29" s="403"/>
      <c r="H29" s="403"/>
      <c r="I29" s="403"/>
      <c r="J29" s="403"/>
      <c r="K29" s="403"/>
      <c r="L29" s="403"/>
      <c r="M29" s="404"/>
      <c r="N29" s="421" t="s">
        <v>23</v>
      </c>
      <c r="O29" s="422"/>
      <c r="P29" s="422"/>
      <c r="Q29" s="422"/>
      <c r="R29" s="422"/>
      <c r="S29" s="422"/>
      <c r="T29" s="422"/>
      <c r="U29" s="422"/>
      <c r="V29" s="422"/>
      <c r="W29" s="422"/>
      <c r="X29" s="422"/>
      <c r="Y29" s="422"/>
      <c r="Z29" s="422"/>
      <c r="AA29" s="422"/>
      <c r="AB29" s="422"/>
      <c r="AC29" s="422"/>
      <c r="AD29" s="422"/>
      <c r="AE29" s="422"/>
      <c r="AF29" s="422"/>
      <c r="AG29" s="422"/>
      <c r="AH29" s="422"/>
      <c r="AI29" s="422"/>
      <c r="AJ29" s="422"/>
      <c r="AK29" s="422"/>
      <c r="AL29" s="422"/>
      <c r="AM29" s="423"/>
      <c r="AN29" s="414"/>
      <c r="AO29" s="415"/>
      <c r="AP29" s="415"/>
      <c r="AQ29" s="415"/>
      <c r="AR29" s="415"/>
      <c r="AS29" s="415"/>
      <c r="AT29" s="415"/>
      <c r="AU29" s="415"/>
      <c r="AV29" s="415"/>
      <c r="AW29" s="415"/>
      <c r="AX29" s="415"/>
      <c r="AY29" s="416"/>
      <c r="AZ29" s="445" t="s">
        <v>24</v>
      </c>
      <c r="BA29" s="446"/>
      <c r="BB29" s="446"/>
      <c r="BC29" s="446"/>
      <c r="BD29" s="446"/>
      <c r="BE29" s="447"/>
      <c r="BF29" s="408" t="s">
        <v>25</v>
      </c>
      <c r="BG29" s="409"/>
      <c r="BH29" s="409"/>
      <c r="BI29" s="409"/>
      <c r="BJ29" s="409"/>
      <c r="BK29" s="409"/>
      <c r="BL29" s="409"/>
      <c r="BM29" s="409"/>
      <c r="BN29" s="409"/>
      <c r="BO29" s="409"/>
      <c r="BP29" s="409"/>
      <c r="BQ29" s="409"/>
      <c r="BR29" s="409"/>
      <c r="BS29" s="409"/>
      <c r="BT29" s="409"/>
      <c r="BU29" s="409"/>
      <c r="BV29" s="409"/>
      <c r="BW29" s="409"/>
      <c r="BX29" s="409"/>
      <c r="BY29" s="410"/>
    </row>
    <row r="30" spans="1:78" ht="6.75" customHeight="1">
      <c r="A30" s="414"/>
      <c r="B30" s="415"/>
      <c r="C30" s="415"/>
      <c r="D30" s="415"/>
      <c r="E30" s="415"/>
      <c r="F30" s="415"/>
      <c r="G30" s="415"/>
      <c r="H30" s="415"/>
      <c r="I30" s="415"/>
      <c r="J30" s="415"/>
      <c r="K30" s="415"/>
      <c r="L30" s="415"/>
      <c r="M30" s="416"/>
      <c r="N30" s="424"/>
      <c r="O30" s="419"/>
      <c r="P30" s="419"/>
      <c r="Q30" s="419"/>
      <c r="R30" s="419"/>
      <c r="S30" s="419"/>
      <c r="T30" s="419"/>
      <c r="U30" s="419"/>
      <c r="V30" s="419"/>
      <c r="W30" s="419"/>
      <c r="X30" s="419"/>
      <c r="Y30" s="419"/>
      <c r="Z30" s="419"/>
      <c r="AA30" s="419"/>
      <c r="AB30" s="419"/>
      <c r="AC30" s="419"/>
      <c r="AD30" s="419"/>
      <c r="AE30" s="419"/>
      <c r="AF30" s="419"/>
      <c r="AG30" s="419"/>
      <c r="AH30" s="419"/>
      <c r="AI30" s="419"/>
      <c r="AJ30" s="419"/>
      <c r="AK30" s="419"/>
      <c r="AL30" s="419"/>
      <c r="AM30" s="425"/>
      <c r="AN30" s="414"/>
      <c r="AO30" s="415"/>
      <c r="AP30" s="415"/>
      <c r="AQ30" s="415"/>
      <c r="AR30" s="415"/>
      <c r="AS30" s="415"/>
      <c r="AT30" s="415"/>
      <c r="AU30" s="415"/>
      <c r="AV30" s="415"/>
      <c r="AW30" s="415"/>
      <c r="AX30" s="415"/>
      <c r="AY30" s="416"/>
      <c r="AZ30" s="448"/>
      <c r="BA30" s="449"/>
      <c r="BB30" s="449"/>
      <c r="BC30" s="449"/>
      <c r="BD30" s="449"/>
      <c r="BE30" s="450"/>
      <c r="BF30" s="411"/>
      <c r="BG30" s="412"/>
      <c r="BH30" s="412"/>
      <c r="BI30" s="412"/>
      <c r="BJ30" s="412"/>
      <c r="BK30" s="412"/>
      <c r="BL30" s="412"/>
      <c r="BM30" s="412"/>
      <c r="BN30" s="412"/>
      <c r="BO30" s="412"/>
      <c r="BP30" s="412"/>
      <c r="BQ30" s="412"/>
      <c r="BR30" s="412"/>
      <c r="BS30" s="412"/>
      <c r="BT30" s="412"/>
      <c r="BU30" s="412"/>
      <c r="BV30" s="412"/>
      <c r="BW30" s="412"/>
      <c r="BX30" s="412"/>
      <c r="BY30" s="413"/>
    </row>
    <row r="31" spans="1:78" ht="6.75" customHeight="1">
      <c r="A31" s="414"/>
      <c r="B31" s="415"/>
      <c r="C31" s="415"/>
      <c r="D31" s="415"/>
      <c r="E31" s="415"/>
      <c r="F31" s="415"/>
      <c r="G31" s="415"/>
      <c r="H31" s="415"/>
      <c r="I31" s="415"/>
      <c r="J31" s="415"/>
      <c r="K31" s="415"/>
      <c r="L31" s="415"/>
      <c r="M31" s="416"/>
      <c r="N31" s="424"/>
      <c r="O31" s="419"/>
      <c r="P31" s="419"/>
      <c r="Q31" s="419"/>
      <c r="R31" s="419"/>
      <c r="S31" s="419"/>
      <c r="T31" s="419"/>
      <c r="U31" s="419"/>
      <c r="V31" s="419"/>
      <c r="W31" s="419"/>
      <c r="X31" s="419"/>
      <c r="Y31" s="419"/>
      <c r="Z31" s="419"/>
      <c r="AA31" s="419"/>
      <c r="AB31" s="419"/>
      <c r="AC31" s="419"/>
      <c r="AD31" s="419"/>
      <c r="AE31" s="419"/>
      <c r="AF31" s="419"/>
      <c r="AG31" s="419"/>
      <c r="AH31" s="419"/>
      <c r="AI31" s="419"/>
      <c r="AJ31" s="419"/>
      <c r="AK31" s="419"/>
      <c r="AL31" s="419"/>
      <c r="AM31" s="425"/>
      <c r="AN31" s="414"/>
      <c r="AO31" s="415"/>
      <c r="AP31" s="415"/>
      <c r="AQ31" s="415"/>
      <c r="AR31" s="415"/>
      <c r="AS31" s="415"/>
      <c r="AT31" s="415"/>
      <c r="AU31" s="415"/>
      <c r="AV31" s="415"/>
      <c r="AW31" s="415"/>
      <c r="AX31" s="415"/>
      <c r="AY31" s="416"/>
      <c r="AZ31" s="451" t="s">
        <v>26</v>
      </c>
      <c r="BA31" s="451"/>
      <c r="BB31" s="451"/>
      <c r="BC31" s="451"/>
      <c r="BD31" s="451"/>
      <c r="BE31" s="451"/>
      <c r="BF31" s="452" t="s">
        <v>27</v>
      </c>
      <c r="BG31" s="452"/>
      <c r="BH31" s="452"/>
      <c r="BI31" s="452"/>
      <c r="BJ31" s="452"/>
      <c r="BK31" s="452"/>
      <c r="BL31" s="452"/>
      <c r="BM31" s="452"/>
      <c r="BN31" s="452"/>
      <c r="BO31" s="452"/>
      <c r="BP31" s="452"/>
      <c r="BQ31" s="452"/>
      <c r="BR31" s="452"/>
      <c r="BS31" s="452"/>
      <c r="BT31" s="452"/>
      <c r="BU31" s="452"/>
      <c r="BV31" s="452"/>
      <c r="BW31" s="452"/>
      <c r="BX31" s="452"/>
      <c r="BY31" s="452"/>
    </row>
    <row r="32" spans="1:78" ht="6.75" customHeight="1">
      <c r="A32" s="414"/>
      <c r="B32" s="415"/>
      <c r="C32" s="415"/>
      <c r="D32" s="415"/>
      <c r="E32" s="415"/>
      <c r="F32" s="415"/>
      <c r="G32" s="415"/>
      <c r="H32" s="415"/>
      <c r="I32" s="415"/>
      <c r="J32" s="415"/>
      <c r="K32" s="415"/>
      <c r="L32" s="415"/>
      <c r="M32" s="416"/>
      <c r="N32" s="424" t="s">
        <v>28</v>
      </c>
      <c r="O32" s="419"/>
      <c r="P32" s="419"/>
      <c r="Q32" s="419"/>
      <c r="R32" s="419"/>
      <c r="S32" s="419"/>
      <c r="T32" s="419"/>
      <c r="U32" s="419"/>
      <c r="V32" s="419"/>
      <c r="W32" s="419"/>
      <c r="X32" s="419"/>
      <c r="Y32" s="419"/>
      <c r="Z32" s="419" t="s">
        <v>20</v>
      </c>
      <c r="AA32" s="419"/>
      <c r="AB32" s="419"/>
      <c r="AC32" s="419"/>
      <c r="AD32" s="419"/>
      <c r="AE32" s="419"/>
      <c r="AF32" s="419"/>
      <c r="AG32" s="419"/>
      <c r="AH32" s="419"/>
      <c r="AI32" s="419"/>
      <c r="AJ32" s="419"/>
      <c r="AK32" s="419"/>
      <c r="AL32" s="419"/>
      <c r="AM32" s="425"/>
      <c r="AN32" s="414"/>
      <c r="AO32" s="415"/>
      <c r="AP32" s="415"/>
      <c r="AQ32" s="415"/>
      <c r="AR32" s="415"/>
      <c r="AS32" s="415"/>
      <c r="AT32" s="415"/>
      <c r="AU32" s="415"/>
      <c r="AV32" s="415"/>
      <c r="AW32" s="415"/>
      <c r="AX32" s="415"/>
      <c r="AY32" s="416"/>
      <c r="AZ32" s="451"/>
      <c r="BA32" s="451"/>
      <c r="BB32" s="451"/>
      <c r="BC32" s="451"/>
      <c r="BD32" s="451"/>
      <c r="BE32" s="451"/>
      <c r="BF32" s="452"/>
      <c r="BG32" s="452"/>
      <c r="BH32" s="452"/>
      <c r="BI32" s="452"/>
      <c r="BJ32" s="452"/>
      <c r="BK32" s="452"/>
      <c r="BL32" s="452"/>
      <c r="BM32" s="452"/>
      <c r="BN32" s="452"/>
      <c r="BO32" s="452"/>
      <c r="BP32" s="452"/>
      <c r="BQ32" s="452"/>
      <c r="BR32" s="452"/>
      <c r="BS32" s="452"/>
      <c r="BT32" s="452"/>
      <c r="BU32" s="452"/>
      <c r="BV32" s="452"/>
      <c r="BW32" s="452"/>
      <c r="BX32" s="452"/>
      <c r="BY32" s="452"/>
    </row>
    <row r="33" spans="1:78" ht="8.25" customHeight="1">
      <c r="A33" s="414"/>
      <c r="B33" s="415"/>
      <c r="C33" s="415"/>
      <c r="D33" s="415"/>
      <c r="E33" s="415"/>
      <c r="F33" s="415"/>
      <c r="G33" s="415"/>
      <c r="H33" s="415"/>
      <c r="I33" s="415"/>
      <c r="J33" s="415"/>
      <c r="K33" s="415"/>
      <c r="L33" s="415"/>
      <c r="M33" s="416"/>
      <c r="N33" s="424"/>
      <c r="O33" s="419"/>
      <c r="P33" s="419"/>
      <c r="Q33" s="419"/>
      <c r="R33" s="419"/>
      <c r="S33" s="419"/>
      <c r="T33" s="419"/>
      <c r="U33" s="419"/>
      <c r="V33" s="419"/>
      <c r="W33" s="419"/>
      <c r="X33" s="419"/>
      <c r="Y33" s="419"/>
      <c r="Z33" s="419"/>
      <c r="AA33" s="419"/>
      <c r="AB33" s="419"/>
      <c r="AC33" s="419"/>
      <c r="AD33" s="419"/>
      <c r="AE33" s="419"/>
      <c r="AF33" s="419"/>
      <c r="AG33" s="419"/>
      <c r="AH33" s="419"/>
      <c r="AI33" s="419"/>
      <c r="AJ33" s="419"/>
      <c r="AK33" s="419"/>
      <c r="AL33" s="419"/>
      <c r="AM33" s="425"/>
      <c r="AN33" s="414"/>
      <c r="AO33" s="415"/>
      <c r="AP33" s="415"/>
      <c r="AQ33" s="415"/>
      <c r="AR33" s="415"/>
      <c r="AS33" s="415"/>
      <c r="AT33" s="415"/>
      <c r="AU33" s="415"/>
      <c r="AV33" s="415"/>
      <c r="AW33" s="415"/>
      <c r="AX33" s="415"/>
      <c r="AY33" s="416"/>
      <c r="AZ33" s="451" t="s">
        <v>29</v>
      </c>
      <c r="BA33" s="451"/>
      <c r="BB33" s="451"/>
      <c r="BC33" s="451"/>
      <c r="BD33" s="451"/>
      <c r="BE33" s="451"/>
      <c r="BF33" s="452" t="s">
        <v>30</v>
      </c>
      <c r="BG33" s="452"/>
      <c r="BH33" s="452"/>
      <c r="BI33" s="452"/>
      <c r="BJ33" s="452"/>
      <c r="BK33" s="452"/>
      <c r="BL33" s="452"/>
      <c r="BM33" s="452"/>
      <c r="BN33" s="452"/>
      <c r="BO33" s="452"/>
      <c r="BP33" s="452"/>
      <c r="BQ33" s="452"/>
      <c r="BR33" s="452"/>
      <c r="BS33" s="452"/>
      <c r="BT33" s="452"/>
      <c r="BU33" s="452"/>
      <c r="BV33" s="452"/>
      <c r="BW33" s="452"/>
      <c r="BX33" s="452"/>
      <c r="BY33" s="452"/>
    </row>
    <row r="34" spans="1:78" ht="6.75" customHeight="1">
      <c r="A34" s="414"/>
      <c r="B34" s="415"/>
      <c r="C34" s="415"/>
      <c r="D34" s="415"/>
      <c r="E34" s="415"/>
      <c r="F34" s="415"/>
      <c r="G34" s="415"/>
      <c r="H34" s="415"/>
      <c r="I34" s="415"/>
      <c r="J34" s="415"/>
      <c r="K34" s="415"/>
      <c r="L34" s="415"/>
      <c r="M34" s="416"/>
      <c r="N34" s="453"/>
      <c r="O34" s="436"/>
      <c r="P34" s="436"/>
      <c r="Q34" s="436"/>
      <c r="R34" s="436"/>
      <c r="S34" s="436"/>
      <c r="T34" s="436"/>
      <c r="U34" s="436"/>
      <c r="V34" s="436"/>
      <c r="W34" s="436"/>
      <c r="X34" s="436"/>
      <c r="Y34" s="436"/>
      <c r="Z34" s="436"/>
      <c r="AA34" s="436"/>
      <c r="AB34" s="436"/>
      <c r="AC34" s="436"/>
      <c r="AD34" s="436"/>
      <c r="AE34" s="436"/>
      <c r="AF34" s="436"/>
      <c r="AG34" s="436"/>
      <c r="AH34" s="436"/>
      <c r="AI34" s="436"/>
      <c r="AJ34" s="436"/>
      <c r="AK34" s="436"/>
      <c r="AL34" s="436"/>
      <c r="AM34" s="437"/>
      <c r="AN34" s="414"/>
      <c r="AO34" s="415"/>
      <c r="AP34" s="415"/>
      <c r="AQ34" s="415"/>
      <c r="AR34" s="415"/>
      <c r="AS34" s="415"/>
      <c r="AT34" s="415"/>
      <c r="AU34" s="415"/>
      <c r="AV34" s="415"/>
      <c r="AW34" s="415"/>
      <c r="AX34" s="415"/>
      <c r="AY34" s="416"/>
      <c r="AZ34" s="454"/>
      <c r="BA34" s="454"/>
      <c r="BB34" s="454"/>
      <c r="BC34" s="454"/>
      <c r="BD34" s="454"/>
      <c r="BE34" s="454"/>
      <c r="BF34" s="455"/>
      <c r="BG34" s="455"/>
      <c r="BH34" s="455"/>
      <c r="BI34" s="455"/>
      <c r="BJ34" s="455"/>
      <c r="BK34" s="455"/>
      <c r="BL34" s="455"/>
      <c r="BM34" s="455"/>
      <c r="BN34" s="455"/>
      <c r="BO34" s="455"/>
      <c r="BP34" s="455"/>
      <c r="BQ34" s="455"/>
      <c r="BR34" s="455"/>
      <c r="BS34" s="455"/>
      <c r="BT34" s="455"/>
      <c r="BU34" s="455"/>
      <c r="BV34" s="455"/>
      <c r="BW34" s="455"/>
      <c r="BX34" s="455"/>
      <c r="BY34" s="455"/>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62" t="s">
        <v>31</v>
      </c>
      <c r="B37" s="462"/>
      <c r="C37" s="462"/>
      <c r="D37" s="462"/>
      <c r="E37" s="462"/>
      <c r="F37" s="462"/>
      <c r="G37" s="462"/>
      <c r="H37" s="462"/>
      <c r="I37" s="462"/>
      <c r="J37" s="462"/>
      <c r="K37" s="462"/>
      <c r="L37" s="462"/>
      <c r="M37" s="462"/>
      <c r="N37" s="462"/>
      <c r="O37" s="462"/>
      <c r="P37" s="462"/>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62"/>
      <c r="B38" s="462"/>
      <c r="C38" s="462"/>
      <c r="D38" s="462"/>
      <c r="E38" s="462"/>
      <c r="F38" s="462"/>
      <c r="G38" s="462"/>
      <c r="H38" s="462"/>
      <c r="I38" s="462"/>
      <c r="J38" s="462"/>
      <c r="K38" s="462"/>
      <c r="L38" s="462"/>
      <c r="M38" s="462"/>
      <c r="N38" s="462"/>
      <c r="O38" s="462"/>
      <c r="P38" s="462"/>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62"/>
      <c r="B39" s="462"/>
      <c r="C39" s="462"/>
      <c r="D39" s="462"/>
      <c r="E39" s="462"/>
      <c r="F39" s="462"/>
      <c r="G39" s="462"/>
      <c r="H39" s="462"/>
      <c r="I39" s="462"/>
      <c r="J39" s="462"/>
      <c r="K39" s="462"/>
      <c r="L39" s="462"/>
      <c r="M39" s="462"/>
      <c r="N39" s="462"/>
      <c r="O39" s="462"/>
      <c r="P39" s="462"/>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56" t="s">
        <v>32</v>
      </c>
      <c r="B40" s="457"/>
      <c r="C40" s="457"/>
      <c r="D40" s="457"/>
      <c r="E40" s="457"/>
      <c r="F40" s="457"/>
      <c r="G40" s="457"/>
      <c r="H40" s="457"/>
      <c r="I40" s="457"/>
      <c r="J40" s="457" t="s">
        <v>33</v>
      </c>
      <c r="K40" s="457"/>
      <c r="L40" s="457"/>
      <c r="M40" s="458"/>
      <c r="N40" s="459" t="e">
        <f>VLOOKUP(A40,#REF!,2,FALSE)</f>
        <v>#REF!</v>
      </c>
      <c r="O40" s="460"/>
      <c r="P40" s="460"/>
      <c r="Q40" s="460"/>
      <c r="R40" s="460"/>
      <c r="S40" s="460"/>
      <c r="T40" s="460"/>
      <c r="U40" s="460"/>
      <c r="V40" s="460"/>
      <c r="W40" s="461"/>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56" t="s">
        <v>34</v>
      </c>
      <c r="B41" s="457"/>
      <c r="C41" s="457"/>
      <c r="D41" s="457"/>
      <c r="E41" s="457"/>
      <c r="F41" s="457"/>
      <c r="G41" s="457"/>
      <c r="H41" s="457"/>
      <c r="I41" s="457"/>
      <c r="J41" s="457" t="s">
        <v>33</v>
      </c>
      <c r="K41" s="457"/>
      <c r="L41" s="457"/>
      <c r="M41" s="458"/>
      <c r="N41" s="459" t="e">
        <f>VLOOKUP(A41,#REF!,2,FALSE)</f>
        <v>#REF!</v>
      </c>
      <c r="O41" s="460"/>
      <c r="P41" s="460"/>
      <c r="Q41" s="460"/>
      <c r="R41" s="460"/>
      <c r="S41" s="460"/>
      <c r="T41" s="460"/>
      <c r="U41" s="460"/>
      <c r="V41" s="460"/>
      <c r="W41" s="461"/>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56" t="s">
        <v>35</v>
      </c>
      <c r="B42" s="457"/>
      <c r="C42" s="457"/>
      <c r="D42" s="457"/>
      <c r="E42" s="457"/>
      <c r="F42" s="457"/>
      <c r="G42" s="457"/>
      <c r="H42" s="457"/>
      <c r="I42" s="457"/>
      <c r="J42" s="457" t="s">
        <v>33</v>
      </c>
      <c r="K42" s="457"/>
      <c r="L42" s="457"/>
      <c r="M42" s="458"/>
      <c r="N42" s="459" t="e">
        <f>VLOOKUP(A42,#REF!,2,FALSE)</f>
        <v>#REF!</v>
      </c>
      <c r="O42" s="460"/>
      <c r="P42" s="460"/>
      <c r="Q42" s="460"/>
      <c r="R42" s="460"/>
      <c r="S42" s="460"/>
      <c r="T42" s="460"/>
      <c r="U42" s="460"/>
      <c r="V42" s="460"/>
      <c r="W42" s="461"/>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56" t="s">
        <v>36</v>
      </c>
      <c r="B43" s="457"/>
      <c r="C43" s="457"/>
      <c r="D43" s="457"/>
      <c r="E43" s="457"/>
      <c r="F43" s="457"/>
      <c r="G43" s="457"/>
      <c r="H43" s="457"/>
      <c r="I43" s="457"/>
      <c r="J43" s="457" t="s">
        <v>33</v>
      </c>
      <c r="K43" s="457"/>
      <c r="L43" s="457"/>
      <c r="M43" s="458"/>
      <c r="N43" s="459" t="e">
        <f>VLOOKUP(A43,#REF!,2,FALSE)</f>
        <v>#REF!</v>
      </c>
      <c r="O43" s="460"/>
      <c r="P43" s="460"/>
      <c r="Q43" s="460"/>
      <c r="R43" s="460"/>
      <c r="S43" s="460"/>
      <c r="T43" s="460"/>
      <c r="U43" s="460"/>
      <c r="V43" s="460"/>
      <c r="W43" s="461"/>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56" t="s">
        <v>37</v>
      </c>
      <c r="B44" s="457"/>
      <c r="C44" s="457"/>
      <c r="D44" s="457"/>
      <c r="E44" s="457"/>
      <c r="F44" s="457"/>
      <c r="G44" s="457"/>
      <c r="H44" s="457"/>
      <c r="I44" s="457"/>
      <c r="J44" s="457" t="s">
        <v>33</v>
      </c>
      <c r="K44" s="457"/>
      <c r="L44" s="457"/>
      <c r="M44" s="458"/>
      <c r="N44" s="459" t="e">
        <f>VLOOKUP(A44,#REF!,2,FALSE)</f>
        <v>#REF!</v>
      </c>
      <c r="O44" s="460"/>
      <c r="P44" s="460"/>
      <c r="Q44" s="460"/>
      <c r="R44" s="460"/>
      <c r="S44" s="460"/>
      <c r="T44" s="460"/>
      <c r="U44" s="460"/>
      <c r="V44" s="460"/>
      <c r="W44" s="461"/>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56" t="s">
        <v>38</v>
      </c>
      <c r="B45" s="457"/>
      <c r="C45" s="457"/>
      <c r="D45" s="457"/>
      <c r="E45" s="457"/>
      <c r="F45" s="457"/>
      <c r="G45" s="457"/>
      <c r="H45" s="457"/>
      <c r="I45" s="457"/>
      <c r="J45" s="457" t="s">
        <v>33</v>
      </c>
      <c r="K45" s="457"/>
      <c r="L45" s="457"/>
      <c r="M45" s="458"/>
      <c r="N45" s="459" t="e">
        <f>VLOOKUP(A45,#REF!,2,FALSE)</f>
        <v>#REF!</v>
      </c>
      <c r="O45" s="460"/>
      <c r="P45" s="460"/>
      <c r="Q45" s="460"/>
      <c r="R45" s="460"/>
      <c r="S45" s="460"/>
      <c r="T45" s="460"/>
      <c r="U45" s="460"/>
      <c r="V45" s="460"/>
      <c r="W45" s="461"/>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56" t="s">
        <v>39</v>
      </c>
      <c r="B46" s="457"/>
      <c r="C46" s="457"/>
      <c r="D46" s="457"/>
      <c r="E46" s="457"/>
      <c r="F46" s="457"/>
      <c r="G46" s="457"/>
      <c r="H46" s="457"/>
      <c r="I46" s="457"/>
      <c r="J46" s="457" t="s">
        <v>33</v>
      </c>
      <c r="K46" s="457"/>
      <c r="L46" s="457"/>
      <c r="M46" s="458"/>
      <c r="N46" s="459" t="e">
        <f>VLOOKUP(A46,#REF!,2,FALSE)</f>
        <v>#REF!</v>
      </c>
      <c r="O46" s="460"/>
      <c r="P46" s="460"/>
      <c r="Q46" s="460"/>
      <c r="R46" s="460"/>
      <c r="S46" s="460"/>
      <c r="T46" s="460"/>
      <c r="U46" s="460"/>
      <c r="V46" s="460"/>
      <c r="W46" s="461"/>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56" t="s">
        <v>40</v>
      </c>
      <c r="B47" s="457"/>
      <c r="C47" s="457"/>
      <c r="D47" s="457"/>
      <c r="E47" s="457"/>
      <c r="F47" s="457"/>
      <c r="G47" s="457"/>
      <c r="H47" s="457"/>
      <c r="I47" s="457"/>
      <c r="J47" s="457" t="s">
        <v>33</v>
      </c>
      <c r="K47" s="457"/>
      <c r="L47" s="457"/>
      <c r="M47" s="458"/>
      <c r="N47" s="459" t="e">
        <f>VLOOKUP(A47,#REF!,2,FALSE)</f>
        <v>#REF!</v>
      </c>
      <c r="O47" s="460"/>
      <c r="P47" s="460"/>
      <c r="Q47" s="460"/>
      <c r="R47" s="460"/>
      <c r="S47" s="460"/>
      <c r="T47" s="460"/>
      <c r="U47" s="460"/>
      <c r="V47" s="460"/>
      <c r="W47" s="461"/>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56" t="s">
        <v>41</v>
      </c>
      <c r="B48" s="457"/>
      <c r="C48" s="457"/>
      <c r="D48" s="457"/>
      <c r="E48" s="457"/>
      <c r="F48" s="457"/>
      <c r="G48" s="457"/>
      <c r="H48" s="457"/>
      <c r="I48" s="457"/>
      <c r="J48" s="457" t="s">
        <v>33</v>
      </c>
      <c r="K48" s="457"/>
      <c r="L48" s="457"/>
      <c r="M48" s="458"/>
      <c r="N48" s="459" cm="1">
        <f t="array" ref="N48">SUM(IFERROR(N40:W47,0))</f>
        <v>0</v>
      </c>
      <c r="O48" s="460"/>
      <c r="P48" s="460"/>
      <c r="Q48" s="460"/>
      <c r="R48" s="460"/>
      <c r="S48" s="460"/>
      <c r="T48" s="460"/>
      <c r="U48" s="460"/>
      <c r="V48" s="460"/>
      <c r="W48" s="461"/>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463" t="s">
        <v>42</v>
      </c>
      <c r="B50" s="463"/>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463"/>
      <c r="B51" s="463"/>
      <c r="C51" s="463"/>
      <c r="D51" s="463"/>
      <c r="E51" s="463"/>
      <c r="F51" s="463"/>
      <c r="G51" s="463"/>
      <c r="H51" s="463"/>
      <c r="I51" s="463"/>
      <c r="J51" s="463"/>
      <c r="K51" s="463"/>
      <c r="L51" s="463"/>
      <c r="M51" s="463"/>
      <c r="N51" s="463"/>
      <c r="O51" s="463"/>
      <c r="P51" s="463"/>
      <c r="Q51" s="463"/>
      <c r="R51" s="463"/>
      <c r="S51" s="463"/>
      <c r="T51" s="463"/>
      <c r="U51" s="463"/>
      <c r="V51" s="463"/>
      <c r="W51" s="463"/>
      <c r="X51" s="463"/>
      <c r="Y51" s="463"/>
      <c r="Z51" s="463"/>
      <c r="AA51" s="463"/>
      <c r="AB51" s="463"/>
      <c r="AC51" s="463"/>
      <c r="AD51" s="463"/>
      <c r="AE51" s="463"/>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463"/>
      <c r="B52" s="463"/>
      <c r="C52" s="463"/>
      <c r="D52" s="463"/>
      <c r="E52" s="463"/>
      <c r="F52" s="463"/>
      <c r="G52" s="463"/>
      <c r="H52" s="463"/>
      <c r="I52" s="463"/>
      <c r="J52" s="463"/>
      <c r="K52" s="463"/>
      <c r="L52" s="463"/>
      <c r="M52" s="463"/>
      <c r="N52" s="463"/>
      <c r="O52" s="463"/>
      <c r="P52" s="463"/>
      <c r="Q52" s="463"/>
      <c r="R52" s="463"/>
      <c r="S52" s="463"/>
      <c r="T52" s="463"/>
      <c r="U52" s="463"/>
      <c r="V52" s="463"/>
      <c r="W52" s="463"/>
      <c r="X52" s="463"/>
      <c r="Y52" s="463"/>
      <c r="Z52" s="463"/>
      <c r="AA52" s="463"/>
      <c r="AB52" s="463"/>
      <c r="AC52" s="463"/>
      <c r="AD52" s="463"/>
      <c r="AE52" s="463"/>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02" t="s">
        <v>43</v>
      </c>
      <c r="B53" s="403"/>
      <c r="C53" s="403"/>
      <c r="D53" s="403"/>
      <c r="E53" s="403"/>
      <c r="F53" s="403"/>
      <c r="G53" s="403"/>
      <c r="H53" s="403"/>
      <c r="I53" s="403"/>
      <c r="J53" s="403"/>
      <c r="K53" s="403"/>
      <c r="L53" s="403"/>
      <c r="M53" s="404"/>
      <c r="N53" s="464"/>
      <c r="O53" s="396"/>
      <c r="P53" s="396"/>
      <c r="Q53" s="396"/>
      <c r="R53" s="396"/>
      <c r="S53" s="396"/>
      <c r="T53" s="396"/>
      <c r="U53" s="396"/>
      <c r="V53" s="396"/>
      <c r="W53" s="396"/>
      <c r="X53" s="396"/>
      <c r="Y53" s="396"/>
      <c r="Z53" s="396"/>
      <c r="AA53" s="396"/>
      <c r="AB53" s="467" t="s">
        <v>44</v>
      </c>
      <c r="AC53" s="468"/>
      <c r="AD53" s="468"/>
      <c r="AE53" s="468"/>
      <c r="AF53" s="468"/>
      <c r="AG53" s="468"/>
      <c r="AH53" s="469"/>
      <c r="AI53" s="490"/>
      <c r="AJ53" s="491"/>
      <c r="AK53" s="491"/>
      <c r="AL53" s="491"/>
      <c r="AM53" s="491"/>
      <c r="AN53" s="491"/>
      <c r="AO53" s="491"/>
      <c r="AP53" s="519"/>
      <c r="AQ53" s="402" t="s">
        <v>45</v>
      </c>
      <c r="AR53" s="403"/>
      <c r="AS53" s="403"/>
      <c r="AT53" s="403"/>
      <c r="AU53" s="403"/>
      <c r="AV53" s="403"/>
      <c r="AW53" s="403"/>
      <c r="AX53" s="403"/>
      <c r="AY53" s="403"/>
      <c r="AZ53" s="403"/>
      <c r="BA53" s="404"/>
      <c r="BB53" s="464"/>
      <c r="BC53" s="396"/>
      <c r="BD53" s="396"/>
      <c r="BE53" s="396"/>
      <c r="BF53" s="396"/>
      <c r="BG53" s="396"/>
      <c r="BH53" s="396"/>
      <c r="BI53" s="396"/>
      <c r="BJ53" s="396"/>
      <c r="BK53" s="396"/>
      <c r="BL53" s="396"/>
      <c r="BM53" s="522"/>
      <c r="BN53" s="467" t="s">
        <v>46</v>
      </c>
      <c r="BO53" s="468"/>
      <c r="BP53" s="468"/>
      <c r="BQ53" s="468"/>
      <c r="BR53" s="468"/>
      <c r="BS53" s="469"/>
      <c r="BT53" s="490"/>
      <c r="BU53" s="491"/>
      <c r="BV53" s="491"/>
      <c r="BW53" s="491"/>
      <c r="BX53" s="491"/>
      <c r="BY53" s="519"/>
    </row>
    <row r="54" spans="1:77" ht="12.75" customHeight="1">
      <c r="A54" s="414"/>
      <c r="B54" s="415"/>
      <c r="C54" s="415"/>
      <c r="D54" s="415"/>
      <c r="E54" s="415"/>
      <c r="F54" s="415"/>
      <c r="G54" s="415"/>
      <c r="H54" s="415"/>
      <c r="I54" s="415"/>
      <c r="J54" s="415"/>
      <c r="K54" s="415"/>
      <c r="L54" s="415"/>
      <c r="M54" s="416"/>
      <c r="N54" s="465"/>
      <c r="O54" s="397"/>
      <c r="P54" s="397"/>
      <c r="Q54" s="397"/>
      <c r="R54" s="397"/>
      <c r="S54" s="397"/>
      <c r="T54" s="397"/>
      <c r="U54" s="397"/>
      <c r="V54" s="397"/>
      <c r="W54" s="397"/>
      <c r="X54" s="397"/>
      <c r="Y54" s="397"/>
      <c r="Z54" s="397"/>
      <c r="AA54" s="397"/>
      <c r="AB54" s="470"/>
      <c r="AC54" s="471"/>
      <c r="AD54" s="471"/>
      <c r="AE54" s="471"/>
      <c r="AF54" s="471"/>
      <c r="AG54" s="471"/>
      <c r="AH54" s="472"/>
      <c r="AI54" s="492"/>
      <c r="AJ54" s="493"/>
      <c r="AK54" s="493"/>
      <c r="AL54" s="493"/>
      <c r="AM54" s="493"/>
      <c r="AN54" s="493"/>
      <c r="AO54" s="493"/>
      <c r="AP54" s="520"/>
      <c r="AQ54" s="414"/>
      <c r="AR54" s="415"/>
      <c r="AS54" s="415"/>
      <c r="AT54" s="415"/>
      <c r="AU54" s="415"/>
      <c r="AV54" s="415"/>
      <c r="AW54" s="415"/>
      <c r="AX54" s="415"/>
      <c r="AY54" s="415"/>
      <c r="AZ54" s="415"/>
      <c r="BA54" s="416"/>
      <c r="BB54" s="465"/>
      <c r="BC54" s="397"/>
      <c r="BD54" s="397"/>
      <c r="BE54" s="397"/>
      <c r="BF54" s="397"/>
      <c r="BG54" s="397"/>
      <c r="BH54" s="397"/>
      <c r="BI54" s="397"/>
      <c r="BJ54" s="397"/>
      <c r="BK54" s="397"/>
      <c r="BL54" s="397"/>
      <c r="BM54" s="523"/>
      <c r="BN54" s="470"/>
      <c r="BO54" s="471"/>
      <c r="BP54" s="471"/>
      <c r="BQ54" s="471"/>
      <c r="BR54" s="471"/>
      <c r="BS54" s="472"/>
      <c r="BT54" s="492"/>
      <c r="BU54" s="493"/>
      <c r="BV54" s="493"/>
      <c r="BW54" s="493"/>
      <c r="BX54" s="493"/>
      <c r="BY54" s="520"/>
    </row>
    <row r="55" spans="1:77" ht="12.75" customHeight="1">
      <c r="A55" s="405"/>
      <c r="B55" s="406"/>
      <c r="C55" s="406"/>
      <c r="D55" s="406"/>
      <c r="E55" s="406"/>
      <c r="F55" s="406"/>
      <c r="G55" s="406"/>
      <c r="H55" s="406"/>
      <c r="I55" s="406"/>
      <c r="J55" s="406"/>
      <c r="K55" s="406"/>
      <c r="L55" s="406"/>
      <c r="M55" s="407"/>
      <c r="N55" s="466"/>
      <c r="O55" s="398"/>
      <c r="P55" s="398"/>
      <c r="Q55" s="398"/>
      <c r="R55" s="398"/>
      <c r="S55" s="398"/>
      <c r="T55" s="398"/>
      <c r="U55" s="398"/>
      <c r="V55" s="398"/>
      <c r="W55" s="398"/>
      <c r="X55" s="398"/>
      <c r="Y55" s="398"/>
      <c r="Z55" s="398"/>
      <c r="AA55" s="398"/>
      <c r="AB55" s="473"/>
      <c r="AC55" s="474"/>
      <c r="AD55" s="474"/>
      <c r="AE55" s="474"/>
      <c r="AF55" s="474"/>
      <c r="AG55" s="474"/>
      <c r="AH55" s="475"/>
      <c r="AI55" s="494"/>
      <c r="AJ55" s="495"/>
      <c r="AK55" s="495"/>
      <c r="AL55" s="495"/>
      <c r="AM55" s="495"/>
      <c r="AN55" s="495"/>
      <c r="AO55" s="495"/>
      <c r="AP55" s="521"/>
      <c r="AQ55" s="405"/>
      <c r="AR55" s="406"/>
      <c r="AS55" s="406"/>
      <c r="AT55" s="406"/>
      <c r="AU55" s="406"/>
      <c r="AV55" s="406"/>
      <c r="AW55" s="406"/>
      <c r="AX55" s="406"/>
      <c r="AY55" s="406"/>
      <c r="AZ55" s="406"/>
      <c r="BA55" s="407"/>
      <c r="BB55" s="466"/>
      <c r="BC55" s="398"/>
      <c r="BD55" s="398"/>
      <c r="BE55" s="398"/>
      <c r="BF55" s="398"/>
      <c r="BG55" s="398"/>
      <c r="BH55" s="398"/>
      <c r="BI55" s="398"/>
      <c r="BJ55" s="398"/>
      <c r="BK55" s="398"/>
      <c r="BL55" s="398"/>
      <c r="BM55" s="524"/>
      <c r="BN55" s="473"/>
      <c r="BO55" s="474"/>
      <c r="BP55" s="474"/>
      <c r="BQ55" s="474"/>
      <c r="BR55" s="474"/>
      <c r="BS55" s="475"/>
      <c r="BT55" s="494"/>
      <c r="BU55" s="495"/>
      <c r="BV55" s="495"/>
      <c r="BW55" s="495"/>
      <c r="BX55" s="495"/>
      <c r="BY55" s="521"/>
    </row>
    <row r="56" spans="1:77" ht="12.75" customHeight="1">
      <c r="A56" s="444" t="s">
        <v>47</v>
      </c>
      <c r="B56" s="476"/>
      <c r="C56" s="476"/>
      <c r="D56" s="476"/>
      <c r="E56" s="476"/>
      <c r="F56" s="476"/>
      <c r="G56" s="476"/>
      <c r="H56" s="476"/>
      <c r="I56" s="476"/>
      <c r="J56" s="476"/>
      <c r="K56" s="476"/>
      <c r="L56" s="476"/>
      <c r="M56" s="477"/>
      <c r="N56" s="484"/>
      <c r="O56" s="485"/>
      <c r="P56" s="485"/>
      <c r="Q56" s="485"/>
      <c r="R56" s="485"/>
      <c r="S56" s="485"/>
      <c r="T56" s="485"/>
      <c r="U56" s="485"/>
      <c r="V56" s="485"/>
      <c r="W56" s="485"/>
      <c r="X56" s="485"/>
      <c r="Y56" s="485"/>
      <c r="Z56" s="485"/>
      <c r="AA56" s="496"/>
      <c r="AB56" s="467" t="s">
        <v>48</v>
      </c>
      <c r="AC56" s="499"/>
      <c r="AD56" s="499"/>
      <c r="AE56" s="499"/>
      <c r="AF56" s="499"/>
      <c r="AG56" s="499"/>
      <c r="AH56" s="499"/>
      <c r="AI56" s="504"/>
      <c r="AJ56" s="505"/>
      <c r="AK56" s="505"/>
      <c r="AL56" s="505"/>
      <c r="AM56" s="505"/>
      <c r="AN56" s="505"/>
      <c r="AO56" s="505"/>
      <c r="AP56" s="506"/>
      <c r="AQ56" s="513" t="s">
        <v>9</v>
      </c>
      <c r="AR56" s="514"/>
      <c r="AS56" s="514"/>
      <c r="AT56" s="514"/>
      <c r="AU56" s="514"/>
      <c r="AV56" s="514"/>
      <c r="AW56" s="514"/>
      <c r="AX56" s="514"/>
      <c r="AY56" s="514"/>
      <c r="AZ56" s="514"/>
      <c r="BA56" s="515"/>
      <c r="BB56" s="516"/>
      <c r="BC56" s="517"/>
      <c r="BD56" s="517"/>
      <c r="BE56" s="517"/>
      <c r="BF56" s="517"/>
      <c r="BG56" s="517"/>
      <c r="BH56" s="517"/>
      <c r="BI56" s="517"/>
      <c r="BJ56" s="517"/>
      <c r="BK56" s="517"/>
      <c r="BL56" s="517"/>
      <c r="BM56" s="517"/>
      <c r="BN56" s="517"/>
      <c r="BO56" s="517"/>
      <c r="BP56" s="517"/>
      <c r="BQ56" s="517"/>
      <c r="BR56" s="517"/>
      <c r="BS56" s="517"/>
      <c r="BT56" s="517"/>
      <c r="BU56" s="517"/>
      <c r="BV56" s="517"/>
      <c r="BW56" s="517"/>
      <c r="BX56" s="517"/>
      <c r="BY56" s="518"/>
    </row>
    <row r="57" spans="1:77" ht="12.75" customHeight="1">
      <c r="A57" s="478"/>
      <c r="B57" s="479"/>
      <c r="C57" s="479"/>
      <c r="D57" s="479"/>
      <c r="E57" s="479"/>
      <c r="F57" s="479"/>
      <c r="G57" s="479"/>
      <c r="H57" s="479"/>
      <c r="I57" s="479"/>
      <c r="J57" s="479"/>
      <c r="K57" s="479"/>
      <c r="L57" s="479"/>
      <c r="M57" s="480"/>
      <c r="N57" s="486"/>
      <c r="O57" s="487"/>
      <c r="P57" s="487"/>
      <c r="Q57" s="487"/>
      <c r="R57" s="487"/>
      <c r="S57" s="487"/>
      <c r="T57" s="487"/>
      <c r="U57" s="487"/>
      <c r="V57" s="487"/>
      <c r="W57" s="487"/>
      <c r="X57" s="487"/>
      <c r="Y57" s="487"/>
      <c r="Z57" s="487"/>
      <c r="AA57" s="497"/>
      <c r="AB57" s="500"/>
      <c r="AC57" s="501"/>
      <c r="AD57" s="501"/>
      <c r="AE57" s="501"/>
      <c r="AF57" s="501"/>
      <c r="AG57" s="501"/>
      <c r="AH57" s="501"/>
      <c r="AI57" s="507"/>
      <c r="AJ57" s="508"/>
      <c r="AK57" s="508"/>
      <c r="AL57" s="508"/>
      <c r="AM57" s="508"/>
      <c r="AN57" s="508"/>
      <c r="AO57" s="508"/>
      <c r="AP57" s="509"/>
      <c r="AQ57" s="444" t="s">
        <v>49</v>
      </c>
      <c r="AR57" s="476"/>
      <c r="AS57" s="476"/>
      <c r="AT57" s="476"/>
      <c r="AU57" s="476"/>
      <c r="AV57" s="476"/>
      <c r="AW57" s="476"/>
      <c r="AX57" s="476"/>
      <c r="AY57" s="476"/>
      <c r="AZ57" s="476"/>
      <c r="BA57" s="477"/>
      <c r="BB57" s="504"/>
      <c r="BC57" s="505"/>
      <c r="BD57" s="505"/>
      <c r="BE57" s="505"/>
      <c r="BF57" s="505"/>
      <c r="BG57" s="505"/>
      <c r="BH57" s="505"/>
      <c r="BI57" s="505"/>
      <c r="BJ57" s="505"/>
      <c r="BK57" s="505"/>
      <c r="BL57" s="505"/>
      <c r="BM57" s="505"/>
      <c r="BN57" s="505"/>
      <c r="BO57" s="505"/>
      <c r="BP57" s="505"/>
      <c r="BQ57" s="505"/>
      <c r="BR57" s="505"/>
      <c r="BS57" s="505"/>
      <c r="BT57" s="505"/>
      <c r="BU57" s="505"/>
      <c r="BV57" s="505"/>
      <c r="BW57" s="505"/>
      <c r="BX57" s="505"/>
      <c r="BY57" s="506"/>
    </row>
    <row r="58" spans="1:77" ht="12.75" customHeight="1">
      <c r="A58" s="481"/>
      <c r="B58" s="482"/>
      <c r="C58" s="482"/>
      <c r="D58" s="482"/>
      <c r="E58" s="482"/>
      <c r="F58" s="482"/>
      <c r="G58" s="482"/>
      <c r="H58" s="482"/>
      <c r="I58" s="482"/>
      <c r="J58" s="482"/>
      <c r="K58" s="482"/>
      <c r="L58" s="482"/>
      <c r="M58" s="483"/>
      <c r="N58" s="488"/>
      <c r="O58" s="489"/>
      <c r="P58" s="489"/>
      <c r="Q58" s="489"/>
      <c r="R58" s="489"/>
      <c r="S58" s="489"/>
      <c r="T58" s="489"/>
      <c r="U58" s="489"/>
      <c r="V58" s="489"/>
      <c r="W58" s="489"/>
      <c r="X58" s="489"/>
      <c r="Y58" s="489"/>
      <c r="Z58" s="489"/>
      <c r="AA58" s="498"/>
      <c r="AB58" s="502"/>
      <c r="AC58" s="503"/>
      <c r="AD58" s="503"/>
      <c r="AE58" s="503"/>
      <c r="AF58" s="503"/>
      <c r="AG58" s="503"/>
      <c r="AH58" s="503"/>
      <c r="AI58" s="510"/>
      <c r="AJ58" s="511"/>
      <c r="AK58" s="511"/>
      <c r="AL58" s="511"/>
      <c r="AM58" s="511"/>
      <c r="AN58" s="511"/>
      <c r="AO58" s="511"/>
      <c r="AP58" s="512"/>
      <c r="AQ58" s="481"/>
      <c r="AR58" s="482"/>
      <c r="AS58" s="482"/>
      <c r="AT58" s="482"/>
      <c r="AU58" s="482"/>
      <c r="AV58" s="482"/>
      <c r="AW58" s="482"/>
      <c r="AX58" s="482"/>
      <c r="AY58" s="482"/>
      <c r="AZ58" s="482"/>
      <c r="BA58" s="483"/>
      <c r="BB58" s="510"/>
      <c r="BC58" s="511"/>
      <c r="BD58" s="511"/>
      <c r="BE58" s="511"/>
      <c r="BF58" s="511"/>
      <c r="BG58" s="511"/>
      <c r="BH58" s="511"/>
      <c r="BI58" s="511"/>
      <c r="BJ58" s="511"/>
      <c r="BK58" s="511"/>
      <c r="BL58" s="511"/>
      <c r="BM58" s="511"/>
      <c r="BN58" s="511"/>
      <c r="BO58" s="511"/>
      <c r="BP58" s="511"/>
      <c r="BQ58" s="511"/>
      <c r="BR58" s="511"/>
      <c r="BS58" s="511"/>
      <c r="BT58" s="511"/>
      <c r="BU58" s="511"/>
      <c r="BV58" s="511"/>
      <c r="BW58" s="511"/>
      <c r="BX58" s="511"/>
      <c r="BY58" s="512"/>
    </row>
    <row r="59" spans="1:77" ht="17.25" customHeight="1">
      <c r="A59" s="526" t="s">
        <v>50</v>
      </c>
      <c r="B59" s="526"/>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c r="BF59" s="526"/>
      <c r="BG59" s="526"/>
      <c r="BH59" s="526"/>
      <c r="BI59" s="526"/>
      <c r="BJ59" s="526"/>
      <c r="BK59" s="526"/>
      <c r="BL59" s="526"/>
      <c r="BM59" s="526"/>
      <c r="BN59" s="526"/>
      <c r="BO59" s="526"/>
      <c r="BP59" s="526"/>
      <c r="BQ59" s="526"/>
      <c r="BR59" s="526"/>
      <c r="BS59" s="526"/>
      <c r="BT59" s="526"/>
      <c r="BU59" s="526"/>
      <c r="BV59" s="526"/>
      <c r="BW59" s="526"/>
      <c r="BX59" s="526"/>
      <c r="BY59" s="526"/>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463" t="s">
        <v>51</v>
      </c>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c r="AE61" s="463"/>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463"/>
      <c r="B62" s="463"/>
      <c r="C62" s="463"/>
      <c r="D62" s="463"/>
      <c r="E62" s="463"/>
      <c r="F62" s="463"/>
      <c r="G62" s="463"/>
      <c r="H62" s="463"/>
      <c r="I62" s="463"/>
      <c r="J62" s="463"/>
      <c r="K62" s="463"/>
      <c r="L62" s="463"/>
      <c r="M62" s="463"/>
      <c r="N62" s="463"/>
      <c r="O62" s="463"/>
      <c r="P62" s="463"/>
      <c r="Q62" s="463"/>
      <c r="R62" s="463"/>
      <c r="S62" s="463"/>
      <c r="T62" s="463"/>
      <c r="U62" s="463"/>
      <c r="V62" s="463"/>
      <c r="W62" s="463"/>
      <c r="X62" s="463"/>
      <c r="Y62" s="463"/>
      <c r="Z62" s="463"/>
      <c r="AA62" s="463"/>
      <c r="AB62" s="463"/>
      <c r="AC62" s="463"/>
      <c r="AD62" s="463"/>
      <c r="AE62" s="463"/>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463"/>
      <c r="B63" s="463"/>
      <c r="C63" s="463"/>
      <c r="D63" s="463"/>
      <c r="E63" s="463"/>
      <c r="F63" s="463"/>
      <c r="G63" s="463"/>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527" t="s">
        <v>52</v>
      </c>
      <c r="B64" s="528"/>
      <c r="C64" s="528"/>
      <c r="D64" s="528"/>
      <c r="E64" s="528"/>
      <c r="F64" s="528"/>
      <c r="G64" s="528"/>
      <c r="H64" s="528"/>
      <c r="I64" s="528"/>
      <c r="J64" s="528"/>
      <c r="K64" s="528"/>
      <c r="L64" s="528"/>
      <c r="M64" s="528"/>
      <c r="N64" s="528"/>
      <c r="O64" s="528"/>
      <c r="P64" s="528"/>
      <c r="Q64" s="528"/>
      <c r="R64" s="528"/>
      <c r="S64" s="528"/>
      <c r="T64" s="528"/>
      <c r="U64" s="528"/>
      <c r="V64" s="528"/>
      <c r="W64" s="528"/>
      <c r="X64" s="528"/>
      <c r="Y64" s="528"/>
      <c r="Z64" s="528"/>
      <c r="AA64" s="528"/>
      <c r="AB64" s="528"/>
      <c r="AC64" s="528"/>
      <c r="AD64" s="528"/>
      <c r="AE64" s="528"/>
      <c r="AF64" s="528"/>
      <c r="AG64" s="528"/>
      <c r="AH64" s="528"/>
      <c r="AI64" s="528"/>
      <c r="AJ64" s="528"/>
      <c r="AK64" s="528"/>
      <c r="AL64" s="528"/>
      <c r="AM64" s="528"/>
      <c r="AN64" s="528"/>
      <c r="AO64" s="528"/>
      <c r="AP64" s="528"/>
      <c r="AQ64" s="528"/>
      <c r="AR64" s="528"/>
      <c r="AS64" s="528"/>
      <c r="AT64" s="528"/>
      <c r="AU64" s="528"/>
      <c r="AV64" s="528"/>
      <c r="AW64" s="528"/>
      <c r="AX64" s="528"/>
      <c r="AY64" s="528"/>
      <c r="AZ64" s="528"/>
      <c r="BA64" s="528"/>
      <c r="BB64" s="528"/>
      <c r="BC64" s="528"/>
      <c r="BD64" s="528"/>
      <c r="BE64" s="528"/>
      <c r="BF64" s="528"/>
      <c r="BG64" s="528"/>
      <c r="BH64" s="528"/>
      <c r="BI64" s="528"/>
      <c r="BJ64" s="528"/>
      <c r="BK64" s="528"/>
      <c r="BL64" s="528"/>
      <c r="BM64" s="528"/>
      <c r="BN64" s="528"/>
      <c r="BO64" s="528"/>
      <c r="BP64" s="528"/>
      <c r="BQ64" s="528"/>
      <c r="BR64" s="528"/>
      <c r="BS64" s="528"/>
      <c r="BT64" s="528"/>
      <c r="BU64" s="528"/>
      <c r="BV64" s="528"/>
      <c r="BW64" s="528"/>
      <c r="BX64" s="528"/>
      <c r="BY64" s="529"/>
    </row>
    <row r="65" spans="1:77" ht="8.25" customHeight="1">
      <c r="A65" s="530"/>
      <c r="B65" s="531"/>
      <c r="C65" s="531"/>
      <c r="D65" s="531"/>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531"/>
      <c r="AY65" s="531"/>
      <c r="AZ65" s="531"/>
      <c r="BA65" s="531"/>
      <c r="BB65" s="531"/>
      <c r="BC65" s="531"/>
      <c r="BD65" s="531"/>
      <c r="BE65" s="531"/>
      <c r="BF65" s="531"/>
      <c r="BG65" s="531"/>
      <c r="BH65" s="531"/>
      <c r="BI65" s="531"/>
      <c r="BJ65" s="531"/>
      <c r="BK65" s="531"/>
      <c r="BL65" s="531"/>
      <c r="BM65" s="531"/>
      <c r="BN65" s="531"/>
      <c r="BO65" s="531"/>
      <c r="BP65" s="531"/>
      <c r="BQ65" s="531"/>
      <c r="BR65" s="531"/>
      <c r="BS65" s="531"/>
      <c r="BT65" s="531"/>
      <c r="BU65" s="531"/>
      <c r="BV65" s="531"/>
      <c r="BW65" s="531"/>
      <c r="BX65" s="531"/>
      <c r="BY65" s="532"/>
    </row>
    <row r="66" spans="1:77" ht="8.25" customHeight="1">
      <c r="A66" s="530"/>
      <c r="B66" s="531"/>
      <c r="C66" s="531"/>
      <c r="D66" s="531"/>
      <c r="E66" s="531"/>
      <c r="F66" s="531"/>
      <c r="G66" s="531"/>
      <c r="H66" s="531"/>
      <c r="I66" s="531"/>
      <c r="J66" s="531"/>
      <c r="K66" s="531"/>
      <c r="L66" s="531"/>
      <c r="M66" s="531"/>
      <c r="N66" s="531"/>
      <c r="O66" s="531"/>
      <c r="P66" s="531"/>
      <c r="Q66" s="531"/>
      <c r="R66" s="531"/>
      <c r="S66" s="531"/>
      <c r="T66" s="531"/>
      <c r="U66" s="531"/>
      <c r="V66" s="531"/>
      <c r="W66" s="531"/>
      <c r="X66" s="531"/>
      <c r="Y66" s="531"/>
      <c r="Z66" s="531"/>
      <c r="AA66" s="531"/>
      <c r="AB66" s="531"/>
      <c r="AC66" s="531"/>
      <c r="AD66" s="531"/>
      <c r="AE66" s="531"/>
      <c r="AF66" s="531"/>
      <c r="AG66" s="531"/>
      <c r="AH66" s="531"/>
      <c r="AI66" s="531"/>
      <c r="AJ66" s="531"/>
      <c r="AK66" s="531"/>
      <c r="AL66" s="531"/>
      <c r="AM66" s="531"/>
      <c r="AN66" s="531"/>
      <c r="AO66" s="531"/>
      <c r="AP66" s="531"/>
      <c r="AQ66" s="531"/>
      <c r="AR66" s="531"/>
      <c r="AS66" s="531"/>
      <c r="AT66" s="531"/>
      <c r="AU66" s="531"/>
      <c r="AV66" s="531"/>
      <c r="AW66" s="531"/>
      <c r="AX66" s="531"/>
      <c r="AY66" s="531"/>
      <c r="AZ66" s="531"/>
      <c r="BA66" s="531"/>
      <c r="BB66" s="531"/>
      <c r="BC66" s="531"/>
      <c r="BD66" s="531"/>
      <c r="BE66" s="531"/>
      <c r="BF66" s="531"/>
      <c r="BG66" s="531"/>
      <c r="BH66" s="531"/>
      <c r="BI66" s="531"/>
      <c r="BJ66" s="531"/>
      <c r="BK66" s="531"/>
      <c r="BL66" s="531"/>
      <c r="BM66" s="531"/>
      <c r="BN66" s="531"/>
      <c r="BO66" s="531"/>
      <c r="BP66" s="531"/>
      <c r="BQ66" s="531"/>
      <c r="BR66" s="531"/>
      <c r="BS66" s="531"/>
      <c r="BT66" s="531"/>
      <c r="BU66" s="531"/>
      <c r="BV66" s="531"/>
      <c r="BW66" s="531"/>
      <c r="BX66" s="531"/>
      <c r="BY66" s="532"/>
    </row>
    <row r="67" spans="1:77" ht="8.25" customHeight="1">
      <c r="A67" s="530"/>
      <c r="B67" s="531"/>
      <c r="C67" s="531"/>
      <c r="D67" s="531"/>
      <c r="E67" s="531"/>
      <c r="F67" s="531"/>
      <c r="G67" s="531"/>
      <c r="H67" s="531"/>
      <c r="I67" s="531"/>
      <c r="J67" s="531"/>
      <c r="K67" s="531"/>
      <c r="L67" s="531"/>
      <c r="M67" s="531"/>
      <c r="N67" s="531"/>
      <c r="O67" s="531"/>
      <c r="P67" s="531"/>
      <c r="Q67" s="531"/>
      <c r="R67" s="531"/>
      <c r="S67" s="531"/>
      <c r="T67" s="531"/>
      <c r="U67" s="531"/>
      <c r="V67" s="531"/>
      <c r="W67" s="531"/>
      <c r="X67" s="531"/>
      <c r="Y67" s="531"/>
      <c r="Z67" s="531"/>
      <c r="AA67" s="531"/>
      <c r="AB67" s="531"/>
      <c r="AC67" s="531"/>
      <c r="AD67" s="531"/>
      <c r="AE67" s="531"/>
      <c r="AF67" s="531"/>
      <c r="AG67" s="531"/>
      <c r="AH67" s="531"/>
      <c r="AI67" s="531"/>
      <c r="AJ67" s="531"/>
      <c r="AK67" s="531"/>
      <c r="AL67" s="531"/>
      <c r="AM67" s="531"/>
      <c r="AN67" s="531"/>
      <c r="AO67" s="531"/>
      <c r="AP67" s="531"/>
      <c r="AQ67" s="531"/>
      <c r="AR67" s="531"/>
      <c r="AS67" s="531"/>
      <c r="AT67" s="531"/>
      <c r="AU67" s="531"/>
      <c r="AV67" s="531"/>
      <c r="AW67" s="531"/>
      <c r="AX67" s="531"/>
      <c r="AY67" s="531"/>
      <c r="AZ67" s="531"/>
      <c r="BA67" s="531"/>
      <c r="BB67" s="531"/>
      <c r="BC67" s="531"/>
      <c r="BD67" s="531"/>
      <c r="BE67" s="531"/>
      <c r="BF67" s="531"/>
      <c r="BG67" s="531"/>
      <c r="BH67" s="531"/>
      <c r="BI67" s="531"/>
      <c r="BJ67" s="531"/>
      <c r="BK67" s="531"/>
      <c r="BL67" s="531"/>
      <c r="BM67" s="531"/>
      <c r="BN67" s="531"/>
      <c r="BO67" s="531"/>
      <c r="BP67" s="531"/>
      <c r="BQ67" s="531"/>
      <c r="BR67" s="531"/>
      <c r="BS67" s="531"/>
      <c r="BT67" s="531"/>
      <c r="BU67" s="531"/>
      <c r="BV67" s="531"/>
      <c r="BW67" s="531"/>
      <c r="BX67" s="531"/>
      <c r="BY67" s="532"/>
    </row>
    <row r="68" spans="1:77" ht="8.25" customHeight="1">
      <c r="A68" s="530"/>
      <c r="B68" s="531"/>
      <c r="C68" s="531"/>
      <c r="D68" s="531"/>
      <c r="E68" s="531"/>
      <c r="F68" s="531"/>
      <c r="G68" s="531"/>
      <c r="H68" s="531"/>
      <c r="I68" s="531"/>
      <c r="J68" s="531"/>
      <c r="K68" s="531"/>
      <c r="L68" s="531"/>
      <c r="M68" s="531"/>
      <c r="N68" s="531"/>
      <c r="O68" s="531"/>
      <c r="P68" s="531"/>
      <c r="Q68" s="531"/>
      <c r="R68" s="531"/>
      <c r="S68" s="531"/>
      <c r="T68" s="531"/>
      <c r="U68" s="531"/>
      <c r="V68" s="531"/>
      <c r="W68" s="531"/>
      <c r="X68" s="531"/>
      <c r="Y68" s="531"/>
      <c r="Z68" s="531"/>
      <c r="AA68" s="531"/>
      <c r="AB68" s="531"/>
      <c r="AC68" s="531"/>
      <c r="AD68" s="531"/>
      <c r="AE68" s="531"/>
      <c r="AF68" s="531"/>
      <c r="AG68" s="531"/>
      <c r="AH68" s="531"/>
      <c r="AI68" s="531"/>
      <c r="AJ68" s="531"/>
      <c r="AK68" s="531"/>
      <c r="AL68" s="531"/>
      <c r="AM68" s="531"/>
      <c r="AN68" s="531"/>
      <c r="AO68" s="531"/>
      <c r="AP68" s="531"/>
      <c r="AQ68" s="531"/>
      <c r="AR68" s="531"/>
      <c r="AS68" s="531"/>
      <c r="AT68" s="531"/>
      <c r="AU68" s="531"/>
      <c r="AV68" s="531"/>
      <c r="AW68" s="531"/>
      <c r="AX68" s="531"/>
      <c r="AY68" s="531"/>
      <c r="AZ68" s="531"/>
      <c r="BA68" s="531"/>
      <c r="BB68" s="531"/>
      <c r="BC68" s="531"/>
      <c r="BD68" s="531"/>
      <c r="BE68" s="531"/>
      <c r="BF68" s="531"/>
      <c r="BG68" s="531"/>
      <c r="BH68" s="531"/>
      <c r="BI68" s="531"/>
      <c r="BJ68" s="531"/>
      <c r="BK68" s="531"/>
      <c r="BL68" s="531"/>
      <c r="BM68" s="531"/>
      <c r="BN68" s="531"/>
      <c r="BO68" s="531"/>
      <c r="BP68" s="531"/>
      <c r="BQ68" s="531"/>
      <c r="BR68" s="531"/>
      <c r="BS68" s="531"/>
      <c r="BT68" s="531"/>
      <c r="BU68" s="531"/>
      <c r="BV68" s="531"/>
      <c r="BW68" s="531"/>
      <c r="BX68" s="531"/>
      <c r="BY68" s="532"/>
    </row>
    <row r="69" spans="1:77" ht="8.25" customHeight="1">
      <c r="A69" s="530"/>
      <c r="B69" s="531"/>
      <c r="C69" s="531"/>
      <c r="D69" s="531"/>
      <c r="E69" s="531"/>
      <c r="F69" s="531"/>
      <c r="G69" s="531"/>
      <c r="H69" s="531"/>
      <c r="I69" s="531"/>
      <c r="J69" s="531"/>
      <c r="K69" s="531"/>
      <c r="L69" s="531"/>
      <c r="M69" s="531"/>
      <c r="N69" s="531"/>
      <c r="O69" s="531"/>
      <c r="P69" s="531"/>
      <c r="Q69" s="531"/>
      <c r="R69" s="531"/>
      <c r="S69" s="531"/>
      <c r="T69" s="531"/>
      <c r="U69" s="531"/>
      <c r="V69" s="531"/>
      <c r="W69" s="531"/>
      <c r="X69" s="531"/>
      <c r="Y69" s="531"/>
      <c r="Z69" s="531"/>
      <c r="AA69" s="531"/>
      <c r="AB69" s="531"/>
      <c r="AC69" s="531"/>
      <c r="AD69" s="531"/>
      <c r="AE69" s="531"/>
      <c r="AF69" s="531"/>
      <c r="AG69" s="531"/>
      <c r="AH69" s="531"/>
      <c r="AI69" s="531"/>
      <c r="AJ69" s="531"/>
      <c r="AK69" s="531"/>
      <c r="AL69" s="531"/>
      <c r="AM69" s="531"/>
      <c r="AN69" s="531"/>
      <c r="AO69" s="531"/>
      <c r="AP69" s="531"/>
      <c r="AQ69" s="531"/>
      <c r="AR69" s="531"/>
      <c r="AS69" s="531"/>
      <c r="AT69" s="531"/>
      <c r="AU69" s="531"/>
      <c r="AV69" s="531"/>
      <c r="AW69" s="531"/>
      <c r="AX69" s="531"/>
      <c r="AY69" s="531"/>
      <c r="AZ69" s="531"/>
      <c r="BA69" s="531"/>
      <c r="BB69" s="531"/>
      <c r="BC69" s="531"/>
      <c r="BD69" s="531"/>
      <c r="BE69" s="531"/>
      <c r="BF69" s="531"/>
      <c r="BG69" s="531"/>
      <c r="BH69" s="531"/>
      <c r="BI69" s="531"/>
      <c r="BJ69" s="531"/>
      <c r="BK69" s="531"/>
      <c r="BL69" s="531"/>
      <c r="BM69" s="531"/>
      <c r="BN69" s="531"/>
      <c r="BO69" s="531"/>
      <c r="BP69" s="531"/>
      <c r="BQ69" s="531"/>
      <c r="BR69" s="531"/>
      <c r="BS69" s="531"/>
      <c r="BT69" s="531"/>
      <c r="BU69" s="531"/>
      <c r="BV69" s="531"/>
      <c r="BW69" s="531"/>
      <c r="BX69" s="531"/>
      <c r="BY69" s="532"/>
    </row>
    <row r="70" spans="1:77" ht="8.25" customHeight="1">
      <c r="A70" s="530"/>
      <c r="B70" s="531"/>
      <c r="C70" s="531"/>
      <c r="D70" s="531"/>
      <c r="E70" s="531"/>
      <c r="F70" s="531"/>
      <c r="G70" s="531"/>
      <c r="H70" s="531"/>
      <c r="I70" s="531"/>
      <c r="J70" s="531"/>
      <c r="K70" s="531"/>
      <c r="L70" s="531"/>
      <c r="M70" s="531"/>
      <c r="N70" s="531"/>
      <c r="O70" s="531"/>
      <c r="P70" s="531"/>
      <c r="Q70" s="531"/>
      <c r="R70" s="531"/>
      <c r="S70" s="531"/>
      <c r="T70" s="531"/>
      <c r="U70" s="531"/>
      <c r="V70" s="531"/>
      <c r="W70" s="531"/>
      <c r="X70" s="531"/>
      <c r="Y70" s="531"/>
      <c r="Z70" s="531"/>
      <c r="AA70" s="531"/>
      <c r="AB70" s="531"/>
      <c r="AC70" s="531"/>
      <c r="AD70" s="531"/>
      <c r="AE70" s="531"/>
      <c r="AF70" s="531"/>
      <c r="AG70" s="531"/>
      <c r="AH70" s="531"/>
      <c r="AI70" s="531"/>
      <c r="AJ70" s="531"/>
      <c r="AK70" s="531"/>
      <c r="AL70" s="531"/>
      <c r="AM70" s="531"/>
      <c r="AN70" s="531"/>
      <c r="AO70" s="531"/>
      <c r="AP70" s="531"/>
      <c r="AQ70" s="531"/>
      <c r="AR70" s="531"/>
      <c r="AS70" s="531"/>
      <c r="AT70" s="531"/>
      <c r="AU70" s="531"/>
      <c r="AV70" s="531"/>
      <c r="AW70" s="531"/>
      <c r="AX70" s="531"/>
      <c r="AY70" s="531"/>
      <c r="AZ70" s="531"/>
      <c r="BA70" s="531"/>
      <c r="BB70" s="531"/>
      <c r="BC70" s="531"/>
      <c r="BD70" s="531"/>
      <c r="BE70" s="531"/>
      <c r="BF70" s="531"/>
      <c r="BG70" s="531"/>
      <c r="BH70" s="531"/>
      <c r="BI70" s="531"/>
      <c r="BJ70" s="531"/>
      <c r="BK70" s="531"/>
      <c r="BL70" s="531"/>
      <c r="BM70" s="531"/>
      <c r="BN70" s="531"/>
      <c r="BO70" s="531"/>
      <c r="BP70" s="531"/>
      <c r="BQ70" s="531"/>
      <c r="BR70" s="531"/>
      <c r="BS70" s="531"/>
      <c r="BT70" s="531"/>
      <c r="BU70" s="531"/>
      <c r="BV70" s="531"/>
      <c r="BW70" s="531"/>
      <c r="BX70" s="531"/>
      <c r="BY70" s="532"/>
    </row>
    <row r="71" spans="1:77" ht="10.5" customHeight="1">
      <c r="A71" s="533"/>
      <c r="B71" s="534"/>
      <c r="C71" s="534"/>
      <c r="D71" s="534"/>
      <c r="E71" s="534"/>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c r="AD71" s="534"/>
      <c r="AE71" s="534"/>
      <c r="AF71" s="534"/>
      <c r="AG71" s="534"/>
      <c r="AH71" s="534"/>
      <c r="AI71" s="534"/>
      <c r="AJ71" s="534"/>
      <c r="AK71" s="534"/>
      <c r="AL71" s="534"/>
      <c r="AM71" s="534"/>
      <c r="AN71" s="534"/>
      <c r="AO71" s="534"/>
      <c r="AP71" s="534"/>
      <c r="AQ71" s="534"/>
      <c r="AR71" s="534"/>
      <c r="AS71" s="534"/>
      <c r="AT71" s="534"/>
      <c r="AU71" s="534"/>
      <c r="AV71" s="534"/>
      <c r="AW71" s="534"/>
      <c r="AX71" s="534"/>
      <c r="AY71" s="534"/>
      <c r="AZ71" s="534"/>
      <c r="BA71" s="534"/>
      <c r="BB71" s="534"/>
      <c r="BC71" s="534"/>
      <c r="BD71" s="534"/>
      <c r="BE71" s="534"/>
      <c r="BF71" s="534"/>
      <c r="BG71" s="534"/>
      <c r="BH71" s="534"/>
      <c r="BI71" s="534"/>
      <c r="BJ71" s="534"/>
      <c r="BK71" s="534"/>
      <c r="BL71" s="534"/>
      <c r="BM71" s="534"/>
      <c r="BN71" s="534"/>
      <c r="BO71" s="534"/>
      <c r="BP71" s="534"/>
      <c r="BQ71" s="534"/>
      <c r="BR71" s="534"/>
      <c r="BS71" s="534"/>
      <c r="BT71" s="534"/>
      <c r="BU71" s="534"/>
      <c r="BV71" s="534"/>
      <c r="BW71" s="534"/>
      <c r="BX71" s="534"/>
      <c r="BY71" s="535"/>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536"/>
      <c r="C84" s="536"/>
      <c r="D84" s="536"/>
      <c r="E84" s="536"/>
      <c r="F84" s="536"/>
      <c r="G84" s="536"/>
      <c r="H84" s="536"/>
      <c r="I84" s="536"/>
      <c r="J84" s="536"/>
      <c r="K84" s="536"/>
      <c r="L84" s="536"/>
      <c r="M84" s="536"/>
      <c r="N84" s="536"/>
      <c r="O84" s="536"/>
      <c r="P84" s="536"/>
      <c r="Q84" s="536"/>
      <c r="R84" s="536"/>
      <c r="S84" s="536"/>
      <c r="T84" s="536"/>
      <c r="U84" s="536"/>
      <c r="V84" s="536"/>
      <c r="W84" s="536"/>
      <c r="X84" s="536"/>
      <c r="Y84" s="536"/>
      <c r="Z84" s="536"/>
      <c r="AA84" s="536"/>
      <c r="AB84" s="536"/>
      <c r="AC84" s="536"/>
      <c r="AD84" s="536"/>
      <c r="AE84" s="536"/>
      <c r="AF84" s="536"/>
      <c r="AG84" s="536"/>
      <c r="AH84" s="536"/>
      <c r="AI84" s="536"/>
      <c r="AJ84" s="536"/>
      <c r="AK84" s="536"/>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536"/>
      <c r="C85" s="536"/>
      <c r="D85" s="536"/>
      <c r="E85" s="536"/>
      <c r="F85" s="536"/>
      <c r="G85" s="536"/>
      <c r="H85" s="536"/>
      <c r="I85" s="536"/>
      <c r="J85" s="536"/>
      <c r="K85" s="536"/>
      <c r="L85" s="536"/>
      <c r="M85" s="536"/>
      <c r="N85" s="536"/>
      <c r="O85" s="536"/>
      <c r="P85" s="536"/>
      <c r="Q85" s="536"/>
      <c r="R85" s="536"/>
      <c r="S85" s="536"/>
      <c r="T85" s="536"/>
      <c r="U85" s="536"/>
      <c r="V85" s="536"/>
      <c r="W85" s="536"/>
      <c r="X85" s="536"/>
      <c r="Y85" s="536"/>
      <c r="Z85" s="536"/>
      <c r="AA85" s="536"/>
      <c r="AB85" s="536"/>
      <c r="AC85" s="536"/>
      <c r="AD85" s="536"/>
      <c r="AE85" s="536"/>
      <c r="AF85" s="536"/>
      <c r="AG85" s="536"/>
      <c r="AH85" s="536"/>
      <c r="AI85" s="536"/>
      <c r="AJ85" s="536"/>
      <c r="AK85" s="536"/>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525"/>
      <c r="C86" s="525"/>
      <c r="D86" s="525"/>
      <c r="E86" s="525"/>
      <c r="F86" s="525"/>
      <c r="G86" s="525"/>
      <c r="H86" s="525"/>
      <c r="I86" s="525"/>
      <c r="J86" s="525"/>
      <c r="K86" s="525"/>
      <c r="L86" s="525"/>
      <c r="M86" s="525"/>
      <c r="N86" s="525"/>
      <c r="O86" s="525"/>
      <c r="P86" s="525"/>
      <c r="Q86" s="525"/>
      <c r="R86" s="525"/>
      <c r="S86" s="525"/>
      <c r="T86" s="525"/>
      <c r="U86" s="525"/>
      <c r="V86" s="525"/>
      <c r="W86" s="525"/>
      <c r="X86" s="525"/>
      <c r="Y86" s="525"/>
      <c r="Z86" s="525"/>
      <c r="AA86" s="525"/>
      <c r="AB86" s="525"/>
      <c r="AC86" s="525"/>
      <c r="AD86" s="525"/>
      <c r="AE86" s="525"/>
      <c r="AF86" s="525"/>
      <c r="AG86" s="525"/>
      <c r="AH86" s="525"/>
      <c r="AI86" s="525"/>
      <c r="AJ86" s="525"/>
      <c r="AK86" s="525"/>
      <c r="AL86" s="525"/>
      <c r="AM86" s="20"/>
      <c r="AN86" s="20"/>
      <c r="AO86" s="20"/>
      <c r="AP86" s="20"/>
      <c r="AQ86" s="20"/>
      <c r="AR86" s="20"/>
      <c r="AS86" s="42"/>
      <c r="AT86" s="42"/>
      <c r="AU86" s="42"/>
      <c r="AV86" s="42"/>
      <c r="AW86" s="42"/>
      <c r="AX86" s="42"/>
      <c r="AY86" s="42"/>
      <c r="AZ86" s="42"/>
      <c r="BA86" s="20"/>
      <c r="BB86" s="540"/>
      <c r="BC86" s="540"/>
      <c r="BD86" s="540"/>
      <c r="BE86" s="540"/>
      <c r="BF86" s="540"/>
      <c r="BG86" s="540"/>
      <c r="BH86" s="540"/>
      <c r="BI86" s="540"/>
      <c r="BJ86" s="540"/>
      <c r="BK86" s="540"/>
      <c r="BL86" s="540"/>
      <c r="BM86" s="540"/>
      <c r="BN86" s="540"/>
      <c r="BO86" s="540"/>
      <c r="BP86" s="540"/>
      <c r="BQ86" s="540"/>
      <c r="BR86" s="540"/>
      <c r="BS86" s="540"/>
      <c r="BT86" s="540"/>
      <c r="BU86" s="540"/>
      <c r="BV86" s="540"/>
      <c r="BW86" s="540"/>
      <c r="BX86" s="540"/>
      <c r="BY86" s="540"/>
    </row>
    <row r="87" spans="1:78" ht="6" customHeight="1">
      <c r="A87" s="20"/>
      <c r="B87" s="525"/>
      <c r="C87" s="525"/>
      <c r="D87" s="525"/>
      <c r="E87" s="525"/>
      <c r="F87" s="525"/>
      <c r="G87" s="525"/>
      <c r="H87" s="525"/>
      <c r="I87" s="525"/>
      <c r="J87" s="525"/>
      <c r="K87" s="525"/>
      <c r="L87" s="525"/>
      <c r="M87" s="525"/>
      <c r="N87" s="525"/>
      <c r="O87" s="525"/>
      <c r="P87" s="525"/>
      <c r="Q87" s="525"/>
      <c r="R87" s="525"/>
      <c r="S87" s="525"/>
      <c r="T87" s="525"/>
      <c r="U87" s="525"/>
      <c r="V87" s="525"/>
      <c r="W87" s="525"/>
      <c r="X87" s="525"/>
      <c r="Y87" s="525"/>
      <c r="Z87" s="525"/>
      <c r="AA87" s="525"/>
      <c r="AB87" s="525"/>
      <c r="AC87" s="525"/>
      <c r="AD87" s="525"/>
      <c r="AE87" s="525"/>
      <c r="AF87" s="525"/>
      <c r="AG87" s="525"/>
      <c r="AH87" s="525"/>
      <c r="AI87" s="525"/>
      <c r="AJ87" s="525"/>
      <c r="AK87" s="525"/>
      <c r="AL87" s="525"/>
      <c r="AM87" s="20"/>
      <c r="AN87" s="20"/>
      <c r="AO87" s="20"/>
      <c r="AP87" s="20"/>
      <c r="AQ87" s="20"/>
      <c r="AR87" s="20"/>
      <c r="AS87" s="42"/>
      <c r="AT87" s="42"/>
      <c r="AU87" s="42"/>
      <c r="AV87" s="42"/>
      <c r="AW87" s="42"/>
      <c r="AX87" s="42"/>
      <c r="AY87" s="42"/>
      <c r="AZ87" s="42"/>
      <c r="BA87" s="20"/>
      <c r="BB87" s="540"/>
      <c r="BC87" s="540"/>
      <c r="BD87" s="540"/>
      <c r="BE87" s="540"/>
      <c r="BF87" s="540"/>
      <c r="BG87" s="540"/>
      <c r="BH87" s="540"/>
      <c r="BI87" s="540"/>
      <c r="BJ87" s="540"/>
      <c r="BK87" s="540"/>
      <c r="BL87" s="540"/>
      <c r="BM87" s="540"/>
      <c r="BN87" s="540"/>
      <c r="BO87" s="540"/>
      <c r="BP87" s="540"/>
      <c r="BQ87" s="540"/>
      <c r="BR87" s="540"/>
      <c r="BS87" s="540"/>
      <c r="BT87" s="540"/>
      <c r="BU87" s="540"/>
      <c r="BV87" s="540"/>
      <c r="BW87" s="540"/>
      <c r="BX87" s="540"/>
      <c r="BY87" s="540"/>
    </row>
    <row r="88" spans="1:78" ht="6" customHeight="1">
      <c r="A88" s="20"/>
      <c r="B88" s="525"/>
      <c r="C88" s="525"/>
      <c r="D88" s="525"/>
      <c r="E88" s="525"/>
      <c r="F88" s="525"/>
      <c r="G88" s="525"/>
      <c r="H88" s="525"/>
      <c r="I88" s="525"/>
      <c r="J88" s="525"/>
      <c r="K88" s="525"/>
      <c r="L88" s="525"/>
      <c r="M88" s="525"/>
      <c r="N88" s="525"/>
      <c r="O88" s="525"/>
      <c r="P88" s="525"/>
      <c r="Q88" s="525"/>
      <c r="R88" s="525"/>
      <c r="S88" s="525"/>
      <c r="T88" s="525"/>
      <c r="U88" s="525"/>
      <c r="V88" s="525"/>
      <c r="W88" s="525"/>
      <c r="X88" s="525"/>
      <c r="Y88" s="525"/>
      <c r="Z88" s="525"/>
      <c r="AA88" s="525"/>
      <c r="AB88" s="525"/>
      <c r="AC88" s="525"/>
      <c r="AD88" s="525"/>
      <c r="AE88" s="525"/>
      <c r="AF88" s="525"/>
      <c r="AG88" s="525"/>
      <c r="AH88" s="525"/>
      <c r="AI88" s="525"/>
      <c r="AJ88" s="525"/>
      <c r="AK88" s="525"/>
      <c r="AL88" s="525"/>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541"/>
      <c r="C89" s="541"/>
      <c r="D89" s="541"/>
      <c r="E89" s="541"/>
      <c r="F89" s="541"/>
      <c r="G89" s="541"/>
      <c r="H89" s="541"/>
      <c r="I89" s="541"/>
      <c r="J89" s="541"/>
      <c r="K89" s="541"/>
      <c r="L89" s="541"/>
      <c r="M89" s="541"/>
      <c r="N89" s="541"/>
      <c r="O89" s="541"/>
      <c r="P89" s="541"/>
      <c r="Q89" s="541"/>
      <c r="R89" s="541"/>
      <c r="S89" s="541"/>
      <c r="T89" s="541"/>
      <c r="U89" s="541"/>
      <c r="V89" s="541"/>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541"/>
      <c r="C90" s="541"/>
      <c r="D90" s="541"/>
      <c r="E90" s="541"/>
      <c r="F90" s="541"/>
      <c r="G90" s="541"/>
      <c r="H90" s="541"/>
      <c r="I90" s="541"/>
      <c r="J90" s="541"/>
      <c r="K90" s="541"/>
      <c r="L90" s="541"/>
      <c r="M90" s="541"/>
      <c r="N90" s="541"/>
      <c r="O90" s="541"/>
      <c r="P90" s="541"/>
      <c r="Q90" s="541"/>
      <c r="R90" s="541"/>
      <c r="S90" s="541"/>
      <c r="T90" s="541"/>
      <c r="U90" s="541"/>
      <c r="V90" s="541"/>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525"/>
      <c r="C91" s="525"/>
      <c r="D91" s="525"/>
      <c r="E91" s="525"/>
      <c r="F91" s="525"/>
      <c r="G91" s="525"/>
      <c r="H91" s="525"/>
      <c r="I91" s="525"/>
      <c r="J91" s="525"/>
      <c r="K91" s="525"/>
      <c r="L91" s="525"/>
      <c r="M91" s="525"/>
      <c r="N91" s="525"/>
      <c r="O91" s="525"/>
      <c r="P91" s="525"/>
      <c r="Q91" s="525"/>
      <c r="R91" s="525"/>
      <c r="S91" s="525"/>
      <c r="T91" s="525"/>
      <c r="U91" s="525"/>
      <c r="V91" s="525"/>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525"/>
      <c r="C92" s="525"/>
      <c r="D92" s="525"/>
      <c r="E92" s="525"/>
      <c r="F92" s="525"/>
      <c r="G92" s="525"/>
      <c r="H92" s="525"/>
      <c r="I92" s="525"/>
      <c r="J92" s="525"/>
      <c r="K92" s="525"/>
      <c r="L92" s="525"/>
      <c r="M92" s="525"/>
      <c r="N92" s="525"/>
      <c r="O92" s="525"/>
      <c r="P92" s="525"/>
      <c r="Q92" s="525"/>
      <c r="R92" s="525"/>
      <c r="S92" s="525"/>
      <c r="T92" s="525"/>
      <c r="U92" s="525"/>
      <c r="V92" s="525"/>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525"/>
      <c r="C93" s="525"/>
      <c r="D93" s="525"/>
      <c r="E93" s="525"/>
      <c r="F93" s="525"/>
      <c r="G93" s="525"/>
      <c r="H93" s="525"/>
      <c r="I93" s="525"/>
      <c r="J93" s="525"/>
      <c r="K93" s="525"/>
      <c r="L93" s="525"/>
      <c r="M93" s="525"/>
      <c r="N93" s="525"/>
      <c r="O93" s="525"/>
      <c r="P93" s="525"/>
      <c r="Q93" s="525"/>
      <c r="R93" s="525"/>
      <c r="S93" s="525"/>
      <c r="T93" s="525"/>
      <c r="U93" s="525"/>
      <c r="V93" s="525"/>
      <c r="W93" s="20"/>
      <c r="X93" s="20"/>
      <c r="Y93" s="20"/>
      <c r="Z93" s="20"/>
      <c r="AA93" s="20"/>
      <c r="AB93" s="20"/>
      <c r="AC93" s="20"/>
      <c r="AD93" s="20"/>
      <c r="AE93" s="537"/>
      <c r="AF93" s="537"/>
      <c r="AG93" s="537"/>
      <c r="AH93" s="537"/>
      <c r="AI93" s="537"/>
      <c r="AJ93" s="537"/>
      <c r="AK93" s="537"/>
      <c r="AL93" s="537"/>
      <c r="AM93" s="537"/>
      <c r="AN93" s="537"/>
      <c r="AO93" s="537"/>
      <c r="AP93" s="537"/>
      <c r="AQ93" s="537"/>
      <c r="AR93" s="537"/>
      <c r="AS93" s="537"/>
      <c r="AT93" s="537"/>
      <c r="AU93" s="537"/>
      <c r="AV93" s="20"/>
      <c r="AW93" s="20"/>
      <c r="AX93" s="20"/>
      <c r="AY93" s="20"/>
      <c r="AZ93" s="20"/>
      <c r="BA93" s="20"/>
      <c r="BB93" s="20"/>
      <c r="BC93" s="20"/>
      <c r="BD93" s="20"/>
      <c r="BE93" s="538"/>
      <c r="BF93" s="538"/>
      <c r="BG93" s="538"/>
      <c r="BH93" s="538"/>
      <c r="BI93" s="538"/>
      <c r="BJ93" s="538"/>
      <c r="BK93" s="538"/>
      <c r="BL93" s="538"/>
      <c r="BM93" s="538"/>
      <c r="BN93" s="538"/>
      <c r="BO93" s="538"/>
      <c r="BP93" s="538"/>
      <c r="BQ93" s="538"/>
      <c r="BR93" s="538"/>
      <c r="BS93" s="538"/>
      <c r="BT93" s="538"/>
      <c r="BU93" s="538"/>
      <c r="BV93" s="538"/>
      <c r="BW93" s="20"/>
      <c r="BX93" s="20"/>
      <c r="BY93" s="20"/>
    </row>
    <row r="94" spans="1:78" ht="9" customHeight="1">
      <c r="A94" s="20"/>
      <c r="B94" s="20"/>
      <c r="C94" s="20"/>
      <c r="D94" s="20"/>
      <c r="E94" s="20"/>
      <c r="F94" s="20"/>
      <c r="G94" s="20"/>
      <c r="H94" s="20"/>
      <c r="I94" s="539"/>
      <c r="J94" s="539"/>
      <c r="K94" s="539"/>
      <c r="L94" s="539"/>
      <c r="M94" s="539"/>
      <c r="N94" s="539"/>
      <c r="O94" s="539"/>
      <c r="P94" s="539"/>
      <c r="Q94" s="539"/>
      <c r="R94" s="539"/>
      <c r="S94" s="539"/>
      <c r="T94" s="539"/>
      <c r="U94" s="539"/>
      <c r="V94" s="539"/>
      <c r="W94" s="539"/>
      <c r="X94" s="539"/>
      <c r="Y94" s="539"/>
      <c r="Z94" s="539"/>
      <c r="AA94" s="539"/>
      <c r="AB94" s="539"/>
      <c r="AC94" s="539"/>
      <c r="AD94" s="539"/>
      <c r="AE94" s="539"/>
      <c r="AF94" s="539"/>
      <c r="AG94" s="539"/>
      <c r="AH94" s="539"/>
      <c r="AI94" s="539"/>
      <c r="AJ94" s="539"/>
      <c r="AK94" s="539"/>
      <c r="AL94" s="539"/>
      <c r="AM94" s="539"/>
      <c r="AN94" s="539"/>
      <c r="AO94" s="539"/>
      <c r="AP94" s="539"/>
      <c r="AQ94" s="539"/>
      <c r="AR94" s="539"/>
      <c r="AS94" s="539"/>
      <c r="AT94" s="539"/>
      <c r="AU94" s="539"/>
      <c r="AV94" s="539"/>
      <c r="AW94" s="539"/>
      <c r="AX94" s="539"/>
      <c r="AY94" s="539"/>
      <c r="AZ94" s="539"/>
      <c r="BA94" s="539"/>
      <c r="BB94" s="539"/>
      <c r="BC94" s="539"/>
      <c r="BD94" s="539"/>
      <c r="BE94" s="539"/>
      <c r="BF94" s="539"/>
      <c r="BG94" s="539"/>
      <c r="BH94" s="539"/>
      <c r="BI94" s="539"/>
      <c r="BJ94" s="539"/>
      <c r="BK94" s="539"/>
      <c r="BL94" s="539"/>
      <c r="BM94" s="539"/>
      <c r="BN94" s="539"/>
      <c r="BO94" s="539"/>
      <c r="BP94" s="539"/>
      <c r="BQ94" s="539"/>
      <c r="BR94" s="539"/>
      <c r="BS94" s="20"/>
      <c r="BT94" s="20"/>
      <c r="BU94" s="20"/>
      <c r="BV94" s="20"/>
      <c r="BW94" s="20"/>
      <c r="BX94" s="20"/>
      <c r="BY94" s="20"/>
    </row>
    <row r="95" spans="1:78" ht="6" customHeight="1">
      <c r="A95" s="20"/>
      <c r="B95" s="420"/>
      <c r="C95" s="420"/>
      <c r="D95" s="420"/>
      <c r="E95" s="420"/>
      <c r="F95" s="420"/>
      <c r="G95" s="420"/>
      <c r="H95" s="420"/>
      <c r="I95" s="420"/>
      <c r="J95" s="420"/>
      <c r="K95" s="420"/>
      <c r="L95" s="420"/>
      <c r="M95" s="420"/>
      <c r="N95" s="420"/>
      <c r="O95" s="420"/>
      <c r="P95" s="420"/>
      <c r="Q95" s="420"/>
      <c r="R95" s="420"/>
      <c r="S95" s="420"/>
      <c r="T95" s="420"/>
      <c r="U95" s="420"/>
      <c r="V95" s="420"/>
      <c r="W95" s="420"/>
      <c r="X95" s="420"/>
      <c r="Y95" s="420"/>
      <c r="Z95" s="420"/>
      <c r="AA95" s="420"/>
      <c r="AB95" s="420"/>
      <c r="AC95" s="420"/>
      <c r="AD95" s="420"/>
      <c r="AE95" s="420"/>
      <c r="AF95" s="420"/>
      <c r="AG95" s="420"/>
      <c r="AH95" s="420"/>
      <c r="AI95" s="420"/>
      <c r="AJ95" s="420"/>
      <c r="AK95" s="420"/>
      <c r="AL95" s="420"/>
      <c r="AM95" s="420"/>
      <c r="AN95" s="420"/>
      <c r="AO95" s="420"/>
      <c r="AP95" s="420"/>
      <c r="AQ95" s="420"/>
      <c r="AR95" s="420"/>
      <c r="AS95" s="420"/>
      <c r="AT95" s="420"/>
      <c r="AU95" s="420"/>
      <c r="AV95" s="420"/>
      <c r="AW95" s="420"/>
      <c r="AX95" s="420"/>
      <c r="AY95" s="420"/>
      <c r="AZ95" s="420"/>
      <c r="BA95" s="420"/>
      <c r="BB95" s="420"/>
      <c r="BC95" s="420"/>
      <c r="BD95" s="420"/>
      <c r="BE95" s="420"/>
      <c r="BF95" s="420"/>
      <c r="BG95" s="420"/>
      <c r="BH95" s="420"/>
      <c r="BI95" s="420"/>
      <c r="BJ95" s="420"/>
      <c r="BK95" s="420"/>
      <c r="BL95" s="420"/>
      <c r="BM95" s="420"/>
      <c r="BN95" s="420"/>
      <c r="BO95" s="420"/>
      <c r="BP95" s="420"/>
      <c r="BQ95" s="420"/>
      <c r="BR95" s="420"/>
      <c r="BS95" s="420"/>
      <c r="BT95" s="420"/>
      <c r="BU95" s="420"/>
      <c r="BV95" s="420"/>
      <c r="BW95" s="420"/>
      <c r="BX95" s="420"/>
      <c r="BY95" s="420"/>
    </row>
    <row r="96" spans="1:78" ht="6" customHeight="1">
      <c r="A96" s="20"/>
      <c r="B96" s="420"/>
      <c r="C96" s="420"/>
      <c r="D96" s="420"/>
      <c r="E96" s="420"/>
      <c r="F96" s="420"/>
      <c r="G96" s="420"/>
      <c r="H96" s="420"/>
      <c r="I96" s="420"/>
      <c r="J96" s="420"/>
      <c r="K96" s="420"/>
      <c r="L96" s="420"/>
      <c r="M96" s="420"/>
      <c r="N96" s="420"/>
      <c r="O96" s="420"/>
      <c r="P96" s="420"/>
      <c r="Q96" s="420"/>
      <c r="R96" s="420"/>
      <c r="S96" s="420"/>
      <c r="T96" s="420"/>
      <c r="U96" s="420"/>
      <c r="V96" s="420"/>
      <c r="W96" s="420"/>
      <c r="X96" s="420"/>
      <c r="Y96" s="420"/>
      <c r="Z96" s="420"/>
      <c r="AA96" s="420"/>
      <c r="AB96" s="420"/>
      <c r="AC96" s="420"/>
      <c r="AD96" s="420"/>
      <c r="AE96" s="420"/>
      <c r="AF96" s="420"/>
      <c r="AG96" s="420"/>
      <c r="AH96" s="420"/>
      <c r="AI96" s="420"/>
      <c r="AJ96" s="420"/>
      <c r="AK96" s="420"/>
      <c r="AL96" s="420"/>
      <c r="AM96" s="420"/>
      <c r="AN96" s="420"/>
      <c r="AO96" s="420"/>
      <c r="AP96" s="420"/>
      <c r="AQ96" s="420"/>
      <c r="AR96" s="420"/>
      <c r="AS96" s="420"/>
      <c r="AT96" s="420"/>
      <c r="AU96" s="420"/>
      <c r="AV96" s="420"/>
      <c r="AW96" s="420"/>
      <c r="AX96" s="420"/>
      <c r="AY96" s="420"/>
      <c r="AZ96" s="420"/>
      <c r="BA96" s="420"/>
      <c r="BB96" s="420"/>
      <c r="BC96" s="420"/>
      <c r="BD96" s="420"/>
      <c r="BE96" s="420"/>
      <c r="BF96" s="420"/>
      <c r="BG96" s="420"/>
      <c r="BH96" s="420"/>
      <c r="BI96" s="420"/>
      <c r="BJ96" s="420"/>
      <c r="BK96" s="420"/>
      <c r="BL96" s="420"/>
      <c r="BM96" s="420"/>
      <c r="BN96" s="420"/>
      <c r="BO96" s="420"/>
      <c r="BP96" s="420"/>
      <c r="BQ96" s="420"/>
      <c r="BR96" s="420"/>
      <c r="BS96" s="420"/>
      <c r="BT96" s="420"/>
      <c r="BU96" s="420"/>
      <c r="BV96" s="420"/>
      <c r="BW96" s="420"/>
      <c r="BX96" s="420"/>
      <c r="BY96" s="420"/>
    </row>
    <row r="97" spans="1:77" ht="6" customHeight="1">
      <c r="A97" s="20"/>
      <c r="B97" s="420"/>
      <c r="C97" s="420"/>
      <c r="D97" s="420"/>
      <c r="E97" s="420"/>
      <c r="F97" s="420"/>
      <c r="G97" s="420"/>
      <c r="H97" s="420"/>
      <c r="I97" s="420"/>
      <c r="J97" s="420"/>
      <c r="K97" s="420"/>
      <c r="L97" s="420"/>
      <c r="M97" s="420"/>
      <c r="N97" s="420"/>
      <c r="O97" s="420"/>
      <c r="P97" s="420"/>
      <c r="Q97" s="420"/>
      <c r="R97" s="420"/>
      <c r="S97" s="420"/>
      <c r="T97" s="420"/>
      <c r="U97" s="420"/>
      <c r="V97" s="420"/>
      <c r="W97" s="420"/>
      <c r="X97" s="420"/>
      <c r="Y97" s="420"/>
      <c r="Z97" s="420"/>
      <c r="AA97" s="420"/>
      <c r="AB97" s="420"/>
      <c r="AC97" s="420"/>
      <c r="AD97" s="420"/>
      <c r="AE97" s="420"/>
      <c r="AF97" s="420"/>
      <c r="AG97" s="420"/>
      <c r="AH97" s="420"/>
      <c r="AI97" s="420"/>
      <c r="AJ97" s="420"/>
      <c r="AK97" s="420"/>
      <c r="AL97" s="420"/>
      <c r="AM97" s="420"/>
      <c r="AN97" s="420"/>
      <c r="AO97" s="420"/>
      <c r="AP97" s="420"/>
      <c r="AQ97" s="420"/>
      <c r="AR97" s="420"/>
      <c r="AS97" s="420"/>
      <c r="AT97" s="420"/>
      <c r="AU97" s="420"/>
      <c r="AV97" s="420"/>
      <c r="AW97" s="420"/>
      <c r="AX97" s="420"/>
      <c r="AY97" s="420"/>
      <c r="AZ97" s="420"/>
      <c r="BA97" s="420"/>
      <c r="BB97" s="420"/>
      <c r="BC97" s="420"/>
      <c r="BD97" s="420"/>
      <c r="BE97" s="420"/>
      <c r="BF97" s="420"/>
      <c r="BG97" s="420"/>
      <c r="BH97" s="420"/>
      <c r="BI97" s="420"/>
      <c r="BJ97" s="420"/>
      <c r="BK97" s="420"/>
      <c r="BL97" s="420"/>
      <c r="BM97" s="420"/>
      <c r="BN97" s="420"/>
      <c r="BO97" s="420"/>
      <c r="BP97" s="420"/>
      <c r="BQ97" s="420"/>
      <c r="BR97" s="420"/>
      <c r="BS97" s="420"/>
      <c r="BT97" s="420"/>
      <c r="BU97" s="420"/>
      <c r="BV97" s="420"/>
      <c r="BW97" s="420"/>
      <c r="BX97" s="420"/>
      <c r="BY97" s="420"/>
    </row>
    <row r="98" spans="1:77" ht="6.75" customHeight="1">
      <c r="A98" s="20"/>
      <c r="B98" s="420"/>
      <c r="C98" s="420"/>
      <c r="D98" s="420"/>
      <c r="E98" s="420"/>
      <c r="F98" s="420"/>
      <c r="G98" s="420"/>
      <c r="H98" s="420"/>
      <c r="I98" s="420"/>
      <c r="J98" s="420"/>
      <c r="K98" s="420"/>
      <c r="L98" s="420"/>
      <c r="M98" s="420"/>
      <c r="N98" s="420"/>
      <c r="O98" s="420"/>
      <c r="P98" s="420"/>
      <c r="Q98" s="420"/>
      <c r="R98" s="420"/>
      <c r="S98" s="420"/>
      <c r="T98" s="420"/>
      <c r="U98" s="420"/>
      <c r="V98" s="420"/>
      <c r="W98" s="420"/>
      <c r="X98" s="420"/>
      <c r="Y98" s="420"/>
      <c r="Z98" s="420"/>
      <c r="AA98" s="420"/>
      <c r="AB98" s="420"/>
      <c r="AC98" s="420"/>
      <c r="AD98" s="420"/>
      <c r="AE98" s="420"/>
      <c r="AF98" s="420"/>
      <c r="AG98" s="420"/>
      <c r="AH98" s="420"/>
      <c r="AI98" s="420"/>
      <c r="AJ98" s="420"/>
      <c r="AK98" s="420"/>
      <c r="AL98" s="420"/>
      <c r="AM98" s="420"/>
      <c r="AN98" s="420"/>
      <c r="AO98" s="420"/>
      <c r="AP98" s="420"/>
      <c r="AQ98" s="420"/>
      <c r="AR98" s="420"/>
      <c r="AS98" s="420"/>
      <c r="AT98" s="420"/>
      <c r="AU98" s="420"/>
      <c r="AV98" s="420"/>
      <c r="AW98" s="420"/>
      <c r="AX98" s="420"/>
      <c r="AY98" s="420"/>
      <c r="AZ98" s="420"/>
      <c r="BA98" s="420"/>
      <c r="BB98" s="420"/>
      <c r="BC98" s="420"/>
      <c r="BD98" s="420"/>
      <c r="BE98" s="420"/>
      <c r="BF98" s="420"/>
      <c r="BG98" s="420"/>
      <c r="BH98" s="420"/>
      <c r="BI98" s="420"/>
      <c r="BJ98" s="420"/>
      <c r="BK98" s="420"/>
      <c r="BL98" s="420"/>
      <c r="BM98" s="420"/>
      <c r="BN98" s="420"/>
      <c r="BO98" s="420"/>
      <c r="BP98" s="420"/>
      <c r="BQ98" s="420"/>
      <c r="BR98" s="420"/>
      <c r="BS98" s="420"/>
      <c r="BT98" s="420"/>
      <c r="BU98" s="420"/>
      <c r="BV98" s="420"/>
      <c r="BW98" s="420"/>
      <c r="BX98" s="420"/>
      <c r="BY98" s="420"/>
    </row>
    <row r="99" spans="1:77" ht="6.75" customHeight="1">
      <c r="A99" s="20"/>
      <c r="B99" s="420"/>
      <c r="C99" s="420"/>
      <c r="D99" s="420"/>
      <c r="E99" s="420"/>
      <c r="F99" s="420"/>
      <c r="G99" s="420"/>
      <c r="H99" s="420"/>
      <c r="I99" s="420"/>
      <c r="J99" s="420"/>
      <c r="K99" s="420"/>
      <c r="L99" s="420"/>
      <c r="M99" s="420"/>
      <c r="N99" s="420"/>
      <c r="O99" s="420"/>
      <c r="P99" s="420"/>
      <c r="Q99" s="420"/>
      <c r="R99" s="420"/>
      <c r="S99" s="420"/>
      <c r="T99" s="420"/>
      <c r="U99" s="420"/>
      <c r="V99" s="420"/>
      <c r="W99" s="420"/>
      <c r="X99" s="420"/>
      <c r="Y99" s="420"/>
      <c r="Z99" s="420"/>
      <c r="AA99" s="420"/>
      <c r="AB99" s="420"/>
      <c r="AC99" s="420"/>
      <c r="AD99" s="420"/>
      <c r="AE99" s="420"/>
      <c r="AF99" s="420"/>
      <c r="AG99" s="420"/>
      <c r="AH99" s="420"/>
      <c r="AI99" s="420"/>
      <c r="AJ99" s="420"/>
      <c r="AK99" s="420"/>
      <c r="AL99" s="420"/>
      <c r="AM99" s="420"/>
      <c r="AN99" s="420"/>
      <c r="AO99" s="420"/>
      <c r="AP99" s="420"/>
      <c r="AQ99" s="420"/>
      <c r="AR99" s="420"/>
      <c r="AS99" s="420"/>
      <c r="AT99" s="420"/>
      <c r="AU99" s="420"/>
      <c r="AV99" s="420"/>
      <c r="AW99" s="420"/>
      <c r="AX99" s="420"/>
      <c r="AY99" s="420"/>
      <c r="AZ99" s="420"/>
      <c r="BA99" s="420"/>
      <c r="BB99" s="420"/>
      <c r="BC99" s="420"/>
      <c r="BD99" s="420"/>
      <c r="BE99" s="420"/>
      <c r="BF99" s="420"/>
      <c r="BG99" s="420"/>
      <c r="BH99" s="420"/>
      <c r="BI99" s="420"/>
      <c r="BJ99" s="420"/>
      <c r="BK99" s="420"/>
      <c r="BL99" s="420"/>
      <c r="BM99" s="420"/>
      <c r="BN99" s="420"/>
      <c r="BO99" s="420"/>
      <c r="BP99" s="420"/>
      <c r="BQ99" s="420"/>
      <c r="BR99" s="420"/>
      <c r="BS99" s="420"/>
      <c r="BT99" s="420"/>
      <c r="BU99" s="420"/>
      <c r="BV99" s="420"/>
      <c r="BW99" s="420"/>
      <c r="BX99" s="420"/>
      <c r="BY99" s="420"/>
    </row>
    <row r="100" spans="1:77" ht="6.75" customHeight="1">
      <c r="A100" s="20"/>
      <c r="B100" s="420"/>
      <c r="C100" s="420"/>
      <c r="D100" s="420"/>
      <c r="E100" s="420"/>
      <c r="F100" s="420"/>
      <c r="G100" s="420"/>
      <c r="H100" s="420"/>
      <c r="I100" s="420"/>
      <c r="J100" s="420"/>
      <c r="K100" s="420"/>
      <c r="L100" s="420"/>
      <c r="M100" s="420"/>
      <c r="N100" s="420"/>
      <c r="O100" s="420"/>
      <c r="P100" s="420"/>
      <c r="Q100" s="420"/>
      <c r="R100" s="420"/>
      <c r="S100" s="420"/>
      <c r="T100" s="420"/>
      <c r="U100" s="420"/>
      <c r="V100" s="420"/>
      <c r="W100" s="420"/>
      <c r="X100" s="420"/>
      <c r="Y100" s="420"/>
      <c r="Z100" s="420"/>
      <c r="AA100" s="420"/>
      <c r="AB100" s="420"/>
      <c r="AC100" s="420"/>
      <c r="AD100" s="420"/>
      <c r="AE100" s="420"/>
      <c r="AF100" s="420"/>
      <c r="AG100" s="420"/>
      <c r="AH100" s="420"/>
      <c r="AI100" s="420"/>
      <c r="AJ100" s="420"/>
      <c r="AK100" s="420"/>
      <c r="AL100" s="420"/>
      <c r="AM100" s="420"/>
      <c r="AN100" s="420"/>
      <c r="AO100" s="420"/>
      <c r="AP100" s="420"/>
      <c r="AQ100" s="420"/>
      <c r="AR100" s="420"/>
      <c r="AS100" s="420"/>
      <c r="AT100" s="420"/>
      <c r="AU100" s="420"/>
      <c r="AV100" s="420"/>
      <c r="AW100" s="420"/>
      <c r="AX100" s="420"/>
      <c r="AY100" s="420"/>
      <c r="AZ100" s="420"/>
      <c r="BA100" s="420"/>
      <c r="BB100" s="420"/>
      <c r="BC100" s="420"/>
      <c r="BD100" s="420"/>
      <c r="BE100" s="420"/>
      <c r="BF100" s="420"/>
      <c r="BG100" s="420"/>
      <c r="BH100" s="420"/>
      <c r="BI100" s="420"/>
      <c r="BJ100" s="420"/>
      <c r="BK100" s="420"/>
      <c r="BL100" s="420"/>
      <c r="BM100" s="420"/>
      <c r="BN100" s="420"/>
      <c r="BO100" s="420"/>
      <c r="BP100" s="420"/>
      <c r="BQ100" s="420"/>
      <c r="BR100" s="420"/>
      <c r="BS100" s="420"/>
      <c r="BT100" s="420"/>
      <c r="BU100" s="420"/>
      <c r="BV100" s="420"/>
      <c r="BW100" s="420"/>
      <c r="BX100" s="420"/>
      <c r="BY100" s="420"/>
    </row>
    <row r="101" spans="1:77" ht="6.75" customHeight="1">
      <c r="A101" s="20"/>
      <c r="B101" s="420"/>
      <c r="C101" s="420"/>
      <c r="D101" s="420"/>
      <c r="E101" s="420"/>
      <c r="F101" s="420"/>
      <c r="G101" s="420"/>
      <c r="H101" s="420"/>
      <c r="I101" s="420"/>
      <c r="J101" s="420"/>
      <c r="K101" s="420"/>
      <c r="L101" s="420"/>
      <c r="M101" s="420"/>
      <c r="N101" s="420"/>
      <c r="O101" s="420"/>
      <c r="P101" s="420"/>
      <c r="Q101" s="420"/>
      <c r="R101" s="420"/>
      <c r="S101" s="420"/>
      <c r="T101" s="420"/>
      <c r="U101" s="420"/>
      <c r="V101" s="420"/>
      <c r="W101" s="420"/>
      <c r="X101" s="420"/>
      <c r="Y101" s="420"/>
      <c r="Z101" s="420"/>
      <c r="AA101" s="420"/>
      <c r="AB101" s="420"/>
      <c r="AC101" s="420"/>
      <c r="AD101" s="420"/>
      <c r="AE101" s="420"/>
      <c r="AF101" s="420"/>
      <c r="AG101" s="420"/>
      <c r="AH101" s="420"/>
      <c r="AI101" s="420"/>
      <c r="AJ101" s="420"/>
      <c r="AK101" s="420"/>
      <c r="AL101" s="420"/>
      <c r="AM101" s="420"/>
      <c r="AN101" s="420"/>
      <c r="AO101" s="420"/>
      <c r="AP101" s="420"/>
      <c r="AQ101" s="420"/>
      <c r="AR101" s="420"/>
      <c r="AS101" s="420"/>
      <c r="AT101" s="420"/>
      <c r="AU101" s="420"/>
      <c r="AV101" s="420"/>
      <c r="AW101" s="420"/>
      <c r="AX101" s="420"/>
      <c r="AY101" s="420"/>
      <c r="AZ101" s="420"/>
      <c r="BA101" s="420"/>
      <c r="BB101" s="420"/>
      <c r="BC101" s="420"/>
      <c r="BD101" s="420"/>
      <c r="BE101" s="420"/>
      <c r="BF101" s="420"/>
      <c r="BG101" s="420"/>
      <c r="BH101" s="420"/>
      <c r="BI101" s="420"/>
      <c r="BJ101" s="420"/>
      <c r="BK101" s="420"/>
      <c r="BL101" s="420"/>
      <c r="BM101" s="420"/>
      <c r="BN101" s="420"/>
      <c r="BO101" s="420"/>
      <c r="BP101" s="420"/>
      <c r="BQ101" s="420"/>
      <c r="BR101" s="420"/>
      <c r="BS101" s="420"/>
      <c r="BT101" s="420"/>
      <c r="BU101" s="420"/>
      <c r="BV101" s="420"/>
      <c r="BW101" s="420"/>
      <c r="BX101" s="420"/>
      <c r="BY101" s="420"/>
    </row>
    <row r="102" spans="1:77" ht="6.75" customHeight="1">
      <c r="A102" s="20"/>
      <c r="B102" s="420"/>
      <c r="C102" s="420"/>
      <c r="D102" s="420"/>
      <c r="E102" s="420"/>
      <c r="F102" s="420"/>
      <c r="G102" s="420"/>
      <c r="H102" s="420"/>
      <c r="I102" s="420"/>
      <c r="J102" s="420"/>
      <c r="K102" s="420"/>
      <c r="L102" s="420"/>
      <c r="M102" s="420"/>
      <c r="N102" s="420"/>
      <c r="O102" s="420"/>
      <c r="P102" s="420"/>
      <c r="Q102" s="420"/>
      <c r="R102" s="420"/>
      <c r="S102" s="420"/>
      <c r="T102" s="420"/>
      <c r="U102" s="420"/>
      <c r="V102" s="420"/>
      <c r="W102" s="420"/>
      <c r="X102" s="420"/>
      <c r="Y102" s="420"/>
      <c r="Z102" s="420"/>
      <c r="AA102" s="420"/>
      <c r="AB102" s="420"/>
      <c r="AC102" s="420"/>
      <c r="AD102" s="420"/>
      <c r="AE102" s="420"/>
      <c r="AF102" s="420"/>
      <c r="AG102" s="420"/>
      <c r="AH102" s="420"/>
      <c r="AI102" s="420"/>
      <c r="AJ102" s="420"/>
      <c r="AK102" s="420"/>
      <c r="AL102" s="420"/>
      <c r="AM102" s="420"/>
      <c r="AN102" s="420"/>
      <c r="AO102" s="420"/>
      <c r="AP102" s="420"/>
      <c r="AQ102" s="420"/>
      <c r="AR102" s="420"/>
      <c r="AS102" s="420"/>
      <c r="AT102" s="420"/>
      <c r="AU102" s="420"/>
      <c r="AV102" s="420"/>
      <c r="AW102" s="420"/>
      <c r="AX102" s="420"/>
      <c r="AY102" s="420"/>
      <c r="AZ102" s="420"/>
      <c r="BA102" s="420"/>
      <c r="BB102" s="420"/>
      <c r="BC102" s="420"/>
      <c r="BD102" s="420"/>
      <c r="BE102" s="420"/>
      <c r="BF102" s="420"/>
      <c r="BG102" s="420"/>
      <c r="BH102" s="420"/>
      <c r="BI102" s="420"/>
      <c r="BJ102" s="420"/>
      <c r="BK102" s="420"/>
      <c r="BL102" s="420"/>
      <c r="BM102" s="420"/>
      <c r="BN102" s="420"/>
      <c r="BO102" s="420"/>
      <c r="BP102" s="420"/>
      <c r="BQ102" s="420"/>
      <c r="BR102" s="420"/>
      <c r="BS102" s="420"/>
      <c r="BT102" s="420"/>
      <c r="BU102" s="420"/>
      <c r="BV102" s="420"/>
      <c r="BW102" s="420"/>
      <c r="BX102" s="420"/>
      <c r="BY102" s="420"/>
    </row>
    <row r="103" spans="1:77" ht="6.75" customHeight="1">
      <c r="A103" s="20"/>
      <c r="B103" s="420"/>
      <c r="C103" s="420"/>
      <c r="D103" s="420"/>
      <c r="E103" s="420"/>
      <c r="F103" s="420"/>
      <c r="G103" s="420"/>
      <c r="H103" s="420"/>
      <c r="I103" s="420"/>
      <c r="J103" s="420"/>
      <c r="K103" s="420"/>
      <c r="L103" s="420"/>
      <c r="M103" s="420"/>
      <c r="N103" s="420"/>
      <c r="O103" s="420"/>
      <c r="P103" s="420"/>
      <c r="Q103" s="420"/>
      <c r="R103" s="420"/>
      <c r="S103" s="420"/>
      <c r="T103" s="420"/>
      <c r="U103" s="420"/>
      <c r="V103" s="420"/>
      <c r="W103" s="420"/>
      <c r="X103" s="420"/>
      <c r="Y103" s="420"/>
      <c r="Z103" s="420"/>
      <c r="AA103" s="420"/>
      <c r="AB103" s="420"/>
      <c r="AC103" s="420"/>
      <c r="AD103" s="420"/>
      <c r="AE103" s="420"/>
      <c r="AF103" s="420"/>
      <c r="AG103" s="420"/>
      <c r="AH103" s="420"/>
      <c r="AI103" s="420"/>
      <c r="AJ103" s="420"/>
      <c r="AK103" s="420"/>
      <c r="AL103" s="420"/>
      <c r="AM103" s="420"/>
      <c r="AN103" s="420"/>
      <c r="AO103" s="420"/>
      <c r="AP103" s="420"/>
      <c r="AQ103" s="420"/>
      <c r="AR103" s="420"/>
      <c r="AS103" s="420"/>
      <c r="AT103" s="420"/>
      <c r="AU103" s="420"/>
      <c r="AV103" s="420"/>
      <c r="AW103" s="420"/>
      <c r="AX103" s="420"/>
      <c r="AY103" s="420"/>
      <c r="AZ103" s="420"/>
      <c r="BA103" s="420"/>
      <c r="BB103" s="420"/>
      <c r="BC103" s="420"/>
      <c r="BD103" s="420"/>
      <c r="BE103" s="420"/>
      <c r="BF103" s="420"/>
      <c r="BG103" s="420"/>
      <c r="BH103" s="420"/>
      <c r="BI103" s="420"/>
      <c r="BJ103" s="420"/>
      <c r="BK103" s="420"/>
      <c r="BL103" s="420"/>
      <c r="BM103" s="420"/>
      <c r="BN103" s="420"/>
      <c r="BO103" s="420"/>
      <c r="BP103" s="420"/>
      <c r="BQ103" s="420"/>
      <c r="BR103" s="420"/>
      <c r="BS103" s="420"/>
      <c r="BT103" s="420"/>
      <c r="BU103" s="420"/>
      <c r="BV103" s="420"/>
      <c r="BW103" s="420"/>
      <c r="BX103" s="420"/>
      <c r="BY103" s="420"/>
    </row>
    <row r="104" spans="1:77" ht="6.75" customHeight="1">
      <c r="A104" s="20"/>
      <c r="B104" s="420"/>
      <c r="C104" s="420"/>
      <c r="D104" s="420"/>
      <c r="E104" s="420"/>
      <c r="F104" s="420"/>
      <c r="G104" s="420"/>
      <c r="H104" s="420"/>
      <c r="I104" s="420"/>
      <c r="J104" s="420"/>
      <c r="K104" s="420"/>
      <c r="L104" s="420"/>
      <c r="M104" s="420"/>
      <c r="N104" s="420"/>
      <c r="O104" s="420"/>
      <c r="P104" s="420"/>
      <c r="Q104" s="420"/>
      <c r="R104" s="420"/>
      <c r="S104" s="420"/>
      <c r="T104" s="420"/>
      <c r="U104" s="420"/>
      <c r="V104" s="420"/>
      <c r="W104" s="420"/>
      <c r="X104" s="420"/>
      <c r="Y104" s="420"/>
      <c r="Z104" s="420"/>
      <c r="AA104" s="420"/>
      <c r="AB104" s="420"/>
      <c r="AC104" s="420"/>
      <c r="AD104" s="420"/>
      <c r="AE104" s="420"/>
      <c r="AF104" s="420"/>
      <c r="AG104" s="420"/>
      <c r="AH104" s="420"/>
      <c r="AI104" s="420"/>
      <c r="AJ104" s="420"/>
      <c r="AK104" s="420"/>
      <c r="AL104" s="420"/>
      <c r="AM104" s="420"/>
      <c r="AN104" s="420"/>
      <c r="AO104" s="420"/>
      <c r="AP104" s="420"/>
      <c r="AQ104" s="420"/>
      <c r="AR104" s="420"/>
      <c r="AS104" s="420"/>
      <c r="AT104" s="420"/>
      <c r="AU104" s="420"/>
      <c r="AV104" s="420"/>
      <c r="AW104" s="420"/>
      <c r="AX104" s="420"/>
      <c r="AY104" s="420"/>
      <c r="AZ104" s="420"/>
      <c r="BA104" s="420"/>
      <c r="BB104" s="420"/>
      <c r="BC104" s="420"/>
      <c r="BD104" s="420"/>
      <c r="BE104" s="420"/>
      <c r="BF104" s="420"/>
      <c r="BG104" s="420"/>
      <c r="BH104" s="420"/>
      <c r="BI104" s="420"/>
      <c r="BJ104" s="420"/>
      <c r="BK104" s="420"/>
      <c r="BL104" s="420"/>
      <c r="BM104" s="420"/>
      <c r="BN104" s="420"/>
      <c r="BO104" s="420"/>
      <c r="BP104" s="420"/>
      <c r="BQ104" s="420"/>
      <c r="BR104" s="420"/>
      <c r="BS104" s="420"/>
      <c r="BT104" s="420"/>
      <c r="BU104" s="420"/>
      <c r="BV104" s="420"/>
      <c r="BW104" s="420"/>
      <c r="BX104" s="420"/>
      <c r="BY104" s="420"/>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tabSelected="1" view="pageBreakPreview" zoomScaleNormal="100" zoomScaleSheetLayoutView="100" workbookViewId="0">
      <selection activeCell="E8" sqref="E8"/>
    </sheetView>
  </sheetViews>
  <sheetFormatPr defaultColWidth="9" defaultRowHeight="13"/>
  <cols>
    <col min="1" max="1" width="4.36328125" style="333" customWidth="1"/>
    <col min="2" max="2" width="9.36328125" style="333" bestFit="1" customWidth="1"/>
    <col min="3" max="3" width="21.6328125" style="333" bestFit="1" customWidth="1"/>
    <col min="4" max="4" width="35.6328125" style="333" bestFit="1" customWidth="1"/>
    <col min="5" max="5" width="13.26953125" style="333" bestFit="1" customWidth="1"/>
    <col min="6" max="7" width="7.36328125" style="333" bestFit="1" customWidth="1"/>
    <col min="8" max="8" width="19.6328125" style="333" customWidth="1"/>
    <col min="9" max="9" width="23.90625" style="333" customWidth="1"/>
    <col min="10" max="15" width="17.90625" style="333" customWidth="1"/>
    <col min="16" max="16" width="20.36328125" style="334" customWidth="1"/>
    <col min="17" max="17" width="17.90625" style="334" customWidth="1"/>
    <col min="18" max="18" width="12.36328125" style="333" customWidth="1"/>
    <col min="19" max="16384" width="9" style="333"/>
  </cols>
  <sheetData>
    <row r="1" spans="1:18">
      <c r="A1" s="332"/>
      <c r="P1" s="353"/>
      <c r="Q1" s="353"/>
    </row>
    <row r="2" spans="1:18" ht="24.75" customHeight="1" thickBot="1">
      <c r="P2" s="353"/>
      <c r="Q2" s="353"/>
    </row>
    <row r="3" spans="1:18" ht="47.25" customHeight="1">
      <c r="B3" s="602" t="s">
        <v>245</v>
      </c>
      <c r="C3" s="603"/>
      <c r="D3" s="603"/>
      <c r="E3" s="603"/>
      <c r="F3" s="603"/>
      <c r="G3" s="603"/>
      <c r="H3" s="603"/>
      <c r="I3" s="603"/>
      <c r="J3" s="603"/>
      <c r="K3" s="603"/>
      <c r="L3" s="603"/>
      <c r="M3" s="603"/>
      <c r="N3" s="603"/>
      <c r="O3" s="603"/>
      <c r="P3" s="603"/>
      <c r="Q3" s="603"/>
      <c r="R3" s="604"/>
    </row>
    <row r="4" spans="1:18" ht="30" customHeight="1" thickBot="1">
      <c r="B4" s="605"/>
      <c r="C4" s="606"/>
      <c r="D4" s="606"/>
      <c r="E4" s="606"/>
      <c r="F4" s="606"/>
      <c r="G4" s="606"/>
      <c r="H4" s="606"/>
      <c r="I4" s="606"/>
      <c r="J4" s="606"/>
      <c r="K4" s="606"/>
      <c r="L4" s="606"/>
      <c r="M4" s="606"/>
      <c r="N4" s="606"/>
      <c r="O4" s="606"/>
      <c r="P4" s="606"/>
      <c r="Q4" s="606"/>
      <c r="R4" s="607"/>
    </row>
    <row r="5" spans="1:18" ht="30" customHeight="1">
      <c r="B5" s="609" t="s">
        <v>353</v>
      </c>
      <c r="C5" s="609"/>
      <c r="D5" s="293"/>
      <c r="E5" s="293"/>
      <c r="F5" s="293"/>
      <c r="G5" s="293"/>
      <c r="H5" s="293"/>
      <c r="I5" s="293"/>
      <c r="J5" s="293"/>
      <c r="K5" s="293"/>
      <c r="L5" s="293"/>
      <c r="M5" s="293"/>
      <c r="N5" s="293"/>
      <c r="O5" s="293"/>
      <c r="P5" s="335"/>
      <c r="Q5" s="335"/>
      <c r="R5" s="293"/>
    </row>
    <row r="6" spans="1:18" ht="30" customHeight="1">
      <c r="B6" s="610" t="s">
        <v>354</v>
      </c>
      <c r="C6" s="610"/>
      <c r="D6" s="293"/>
      <c r="E6" s="293"/>
      <c r="F6" s="293"/>
      <c r="G6" s="293"/>
      <c r="H6" s="293"/>
      <c r="I6" s="293"/>
      <c r="J6" s="293"/>
      <c r="K6" s="293"/>
      <c r="L6" s="293"/>
      <c r="M6" s="293"/>
      <c r="N6" s="293"/>
      <c r="O6" s="293"/>
      <c r="P6" s="335"/>
      <c r="Q6" s="335"/>
      <c r="R6" s="293"/>
    </row>
    <row r="7" spans="1:18" ht="30" customHeight="1">
      <c r="B7" s="611" t="s">
        <v>357</v>
      </c>
      <c r="C7" s="611"/>
      <c r="D7" s="293"/>
      <c r="E7" s="293"/>
      <c r="F7" s="293"/>
      <c r="G7" s="293"/>
      <c r="H7" s="293"/>
      <c r="I7" s="293"/>
      <c r="J7" s="293"/>
      <c r="K7" s="293"/>
      <c r="L7" s="293"/>
      <c r="M7" s="293"/>
      <c r="N7" s="293"/>
      <c r="O7" s="293"/>
      <c r="P7" s="335"/>
      <c r="Q7" s="335"/>
      <c r="R7" s="293"/>
    </row>
    <row r="8" spans="1:18" ht="30" customHeight="1">
      <c r="B8" s="293"/>
      <c r="C8" s="293"/>
      <c r="D8" s="293"/>
      <c r="E8" s="293"/>
      <c r="F8" s="293"/>
      <c r="G8" s="293"/>
      <c r="P8" s="336"/>
      <c r="Q8" s="336"/>
    </row>
    <row r="9" spans="1:18" ht="30" customHeight="1">
      <c r="B9" s="612"/>
      <c r="C9" s="613"/>
      <c r="D9" s="342" t="s">
        <v>345</v>
      </c>
      <c r="E9" s="293"/>
      <c r="F9" s="325"/>
      <c r="G9" s="325"/>
      <c r="H9" s="608"/>
      <c r="I9" s="608"/>
      <c r="J9" s="608"/>
      <c r="K9" s="294"/>
      <c r="L9" s="294"/>
      <c r="M9" s="294"/>
      <c r="N9" s="294"/>
      <c r="O9" s="294"/>
      <c r="P9" s="295"/>
      <c r="Q9" s="295"/>
      <c r="R9" s="293"/>
    </row>
    <row r="10" spans="1:18" ht="140">
      <c r="B10" s="296" t="s">
        <v>247</v>
      </c>
      <c r="C10" s="297" t="s">
        <v>248</v>
      </c>
      <c r="D10" s="298" t="s">
        <v>346</v>
      </c>
      <c r="E10" s="277" t="s">
        <v>338</v>
      </c>
      <c r="F10" s="278" t="s">
        <v>335</v>
      </c>
      <c r="G10" s="278" t="s">
        <v>356</v>
      </c>
      <c r="H10" s="270" t="s">
        <v>334</v>
      </c>
      <c r="I10" s="360" t="s">
        <v>361</v>
      </c>
      <c r="J10" s="349" t="s">
        <v>333</v>
      </c>
      <c r="K10" s="279" t="s">
        <v>336</v>
      </c>
      <c r="L10" s="352" t="s">
        <v>355</v>
      </c>
      <c r="M10" s="279" t="s">
        <v>337</v>
      </c>
      <c r="N10" s="279" t="s">
        <v>342</v>
      </c>
      <c r="O10" s="280" t="s">
        <v>343</v>
      </c>
      <c r="P10" s="350" t="s">
        <v>344</v>
      </c>
      <c r="Q10" s="351" t="s">
        <v>358</v>
      </c>
      <c r="R10" s="361" t="s">
        <v>249</v>
      </c>
    </row>
    <row r="11" spans="1:18" s="202" customFormat="1" ht="35">
      <c r="B11" s="354"/>
      <c r="C11" s="355"/>
      <c r="D11" s="355"/>
      <c r="E11" s="356"/>
      <c r="F11" s="357"/>
      <c r="G11" s="357"/>
      <c r="H11" s="357"/>
      <c r="I11" s="357" t="s">
        <v>349</v>
      </c>
      <c r="J11" s="357" t="s">
        <v>350</v>
      </c>
      <c r="K11" s="357" t="s">
        <v>352</v>
      </c>
      <c r="L11" s="357" t="s">
        <v>351</v>
      </c>
      <c r="M11" s="357" t="s">
        <v>359</v>
      </c>
      <c r="N11" s="357" t="s">
        <v>360</v>
      </c>
      <c r="O11" s="357" t="s">
        <v>272</v>
      </c>
      <c r="P11" s="363" t="s">
        <v>362</v>
      </c>
      <c r="Q11" s="364" t="s">
        <v>363</v>
      </c>
      <c r="R11" s="362"/>
    </row>
    <row r="12" spans="1:18" s="202" customFormat="1" ht="17.5">
      <c r="B12" s="354"/>
      <c r="C12" s="355"/>
      <c r="D12" s="358" t="s">
        <v>273</v>
      </c>
      <c r="E12" s="358" t="s">
        <v>273</v>
      </c>
      <c r="F12" s="359" t="s">
        <v>347</v>
      </c>
      <c r="G12" s="359" t="s">
        <v>347</v>
      </c>
      <c r="H12" s="359" t="s">
        <v>348</v>
      </c>
      <c r="I12" s="359" t="s">
        <v>273</v>
      </c>
      <c r="J12" s="359" t="s">
        <v>95</v>
      </c>
      <c r="K12" s="359" t="s">
        <v>95</v>
      </c>
      <c r="L12" s="359" t="s">
        <v>95</v>
      </c>
      <c r="M12" s="359" t="s">
        <v>95</v>
      </c>
      <c r="N12" s="359" t="s">
        <v>95</v>
      </c>
      <c r="O12" s="359" t="s">
        <v>95</v>
      </c>
      <c r="P12" s="359" t="s">
        <v>95</v>
      </c>
      <c r="Q12" s="359" t="s">
        <v>95</v>
      </c>
      <c r="R12" s="362"/>
    </row>
    <row r="13" spans="1:18" ht="35">
      <c r="B13" s="300" t="s">
        <v>250</v>
      </c>
      <c r="C13" s="301" t="s">
        <v>251</v>
      </c>
      <c r="D13" s="337" t="s">
        <v>275</v>
      </c>
      <c r="E13" s="137" t="s">
        <v>339</v>
      </c>
      <c r="F13" s="137">
        <v>1118</v>
      </c>
      <c r="G13" s="137">
        <v>1031</v>
      </c>
      <c r="H13" s="346">
        <f>(G13-F13)/F13</f>
        <v>-7.7817531305903395E-2</v>
      </c>
      <c r="I13" s="139">
        <v>7</v>
      </c>
      <c r="J13" s="275">
        <v>1160000</v>
      </c>
      <c r="K13" s="275">
        <f>I13*J13</f>
        <v>8120000</v>
      </c>
      <c r="L13" s="276">
        <v>150000000</v>
      </c>
      <c r="M13" s="275">
        <f>L13*I13/100</f>
        <v>10500000</v>
      </c>
      <c r="N13" s="275">
        <f>MIN(K13,M13)</f>
        <v>8120000</v>
      </c>
      <c r="O13" s="281">
        <v>4060000</v>
      </c>
      <c r="P13" s="275">
        <f>MIN(N13*1/2,O13)</f>
        <v>4060000</v>
      </c>
      <c r="Q13" s="275">
        <f>ROUNDDOWN(P13,-3)</f>
        <v>4060000</v>
      </c>
      <c r="R13" s="302"/>
    </row>
    <row r="14" spans="1:18" ht="35.5" thickBot="1">
      <c r="B14" s="303" t="s">
        <v>252</v>
      </c>
      <c r="C14" s="304" t="s">
        <v>253</v>
      </c>
      <c r="D14" s="344" t="s">
        <v>275</v>
      </c>
      <c r="E14" s="274" t="s">
        <v>339</v>
      </c>
      <c r="F14" s="271">
        <v>202</v>
      </c>
      <c r="G14" s="271">
        <v>130</v>
      </c>
      <c r="H14" s="347">
        <f t="shared" ref="H14:H34" si="0">(G14-F14)/F14</f>
        <v>-0.35643564356435642</v>
      </c>
      <c r="I14" s="274">
        <v>15</v>
      </c>
      <c r="J14" s="285">
        <v>1160000</v>
      </c>
      <c r="K14" s="285">
        <f t="shared" ref="K14:K34" si="1">I14*J14</f>
        <v>17400000</v>
      </c>
      <c r="L14" s="273">
        <v>31400000</v>
      </c>
      <c r="M14" s="285">
        <f>L14*I14/100</f>
        <v>4710000</v>
      </c>
      <c r="N14" s="285">
        <f t="shared" ref="N14:N34" si="2">MIN(K14,M14)</f>
        <v>4710000</v>
      </c>
      <c r="O14" s="305">
        <v>2355000</v>
      </c>
      <c r="P14" s="285">
        <f>MIN(N14*1/2,O14)</f>
        <v>2355000</v>
      </c>
      <c r="Q14" s="285">
        <f>ROUNDDOWN(P14,-3)</f>
        <v>2355000</v>
      </c>
      <c r="R14" s="306"/>
    </row>
    <row r="15" spans="1:18" ht="17.5">
      <c r="B15" s="307">
        <v>1</v>
      </c>
      <c r="C15" s="308"/>
      <c r="D15" s="343"/>
      <c r="E15" s="286"/>
      <c r="F15" s="287"/>
      <c r="G15" s="287"/>
      <c r="H15" s="348" t="e">
        <f t="shared" si="0"/>
        <v>#DIV/0!</v>
      </c>
      <c r="I15" s="345"/>
      <c r="J15" s="284">
        <v>1160000</v>
      </c>
      <c r="K15" s="284">
        <f t="shared" si="1"/>
        <v>0</v>
      </c>
      <c r="L15" s="287"/>
      <c r="M15" s="284">
        <f>L15*I15/100</f>
        <v>0</v>
      </c>
      <c r="N15" s="284">
        <f t="shared" si="2"/>
        <v>0</v>
      </c>
      <c r="O15" s="282"/>
      <c r="P15" s="284">
        <f>MIN(N15*1/2,O15)</f>
        <v>0</v>
      </c>
      <c r="Q15" s="284">
        <f>ROUNDDOWN(P15,-3)</f>
        <v>0</v>
      </c>
      <c r="R15" s="288" t="s">
        <v>254</v>
      </c>
    </row>
    <row r="16" spans="1:18" ht="17.5">
      <c r="B16" s="309">
        <v>2</v>
      </c>
      <c r="C16" s="310"/>
      <c r="D16" s="337"/>
      <c r="E16" s="137"/>
      <c r="F16" s="289"/>
      <c r="G16" s="287"/>
      <c r="H16" s="346" t="e">
        <f t="shared" si="0"/>
        <v>#DIV/0!</v>
      </c>
      <c r="I16" s="137"/>
      <c r="J16" s="275">
        <v>1160000</v>
      </c>
      <c r="K16" s="275">
        <f t="shared" si="1"/>
        <v>0</v>
      </c>
      <c r="L16" s="287"/>
      <c r="M16" s="275">
        <f>L16*I16/100</f>
        <v>0</v>
      </c>
      <c r="N16" s="275">
        <f t="shared" si="2"/>
        <v>0</v>
      </c>
      <c r="O16" s="282"/>
      <c r="P16" s="275">
        <f>MIN(N16*1/2,O16)</f>
        <v>0</v>
      </c>
      <c r="Q16" s="275">
        <f>ROUNDDOWN(P16,-3)</f>
        <v>0</v>
      </c>
      <c r="R16" s="288" t="s">
        <v>254</v>
      </c>
    </row>
    <row r="17" spans="2:18" ht="17.5">
      <c r="B17" s="309">
        <v>3</v>
      </c>
      <c r="C17" s="310"/>
      <c r="D17" s="337"/>
      <c r="E17" s="137"/>
      <c r="F17" s="289"/>
      <c r="G17" s="287"/>
      <c r="H17" s="346" t="e">
        <f t="shared" si="0"/>
        <v>#DIV/0!</v>
      </c>
      <c r="I17" s="137"/>
      <c r="J17" s="275">
        <v>1160000</v>
      </c>
      <c r="K17" s="275">
        <f t="shared" si="1"/>
        <v>0</v>
      </c>
      <c r="L17" s="287"/>
      <c r="M17" s="275">
        <f t="shared" ref="M17:M34" si="3">L17*I17/100</f>
        <v>0</v>
      </c>
      <c r="N17" s="275">
        <f t="shared" si="2"/>
        <v>0</v>
      </c>
      <c r="O17" s="282"/>
      <c r="P17" s="275">
        <f t="shared" ref="P17:P33" si="4">MIN(N17*1/2,O17)</f>
        <v>0</v>
      </c>
      <c r="Q17" s="275">
        <f t="shared" ref="Q17:Q33" si="5">ROUNDDOWN(P17,-3)</f>
        <v>0</v>
      </c>
      <c r="R17" s="288" t="s">
        <v>254</v>
      </c>
    </row>
    <row r="18" spans="2:18" ht="17.5">
      <c r="B18" s="309">
        <v>4</v>
      </c>
      <c r="C18" s="310"/>
      <c r="D18" s="337"/>
      <c r="E18" s="137"/>
      <c r="F18" s="289"/>
      <c r="G18" s="287"/>
      <c r="H18" s="346" t="e">
        <f t="shared" si="0"/>
        <v>#DIV/0!</v>
      </c>
      <c r="I18" s="137"/>
      <c r="J18" s="275">
        <v>1160000</v>
      </c>
      <c r="K18" s="275">
        <f t="shared" si="1"/>
        <v>0</v>
      </c>
      <c r="L18" s="287"/>
      <c r="M18" s="275">
        <f t="shared" si="3"/>
        <v>0</v>
      </c>
      <c r="N18" s="275">
        <f t="shared" si="2"/>
        <v>0</v>
      </c>
      <c r="O18" s="282"/>
      <c r="P18" s="275">
        <f t="shared" si="4"/>
        <v>0</v>
      </c>
      <c r="Q18" s="275">
        <f t="shared" si="5"/>
        <v>0</v>
      </c>
      <c r="R18" s="288" t="s">
        <v>254</v>
      </c>
    </row>
    <row r="19" spans="2:18" ht="17.5">
      <c r="B19" s="309">
        <v>5</v>
      </c>
      <c r="C19" s="310"/>
      <c r="D19" s="337"/>
      <c r="E19" s="137"/>
      <c r="F19" s="289"/>
      <c r="G19" s="287"/>
      <c r="H19" s="346" t="e">
        <f t="shared" si="0"/>
        <v>#DIV/0!</v>
      </c>
      <c r="I19" s="137"/>
      <c r="J19" s="275">
        <v>1160000</v>
      </c>
      <c r="K19" s="275">
        <f t="shared" si="1"/>
        <v>0</v>
      </c>
      <c r="L19" s="287"/>
      <c r="M19" s="275">
        <f t="shared" si="3"/>
        <v>0</v>
      </c>
      <c r="N19" s="275">
        <f t="shared" si="2"/>
        <v>0</v>
      </c>
      <c r="O19" s="282"/>
      <c r="P19" s="275">
        <f t="shared" si="4"/>
        <v>0</v>
      </c>
      <c r="Q19" s="275">
        <f t="shared" si="5"/>
        <v>0</v>
      </c>
      <c r="R19" s="288" t="s">
        <v>254</v>
      </c>
    </row>
    <row r="20" spans="2:18" ht="17.5">
      <c r="B20" s="309">
        <v>6</v>
      </c>
      <c r="C20" s="310"/>
      <c r="D20" s="337"/>
      <c r="E20" s="137"/>
      <c r="F20" s="289"/>
      <c r="G20" s="287"/>
      <c r="H20" s="346" t="e">
        <f t="shared" si="0"/>
        <v>#DIV/0!</v>
      </c>
      <c r="I20" s="137"/>
      <c r="J20" s="275">
        <v>1160000</v>
      </c>
      <c r="K20" s="275">
        <f t="shared" si="1"/>
        <v>0</v>
      </c>
      <c r="L20" s="287"/>
      <c r="M20" s="275">
        <f t="shared" si="3"/>
        <v>0</v>
      </c>
      <c r="N20" s="275">
        <f t="shared" si="2"/>
        <v>0</v>
      </c>
      <c r="O20" s="282"/>
      <c r="P20" s="275">
        <f t="shared" si="4"/>
        <v>0</v>
      </c>
      <c r="Q20" s="275">
        <f t="shared" si="5"/>
        <v>0</v>
      </c>
      <c r="R20" s="288" t="s">
        <v>254</v>
      </c>
    </row>
    <row r="21" spans="2:18" ht="17.5">
      <c r="B21" s="309">
        <v>7</v>
      </c>
      <c r="C21" s="310"/>
      <c r="D21" s="337"/>
      <c r="E21" s="137"/>
      <c r="F21" s="289"/>
      <c r="G21" s="287"/>
      <c r="H21" s="346" t="e">
        <f t="shared" si="0"/>
        <v>#DIV/0!</v>
      </c>
      <c r="I21" s="137"/>
      <c r="J21" s="275">
        <v>1160000</v>
      </c>
      <c r="K21" s="275">
        <f t="shared" si="1"/>
        <v>0</v>
      </c>
      <c r="L21" s="287"/>
      <c r="M21" s="275">
        <f t="shared" si="3"/>
        <v>0</v>
      </c>
      <c r="N21" s="275">
        <f t="shared" si="2"/>
        <v>0</v>
      </c>
      <c r="O21" s="282"/>
      <c r="P21" s="275">
        <f t="shared" si="4"/>
        <v>0</v>
      </c>
      <c r="Q21" s="275">
        <f t="shared" si="5"/>
        <v>0</v>
      </c>
      <c r="R21" s="288" t="s">
        <v>254</v>
      </c>
    </row>
    <row r="22" spans="2:18" ht="17.5">
      <c r="B22" s="309">
        <v>8</v>
      </c>
      <c r="C22" s="310"/>
      <c r="D22" s="337"/>
      <c r="E22" s="137"/>
      <c r="F22" s="289"/>
      <c r="G22" s="287"/>
      <c r="H22" s="346" t="e">
        <f t="shared" si="0"/>
        <v>#DIV/0!</v>
      </c>
      <c r="I22" s="137"/>
      <c r="J22" s="275">
        <v>1160000</v>
      </c>
      <c r="K22" s="275">
        <f t="shared" si="1"/>
        <v>0</v>
      </c>
      <c r="L22" s="287"/>
      <c r="M22" s="275">
        <f t="shared" si="3"/>
        <v>0</v>
      </c>
      <c r="N22" s="275">
        <f t="shared" si="2"/>
        <v>0</v>
      </c>
      <c r="O22" s="282"/>
      <c r="P22" s="275">
        <f t="shared" si="4"/>
        <v>0</v>
      </c>
      <c r="Q22" s="275">
        <f t="shared" si="5"/>
        <v>0</v>
      </c>
      <c r="R22" s="288" t="s">
        <v>254</v>
      </c>
    </row>
    <row r="23" spans="2:18" ht="17.5">
      <c r="B23" s="309">
        <v>9</v>
      </c>
      <c r="C23" s="310"/>
      <c r="D23" s="337"/>
      <c r="E23" s="137"/>
      <c r="F23" s="289"/>
      <c r="G23" s="287"/>
      <c r="H23" s="346" t="e">
        <f t="shared" si="0"/>
        <v>#DIV/0!</v>
      </c>
      <c r="I23" s="137"/>
      <c r="J23" s="275">
        <v>1160000</v>
      </c>
      <c r="K23" s="275">
        <f t="shared" si="1"/>
        <v>0</v>
      </c>
      <c r="L23" s="287"/>
      <c r="M23" s="275">
        <f t="shared" si="3"/>
        <v>0</v>
      </c>
      <c r="N23" s="275">
        <f t="shared" si="2"/>
        <v>0</v>
      </c>
      <c r="O23" s="282"/>
      <c r="P23" s="275">
        <f t="shared" si="4"/>
        <v>0</v>
      </c>
      <c r="Q23" s="275">
        <f t="shared" si="5"/>
        <v>0</v>
      </c>
      <c r="R23" s="288" t="s">
        <v>254</v>
      </c>
    </row>
    <row r="24" spans="2:18" ht="17.5">
      <c r="B24" s="309">
        <v>10</v>
      </c>
      <c r="C24" s="310"/>
      <c r="D24" s="337"/>
      <c r="E24" s="137"/>
      <c r="F24" s="289"/>
      <c r="G24" s="287"/>
      <c r="H24" s="346" t="e">
        <f t="shared" si="0"/>
        <v>#DIV/0!</v>
      </c>
      <c r="I24" s="137"/>
      <c r="J24" s="275">
        <v>1160000</v>
      </c>
      <c r="K24" s="275">
        <f t="shared" si="1"/>
        <v>0</v>
      </c>
      <c r="L24" s="287"/>
      <c r="M24" s="275">
        <f t="shared" si="3"/>
        <v>0</v>
      </c>
      <c r="N24" s="275">
        <f t="shared" si="2"/>
        <v>0</v>
      </c>
      <c r="O24" s="282"/>
      <c r="P24" s="275">
        <f t="shared" si="4"/>
        <v>0</v>
      </c>
      <c r="Q24" s="275">
        <f t="shared" si="5"/>
        <v>0</v>
      </c>
      <c r="R24" s="288" t="s">
        <v>254</v>
      </c>
    </row>
    <row r="25" spans="2:18" ht="17.5">
      <c r="B25" s="309">
        <v>11</v>
      </c>
      <c r="C25" s="310"/>
      <c r="D25" s="337"/>
      <c r="E25" s="137"/>
      <c r="F25" s="289"/>
      <c r="G25" s="287"/>
      <c r="H25" s="346" t="e">
        <f t="shared" si="0"/>
        <v>#DIV/0!</v>
      </c>
      <c r="I25" s="137"/>
      <c r="J25" s="275">
        <v>1160000</v>
      </c>
      <c r="K25" s="275">
        <f t="shared" si="1"/>
        <v>0</v>
      </c>
      <c r="L25" s="287"/>
      <c r="M25" s="275">
        <f t="shared" si="3"/>
        <v>0</v>
      </c>
      <c r="N25" s="275">
        <f t="shared" si="2"/>
        <v>0</v>
      </c>
      <c r="O25" s="282"/>
      <c r="P25" s="275">
        <f t="shared" si="4"/>
        <v>0</v>
      </c>
      <c r="Q25" s="275">
        <f t="shared" si="5"/>
        <v>0</v>
      </c>
      <c r="R25" s="288" t="s">
        <v>254</v>
      </c>
    </row>
    <row r="26" spans="2:18" ht="17.5">
      <c r="B26" s="309">
        <v>12</v>
      </c>
      <c r="C26" s="310"/>
      <c r="D26" s="337"/>
      <c r="E26" s="137"/>
      <c r="F26" s="289"/>
      <c r="G26" s="287"/>
      <c r="H26" s="346" t="e">
        <f t="shared" si="0"/>
        <v>#DIV/0!</v>
      </c>
      <c r="I26" s="137"/>
      <c r="J26" s="275">
        <v>1160000</v>
      </c>
      <c r="K26" s="275">
        <f t="shared" si="1"/>
        <v>0</v>
      </c>
      <c r="L26" s="287"/>
      <c r="M26" s="275">
        <f t="shared" si="3"/>
        <v>0</v>
      </c>
      <c r="N26" s="275">
        <f t="shared" si="2"/>
        <v>0</v>
      </c>
      <c r="O26" s="282"/>
      <c r="P26" s="275">
        <f t="shared" si="4"/>
        <v>0</v>
      </c>
      <c r="Q26" s="275">
        <f t="shared" si="5"/>
        <v>0</v>
      </c>
      <c r="R26" s="288" t="s">
        <v>254</v>
      </c>
    </row>
    <row r="27" spans="2:18" ht="17.5">
      <c r="B27" s="309">
        <v>13</v>
      </c>
      <c r="C27" s="310"/>
      <c r="D27" s="337"/>
      <c r="E27" s="137"/>
      <c r="F27" s="289"/>
      <c r="G27" s="287"/>
      <c r="H27" s="346" t="e">
        <f t="shared" si="0"/>
        <v>#DIV/0!</v>
      </c>
      <c r="I27" s="137"/>
      <c r="J27" s="275">
        <v>1160000</v>
      </c>
      <c r="K27" s="275">
        <f t="shared" si="1"/>
        <v>0</v>
      </c>
      <c r="L27" s="287"/>
      <c r="M27" s="275">
        <f t="shared" si="3"/>
        <v>0</v>
      </c>
      <c r="N27" s="275">
        <f t="shared" si="2"/>
        <v>0</v>
      </c>
      <c r="O27" s="282"/>
      <c r="P27" s="275">
        <f t="shared" si="4"/>
        <v>0</v>
      </c>
      <c r="Q27" s="275">
        <f t="shared" si="5"/>
        <v>0</v>
      </c>
      <c r="R27" s="288" t="s">
        <v>254</v>
      </c>
    </row>
    <row r="28" spans="2:18" ht="17.5">
      <c r="B28" s="309">
        <v>14</v>
      </c>
      <c r="C28" s="310"/>
      <c r="D28" s="337"/>
      <c r="E28" s="137"/>
      <c r="F28" s="289"/>
      <c r="G28" s="287"/>
      <c r="H28" s="346" t="e">
        <f t="shared" si="0"/>
        <v>#DIV/0!</v>
      </c>
      <c r="I28" s="137"/>
      <c r="J28" s="275">
        <v>1160000</v>
      </c>
      <c r="K28" s="275">
        <f t="shared" si="1"/>
        <v>0</v>
      </c>
      <c r="L28" s="287"/>
      <c r="M28" s="275">
        <f t="shared" si="3"/>
        <v>0</v>
      </c>
      <c r="N28" s="275">
        <f t="shared" si="2"/>
        <v>0</v>
      </c>
      <c r="O28" s="282"/>
      <c r="P28" s="275">
        <f t="shared" si="4"/>
        <v>0</v>
      </c>
      <c r="Q28" s="275">
        <f t="shared" si="5"/>
        <v>0</v>
      </c>
      <c r="R28" s="288" t="s">
        <v>254</v>
      </c>
    </row>
    <row r="29" spans="2:18" ht="17.5">
      <c r="B29" s="309">
        <v>15</v>
      </c>
      <c r="C29" s="310"/>
      <c r="D29" s="337"/>
      <c r="E29" s="137"/>
      <c r="F29" s="289"/>
      <c r="G29" s="287"/>
      <c r="H29" s="346" t="e">
        <f t="shared" si="0"/>
        <v>#DIV/0!</v>
      </c>
      <c r="I29" s="137"/>
      <c r="J29" s="275">
        <v>1160000</v>
      </c>
      <c r="K29" s="275">
        <f t="shared" si="1"/>
        <v>0</v>
      </c>
      <c r="L29" s="287"/>
      <c r="M29" s="275">
        <f t="shared" si="3"/>
        <v>0</v>
      </c>
      <c r="N29" s="275">
        <f t="shared" si="2"/>
        <v>0</v>
      </c>
      <c r="O29" s="282"/>
      <c r="P29" s="275">
        <f t="shared" si="4"/>
        <v>0</v>
      </c>
      <c r="Q29" s="275">
        <f t="shared" si="5"/>
        <v>0</v>
      </c>
      <c r="R29" s="288" t="s">
        <v>254</v>
      </c>
    </row>
    <row r="30" spans="2:18" ht="17.5">
      <c r="B30" s="309">
        <v>16</v>
      </c>
      <c r="C30" s="310"/>
      <c r="D30" s="337"/>
      <c r="E30" s="137"/>
      <c r="F30" s="289"/>
      <c r="G30" s="287"/>
      <c r="H30" s="346" t="e">
        <f t="shared" si="0"/>
        <v>#DIV/0!</v>
      </c>
      <c r="I30" s="137"/>
      <c r="J30" s="275">
        <v>1160000</v>
      </c>
      <c r="K30" s="275">
        <f t="shared" si="1"/>
        <v>0</v>
      </c>
      <c r="L30" s="287"/>
      <c r="M30" s="275">
        <f t="shared" si="3"/>
        <v>0</v>
      </c>
      <c r="N30" s="275">
        <f t="shared" si="2"/>
        <v>0</v>
      </c>
      <c r="O30" s="282"/>
      <c r="P30" s="275">
        <f t="shared" si="4"/>
        <v>0</v>
      </c>
      <c r="Q30" s="275">
        <f t="shared" si="5"/>
        <v>0</v>
      </c>
      <c r="R30" s="288" t="s">
        <v>254</v>
      </c>
    </row>
    <row r="31" spans="2:18" ht="17.5">
      <c r="B31" s="309">
        <v>17</v>
      </c>
      <c r="C31" s="310"/>
      <c r="D31" s="337"/>
      <c r="E31" s="137"/>
      <c r="F31" s="289"/>
      <c r="G31" s="287"/>
      <c r="H31" s="346" t="e">
        <f t="shared" si="0"/>
        <v>#DIV/0!</v>
      </c>
      <c r="I31" s="137"/>
      <c r="J31" s="275">
        <v>1160000</v>
      </c>
      <c r="K31" s="275">
        <f t="shared" si="1"/>
        <v>0</v>
      </c>
      <c r="L31" s="287"/>
      <c r="M31" s="275">
        <f t="shared" si="3"/>
        <v>0</v>
      </c>
      <c r="N31" s="275">
        <f t="shared" si="2"/>
        <v>0</v>
      </c>
      <c r="O31" s="282"/>
      <c r="P31" s="275">
        <f t="shared" si="4"/>
        <v>0</v>
      </c>
      <c r="Q31" s="275">
        <f t="shared" si="5"/>
        <v>0</v>
      </c>
      <c r="R31" s="288" t="s">
        <v>254</v>
      </c>
    </row>
    <row r="32" spans="2:18" ht="17.5">
      <c r="B32" s="309">
        <v>18</v>
      </c>
      <c r="C32" s="310"/>
      <c r="D32" s="337"/>
      <c r="E32" s="137"/>
      <c r="F32" s="289"/>
      <c r="G32" s="287"/>
      <c r="H32" s="346" t="e">
        <f t="shared" si="0"/>
        <v>#DIV/0!</v>
      </c>
      <c r="I32" s="137"/>
      <c r="J32" s="275">
        <v>1160000</v>
      </c>
      <c r="K32" s="275">
        <f t="shared" si="1"/>
        <v>0</v>
      </c>
      <c r="L32" s="287"/>
      <c r="M32" s="275">
        <f t="shared" si="3"/>
        <v>0</v>
      </c>
      <c r="N32" s="275">
        <f t="shared" si="2"/>
        <v>0</v>
      </c>
      <c r="O32" s="282"/>
      <c r="P32" s="275">
        <f t="shared" si="4"/>
        <v>0</v>
      </c>
      <c r="Q32" s="275">
        <f t="shared" si="5"/>
        <v>0</v>
      </c>
      <c r="R32" s="288" t="s">
        <v>254</v>
      </c>
    </row>
    <row r="33" spans="2:18" ht="17.5">
      <c r="B33" s="309">
        <v>19</v>
      </c>
      <c r="C33" s="310"/>
      <c r="D33" s="337"/>
      <c r="E33" s="137"/>
      <c r="F33" s="289"/>
      <c r="G33" s="287"/>
      <c r="H33" s="346" t="e">
        <f t="shared" si="0"/>
        <v>#DIV/0!</v>
      </c>
      <c r="I33" s="137"/>
      <c r="J33" s="275">
        <v>1160000</v>
      </c>
      <c r="K33" s="275">
        <f t="shared" si="1"/>
        <v>0</v>
      </c>
      <c r="L33" s="287"/>
      <c r="M33" s="275">
        <f t="shared" si="3"/>
        <v>0</v>
      </c>
      <c r="N33" s="275">
        <f t="shared" si="2"/>
        <v>0</v>
      </c>
      <c r="O33" s="282"/>
      <c r="P33" s="275">
        <f t="shared" si="4"/>
        <v>0</v>
      </c>
      <c r="Q33" s="275">
        <f t="shared" si="5"/>
        <v>0</v>
      </c>
      <c r="R33" s="288" t="s">
        <v>254</v>
      </c>
    </row>
    <row r="34" spans="2:18" ht="18" thickBot="1">
      <c r="B34" s="311">
        <v>20</v>
      </c>
      <c r="C34" s="312"/>
      <c r="D34" s="337"/>
      <c r="E34" s="137"/>
      <c r="F34" s="290"/>
      <c r="G34" s="291"/>
      <c r="H34" s="346" t="e">
        <f t="shared" si="0"/>
        <v>#DIV/0!</v>
      </c>
      <c r="I34" s="272"/>
      <c r="J34" s="275">
        <v>1160000</v>
      </c>
      <c r="K34" s="275">
        <f t="shared" si="1"/>
        <v>0</v>
      </c>
      <c r="L34" s="291"/>
      <c r="M34" s="275">
        <f t="shared" si="3"/>
        <v>0</v>
      </c>
      <c r="N34" s="275">
        <f t="shared" si="2"/>
        <v>0</v>
      </c>
      <c r="O34" s="283"/>
      <c r="P34" s="275">
        <f>MIN(N34*1/2,O34)</f>
        <v>0</v>
      </c>
      <c r="Q34" s="275">
        <f>ROUNDDOWN(P34,-3)</f>
        <v>0</v>
      </c>
      <c r="R34" s="292" t="s">
        <v>254</v>
      </c>
    </row>
    <row r="35" spans="2:18" ht="18" thickTop="1">
      <c r="B35" s="313" t="s">
        <v>255</v>
      </c>
      <c r="C35" s="338"/>
      <c r="D35" s="339"/>
      <c r="E35" s="338"/>
      <c r="F35" s="338"/>
      <c r="G35" s="338"/>
      <c r="H35" s="338"/>
      <c r="I35" s="338"/>
      <c r="J35" s="338"/>
      <c r="K35" s="338"/>
      <c r="L35" s="338"/>
      <c r="M35" s="338"/>
      <c r="N35" s="338"/>
      <c r="O35" s="338"/>
      <c r="P35" s="338"/>
      <c r="Q35" s="338"/>
      <c r="R35" s="340"/>
    </row>
    <row r="36" spans="2:18" ht="13.5" thickBot="1">
      <c r="P36" s="336"/>
      <c r="Q36" s="336"/>
    </row>
    <row r="37" spans="2:18" ht="27" thickTop="1" thickBot="1">
      <c r="D37" s="314" t="s">
        <v>277</v>
      </c>
      <c r="E37" s="315" t="s">
        <v>340</v>
      </c>
      <c r="H37" s="341" t="s">
        <v>332</v>
      </c>
      <c r="P37" s="336"/>
      <c r="Q37" s="336"/>
    </row>
    <row r="38" spans="2:18" ht="18.75" customHeight="1" thickTop="1" thickBot="1">
      <c r="D38" s="316" t="s">
        <v>275</v>
      </c>
      <c r="E38" s="315" t="s">
        <v>341</v>
      </c>
      <c r="H38" s="317">
        <v>5</v>
      </c>
      <c r="I38" s="318"/>
      <c r="J38" s="318"/>
      <c r="K38" s="318"/>
      <c r="L38" s="318"/>
      <c r="M38" s="318"/>
      <c r="N38" s="318"/>
      <c r="O38" s="318"/>
      <c r="P38" s="319"/>
      <c r="Q38" s="319"/>
      <c r="R38" s="320"/>
    </row>
    <row r="39" spans="2:18" ht="18.75" customHeight="1" thickTop="1">
      <c r="E39" s="321"/>
      <c r="H39" s="299">
        <v>6</v>
      </c>
      <c r="I39" s="322"/>
      <c r="J39" s="322"/>
      <c r="K39" s="322"/>
      <c r="L39" s="322"/>
      <c r="M39" s="322"/>
      <c r="N39" s="322"/>
      <c r="O39" s="322"/>
      <c r="P39" s="323"/>
      <c r="Q39" s="323"/>
      <c r="R39" s="324"/>
    </row>
    <row r="40" spans="2:18" ht="18.75" customHeight="1">
      <c r="E40" s="325"/>
      <c r="H40" s="326">
        <v>7</v>
      </c>
      <c r="I40" s="322"/>
      <c r="J40" s="322"/>
      <c r="K40" s="322"/>
      <c r="L40" s="322"/>
      <c r="M40" s="322"/>
      <c r="N40" s="322"/>
      <c r="O40" s="322"/>
      <c r="P40" s="323"/>
      <c r="Q40" s="323"/>
      <c r="R40" s="324"/>
    </row>
    <row r="41" spans="2:18" ht="18.75" customHeight="1">
      <c r="H41" s="299">
        <v>8</v>
      </c>
      <c r="I41" s="322"/>
      <c r="J41" s="322"/>
      <c r="K41" s="322"/>
      <c r="L41" s="322"/>
      <c r="M41" s="322"/>
      <c r="N41" s="322"/>
      <c r="O41" s="322"/>
      <c r="P41" s="323"/>
      <c r="Q41" s="323"/>
      <c r="R41" s="324"/>
    </row>
    <row r="42" spans="2:18" ht="18.75" customHeight="1">
      <c r="H42" s="299">
        <v>9</v>
      </c>
      <c r="I42" s="322"/>
      <c r="J42" s="322"/>
      <c r="K42" s="322"/>
      <c r="L42" s="322"/>
      <c r="M42" s="322"/>
      <c r="N42" s="322"/>
      <c r="O42" s="322"/>
      <c r="P42" s="323"/>
      <c r="Q42" s="323"/>
      <c r="R42" s="324"/>
    </row>
    <row r="43" spans="2:18" ht="18.75" customHeight="1">
      <c r="H43" s="326">
        <v>10</v>
      </c>
      <c r="I43" s="322"/>
      <c r="J43" s="322"/>
      <c r="K43" s="322"/>
      <c r="L43" s="322"/>
      <c r="M43" s="322"/>
      <c r="N43" s="322"/>
      <c r="O43" s="322"/>
      <c r="P43" s="323"/>
      <c r="Q43" s="323"/>
      <c r="R43" s="324"/>
    </row>
    <row r="44" spans="2:18" ht="18.75" customHeight="1">
      <c r="H44" s="326">
        <v>11</v>
      </c>
      <c r="I44" s="322"/>
      <c r="J44" s="322"/>
      <c r="K44" s="322"/>
      <c r="L44" s="322"/>
      <c r="M44" s="322"/>
      <c r="N44" s="322"/>
      <c r="O44" s="322"/>
      <c r="P44" s="323"/>
      <c r="Q44" s="323"/>
      <c r="R44" s="324"/>
    </row>
    <row r="45" spans="2:18" ht="18.75" customHeight="1">
      <c r="H45" s="299">
        <v>12</v>
      </c>
      <c r="I45" s="322"/>
      <c r="J45" s="322"/>
      <c r="K45" s="322"/>
      <c r="L45" s="322"/>
      <c r="M45" s="322"/>
      <c r="N45" s="322"/>
      <c r="O45" s="322"/>
      <c r="P45" s="323"/>
      <c r="Q45" s="323"/>
      <c r="R45" s="324"/>
    </row>
    <row r="46" spans="2:18" ht="18.75" customHeight="1">
      <c r="H46" s="299">
        <v>13</v>
      </c>
      <c r="I46" s="322"/>
      <c r="J46" s="322"/>
      <c r="K46" s="322"/>
      <c r="L46" s="322"/>
      <c r="M46" s="322"/>
      <c r="N46" s="322"/>
      <c r="O46" s="322"/>
      <c r="P46" s="323"/>
      <c r="Q46" s="323"/>
      <c r="R46" s="324"/>
    </row>
    <row r="47" spans="2:18" ht="18.75" customHeight="1">
      <c r="H47" s="327">
        <v>14</v>
      </c>
      <c r="I47" s="322"/>
      <c r="J47" s="322"/>
      <c r="K47" s="322"/>
      <c r="L47" s="322"/>
      <c r="M47" s="322"/>
      <c r="N47" s="322"/>
      <c r="O47" s="322"/>
      <c r="P47" s="323"/>
      <c r="Q47" s="323"/>
      <c r="R47" s="324"/>
    </row>
    <row r="48" spans="2:18" ht="18.75" customHeight="1">
      <c r="H48" s="299">
        <v>15</v>
      </c>
      <c r="I48" s="322"/>
      <c r="J48" s="322"/>
      <c r="K48" s="322"/>
      <c r="L48" s="322"/>
      <c r="M48" s="322"/>
      <c r="N48" s="322"/>
      <c r="O48" s="322"/>
      <c r="P48" s="323"/>
      <c r="Q48" s="323"/>
      <c r="R48" s="324"/>
    </row>
    <row r="49" spans="8:18" ht="18.75" customHeight="1">
      <c r="H49" s="328"/>
      <c r="I49" s="322"/>
      <c r="J49" s="322"/>
      <c r="K49" s="322"/>
      <c r="L49" s="322"/>
      <c r="M49" s="322"/>
      <c r="N49" s="322"/>
      <c r="O49" s="322"/>
      <c r="P49" s="323"/>
      <c r="Q49" s="323"/>
      <c r="R49" s="324"/>
    </row>
    <row r="50" spans="8:18" ht="18.75" customHeight="1">
      <c r="H50" s="322"/>
      <c r="I50" s="322"/>
      <c r="J50" s="322"/>
      <c r="K50" s="322"/>
      <c r="L50" s="322"/>
      <c r="M50" s="322"/>
      <c r="N50" s="322"/>
      <c r="O50" s="322"/>
      <c r="P50" s="323"/>
      <c r="Q50" s="323"/>
      <c r="R50" s="324"/>
    </row>
    <row r="51" spans="8:18" ht="18.75" customHeight="1">
      <c r="H51" s="322"/>
      <c r="I51" s="322"/>
      <c r="J51" s="322"/>
      <c r="K51" s="322"/>
      <c r="L51" s="322"/>
      <c r="M51" s="322"/>
      <c r="N51" s="322"/>
      <c r="O51" s="322"/>
      <c r="P51" s="323"/>
      <c r="Q51" s="323"/>
      <c r="R51" s="324"/>
    </row>
    <row r="52" spans="8:18" ht="18.75" customHeight="1" thickBot="1">
      <c r="H52" s="329"/>
      <c r="I52" s="329"/>
      <c r="J52" s="329"/>
      <c r="K52" s="329"/>
      <c r="L52" s="329"/>
      <c r="M52" s="329"/>
      <c r="N52" s="329"/>
      <c r="O52" s="329"/>
      <c r="P52" s="330"/>
      <c r="Q52" s="330"/>
      <c r="R52" s="331"/>
    </row>
    <row r="53" spans="8:18" ht="13.5" thickTop="1"/>
  </sheetData>
  <sheetProtection selectLockedCells="1"/>
  <dataConsolidate/>
  <mergeCells count="6">
    <mergeCell ref="B3:R4"/>
    <mergeCell ref="H9:J9"/>
    <mergeCell ref="B5:C5"/>
    <mergeCell ref="B6:C6"/>
    <mergeCell ref="B7:C7"/>
    <mergeCell ref="B9:C9"/>
  </mergeCells>
  <phoneticPr fontId="35"/>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31" fitToHeight="0" orientation="portrait"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42" bestFit="1" customWidth="1"/>
    <col min="2" max="2" width="29" style="140" customWidth="1"/>
    <col min="3" max="3" width="36.36328125" style="141" bestFit="1" customWidth="1" outlineLevel="1"/>
    <col min="4" max="4" width="14" style="141" bestFit="1" customWidth="1"/>
    <col min="5" max="5" width="18.26953125" style="141" customWidth="1"/>
    <col min="6" max="6" width="13.6328125" style="141" customWidth="1"/>
    <col min="7" max="7" width="14" style="141" bestFit="1" customWidth="1"/>
    <col min="8" max="8" width="20.6328125" style="141" customWidth="1"/>
    <col min="9" max="9" width="12.08984375" style="141" customWidth="1"/>
    <col min="10" max="10" width="17.36328125" style="141" bestFit="1" customWidth="1"/>
    <col min="11" max="11" width="12.08984375" style="141" customWidth="1"/>
    <col min="12" max="12" width="18.36328125" style="141" bestFit="1" customWidth="1"/>
    <col min="13" max="13" width="14.6328125" style="141" customWidth="1"/>
    <col min="14" max="14" width="12.6328125" style="141" customWidth="1"/>
    <col min="15" max="16384" width="9" style="141"/>
  </cols>
  <sheetData>
    <row r="1" spans="1:15" ht="29.25" customHeight="1">
      <c r="A1" s="138" t="s">
        <v>278</v>
      </c>
      <c r="C1" s="1"/>
    </row>
    <row r="2" spans="1:15" ht="24" customHeight="1">
      <c r="A2" s="223"/>
      <c r="B2" s="644"/>
      <c r="C2" s="644"/>
      <c r="D2" s="644"/>
      <c r="E2" s="644"/>
      <c r="F2" s="644"/>
      <c r="G2" s="644"/>
      <c r="H2" s="644"/>
      <c r="I2" s="644"/>
      <c r="J2" s="644"/>
      <c r="K2" s="644"/>
      <c r="L2" s="644"/>
      <c r="M2" s="644"/>
    </row>
    <row r="3" spans="1:15" ht="18.75" customHeight="1">
      <c r="A3" s="223"/>
      <c r="B3" s="143"/>
      <c r="C3" s="144"/>
    </row>
    <row r="4" spans="1:15" ht="18.75" customHeight="1">
      <c r="A4" s="223" t="s">
        <v>279</v>
      </c>
      <c r="B4" s="143"/>
      <c r="C4" s="144"/>
    </row>
    <row r="5" spans="1:15" ht="18.75" customHeight="1">
      <c r="A5" s="223"/>
      <c r="B5" s="143"/>
      <c r="C5" s="144"/>
    </row>
    <row r="6" spans="1:15" ht="18.75" customHeight="1">
      <c r="A6" s="223"/>
      <c r="B6" s="143"/>
      <c r="C6" s="144"/>
    </row>
    <row r="7" spans="1:15" ht="18.75" customHeight="1">
      <c r="A7" s="224" t="s">
        <v>280</v>
      </c>
      <c r="B7" s="136"/>
      <c r="C7" s="136"/>
      <c r="D7" s="145"/>
    </row>
    <row r="8" spans="1:15" ht="15.75" customHeight="1">
      <c r="A8" s="223"/>
      <c r="B8" s="645"/>
      <c r="C8" s="640"/>
      <c r="D8" s="640"/>
      <c r="E8" s="640"/>
      <c r="F8" s="640"/>
      <c r="G8" s="640"/>
      <c r="H8" s="640"/>
      <c r="I8" s="640"/>
      <c r="J8" s="640"/>
      <c r="K8" s="647"/>
      <c r="L8" s="640"/>
      <c r="M8" s="642"/>
    </row>
    <row r="9" spans="1:15" ht="15.75" customHeight="1">
      <c r="A9" s="223"/>
      <c r="B9" s="645"/>
      <c r="C9" s="640"/>
      <c r="D9" s="640"/>
      <c r="E9" s="640"/>
      <c r="F9" s="640"/>
      <c r="G9" s="640"/>
      <c r="H9" s="640"/>
      <c r="I9" s="640"/>
      <c r="J9" s="640"/>
      <c r="K9" s="640"/>
      <c r="L9" s="641"/>
      <c r="M9" s="643"/>
    </row>
    <row r="10" spans="1:15" ht="15.75" customHeight="1">
      <c r="A10" s="223"/>
      <c r="B10" s="645"/>
      <c r="C10" s="640"/>
      <c r="D10" s="640"/>
      <c r="E10" s="640"/>
      <c r="F10" s="640"/>
      <c r="G10" s="640"/>
      <c r="H10" s="640"/>
      <c r="I10" s="640"/>
      <c r="J10" s="640"/>
      <c r="K10" s="640"/>
      <c r="L10" s="641"/>
      <c r="M10" s="643"/>
      <c r="N10" s="632"/>
      <c r="O10" s="632"/>
    </row>
    <row r="11" spans="1:15" ht="15.75" customHeight="1">
      <c r="A11" s="223" t="s">
        <v>281</v>
      </c>
      <c r="B11" s="645"/>
      <c r="C11" s="640"/>
      <c r="D11" s="640"/>
      <c r="E11" s="640"/>
      <c r="F11" s="640"/>
      <c r="G11" s="640"/>
      <c r="H11" s="640"/>
      <c r="I11" s="640"/>
      <c r="J11" s="640"/>
      <c r="K11" s="640"/>
      <c r="L11" s="641"/>
      <c r="M11" s="643"/>
      <c r="N11" s="632"/>
      <c r="O11" s="632"/>
    </row>
    <row r="12" spans="1:15" ht="18">
      <c r="A12" s="223" t="s">
        <v>282</v>
      </c>
      <c r="B12" s="205"/>
      <c r="C12" s="205"/>
      <c r="D12" s="159"/>
      <c r="E12" s="159"/>
      <c r="F12" s="205"/>
      <c r="G12" s="159"/>
      <c r="H12" s="159"/>
      <c r="I12" s="159"/>
      <c r="J12" s="159"/>
      <c r="K12" s="159"/>
      <c r="L12" s="206"/>
      <c r="M12" s="159"/>
    </row>
    <row r="13" spans="1:15" ht="18">
      <c r="A13" s="223"/>
      <c r="B13" s="207"/>
      <c r="C13" s="152"/>
      <c r="D13" s="152"/>
      <c r="E13" s="152"/>
      <c r="F13" s="152"/>
      <c r="G13" s="152"/>
      <c r="H13" s="152"/>
      <c r="I13" s="152"/>
      <c r="J13" s="152"/>
      <c r="K13" s="152"/>
      <c r="L13" s="152"/>
      <c r="M13" s="152"/>
      <c r="N13" s="157"/>
      <c r="O13" s="158"/>
    </row>
    <row r="14" spans="1:15" ht="18">
      <c r="A14" s="223"/>
      <c r="B14" s="208"/>
      <c r="C14" s="209"/>
      <c r="D14" s="210"/>
      <c r="E14" s="210"/>
      <c r="F14" s="211"/>
      <c r="G14" s="210"/>
      <c r="H14" s="212"/>
      <c r="I14" s="213"/>
      <c r="J14" s="213"/>
      <c r="K14" s="214"/>
      <c r="L14" s="215"/>
      <c r="M14" s="216"/>
      <c r="N14" s="168"/>
      <c r="O14" s="169"/>
    </row>
    <row r="15" spans="1:15" ht="18">
      <c r="A15" s="223"/>
      <c r="B15" s="208"/>
      <c r="C15" s="209"/>
      <c r="D15" s="210"/>
      <c r="E15" s="210"/>
      <c r="F15" s="211"/>
      <c r="G15" s="210"/>
      <c r="H15" s="212"/>
      <c r="I15" s="213"/>
      <c r="J15" s="213"/>
      <c r="K15" s="214"/>
      <c r="L15" s="215"/>
      <c r="M15" s="216"/>
      <c r="N15" s="168"/>
      <c r="O15" s="169"/>
    </row>
    <row r="16" spans="1:15" ht="18">
      <c r="A16" s="223"/>
      <c r="B16" s="208"/>
      <c r="C16" s="209"/>
      <c r="D16" s="210"/>
      <c r="E16" s="210"/>
      <c r="F16" s="211"/>
      <c r="G16" s="210"/>
      <c r="H16" s="212"/>
      <c r="I16" s="213"/>
      <c r="J16" s="213"/>
      <c r="K16" s="214"/>
      <c r="L16" s="215"/>
      <c r="M16" s="216"/>
      <c r="N16" s="168"/>
      <c r="O16" s="169"/>
    </row>
    <row r="17" spans="1:15" ht="18">
      <c r="A17" s="223"/>
      <c r="B17" s="208"/>
      <c r="C17" s="209"/>
      <c r="D17" s="210"/>
      <c r="E17" s="210"/>
      <c r="F17" s="211"/>
      <c r="G17" s="210"/>
      <c r="H17" s="212"/>
      <c r="I17" s="213"/>
      <c r="J17" s="213"/>
      <c r="K17" s="214"/>
      <c r="L17" s="215"/>
      <c r="M17" s="216"/>
      <c r="N17" s="169"/>
      <c r="O17" s="169"/>
    </row>
    <row r="18" spans="1:15" ht="18">
      <c r="A18" s="223" t="s">
        <v>283</v>
      </c>
      <c r="B18" s="208"/>
      <c r="C18" s="209"/>
      <c r="D18" s="210"/>
      <c r="E18" s="210"/>
      <c r="F18" s="211"/>
      <c r="G18" s="210"/>
      <c r="H18" s="212"/>
      <c r="I18" s="213"/>
      <c r="J18" s="213"/>
      <c r="K18" s="214"/>
      <c r="L18" s="215"/>
      <c r="M18" s="216"/>
      <c r="N18" s="169"/>
      <c r="O18" s="169"/>
    </row>
    <row r="19" spans="1:15" ht="18">
      <c r="A19" s="223" t="s">
        <v>284</v>
      </c>
      <c r="B19" s="208"/>
      <c r="C19" s="209"/>
      <c r="D19" s="210"/>
      <c r="E19" s="210"/>
      <c r="F19" s="211"/>
      <c r="G19" s="210"/>
      <c r="H19" s="212"/>
      <c r="I19" s="213"/>
      <c r="J19" s="213"/>
      <c r="K19" s="214"/>
      <c r="L19" s="215"/>
      <c r="M19" s="216"/>
      <c r="N19" s="169"/>
      <c r="O19" s="169"/>
    </row>
    <row r="20" spans="1:15" ht="18">
      <c r="A20" s="223" t="s">
        <v>285</v>
      </c>
      <c r="B20" s="208"/>
      <c r="C20" s="209"/>
      <c r="D20" s="210"/>
      <c r="E20" s="210"/>
      <c r="F20" s="211"/>
      <c r="G20" s="210"/>
      <c r="H20" s="212"/>
      <c r="I20" s="213"/>
      <c r="J20" s="213"/>
      <c r="K20" s="214"/>
      <c r="L20" s="215"/>
      <c r="M20" s="216"/>
      <c r="N20" s="169"/>
      <c r="O20" s="169"/>
    </row>
    <row r="21" spans="1:15" ht="18">
      <c r="A21" s="223" t="s">
        <v>285</v>
      </c>
      <c r="B21" s="208"/>
      <c r="C21" s="209"/>
      <c r="D21" s="210"/>
      <c r="E21" s="210"/>
      <c r="F21" s="211"/>
      <c r="G21" s="210"/>
      <c r="H21" s="212"/>
      <c r="I21" s="213"/>
      <c r="J21" s="213"/>
      <c r="K21" s="214"/>
      <c r="L21" s="215"/>
      <c r="M21" s="216"/>
    </row>
    <row r="22" spans="1:15" ht="18">
      <c r="A22" s="223"/>
      <c r="B22" s="208"/>
      <c r="C22" s="209"/>
      <c r="D22" s="210"/>
      <c r="E22" s="210"/>
      <c r="F22" s="211"/>
      <c r="G22" s="210"/>
      <c r="H22" s="212"/>
      <c r="I22" s="213"/>
      <c r="J22" s="213"/>
      <c r="K22" s="214"/>
      <c r="L22" s="215"/>
      <c r="M22" s="216"/>
    </row>
    <row r="23" spans="1:15" ht="18">
      <c r="A23" s="223" t="s">
        <v>286</v>
      </c>
      <c r="B23" s="208"/>
      <c r="C23" s="209"/>
      <c r="D23" s="210"/>
      <c r="E23" s="210"/>
      <c r="F23" s="211"/>
      <c r="G23" s="210"/>
      <c r="H23" s="212"/>
      <c r="I23" s="213"/>
      <c r="J23" s="213"/>
      <c r="K23" s="214"/>
      <c r="L23" s="215"/>
      <c r="M23" s="216"/>
    </row>
    <row r="24" spans="1:15" ht="18">
      <c r="A24" s="223"/>
      <c r="B24" s="208"/>
      <c r="C24" s="209"/>
      <c r="D24" s="210"/>
      <c r="E24" s="210"/>
      <c r="F24" s="211"/>
      <c r="G24" s="210"/>
      <c r="H24" s="212"/>
      <c r="I24" s="213"/>
      <c r="J24" s="213"/>
      <c r="K24" s="214"/>
      <c r="L24" s="215"/>
      <c r="M24" s="216"/>
    </row>
    <row r="25" spans="1:15" ht="18">
      <c r="A25" s="223"/>
      <c r="B25" s="208"/>
      <c r="C25" s="209"/>
      <c r="D25" s="210"/>
      <c r="E25" s="210"/>
      <c r="F25" s="211"/>
      <c r="G25" s="210"/>
      <c r="H25" s="212"/>
      <c r="I25" s="213"/>
      <c r="J25" s="213"/>
      <c r="K25" s="214"/>
      <c r="L25" s="215"/>
      <c r="M25" s="216"/>
    </row>
    <row r="26" spans="1:15" ht="18">
      <c r="A26" s="223"/>
      <c r="B26" s="208"/>
      <c r="C26" s="209"/>
      <c r="D26" s="210"/>
      <c r="E26" s="210"/>
      <c r="F26" s="211"/>
      <c r="G26" s="210"/>
      <c r="H26" s="212"/>
      <c r="I26" s="213"/>
      <c r="J26" s="213"/>
      <c r="K26" s="214"/>
      <c r="L26" s="215"/>
      <c r="M26" s="216"/>
    </row>
    <row r="27" spans="1:15" ht="18">
      <c r="A27" s="646" t="s">
        <v>287</v>
      </c>
      <c r="B27" s="646"/>
      <c r="C27" s="646"/>
      <c r="D27" s="210"/>
      <c r="E27" s="210"/>
      <c r="F27" s="211"/>
      <c r="G27" s="210"/>
      <c r="H27" s="212"/>
      <c r="I27" s="213"/>
      <c r="J27" s="213"/>
      <c r="K27" s="214"/>
      <c r="L27" s="215"/>
      <c r="M27" s="216"/>
    </row>
    <row r="28" spans="1:15" ht="18">
      <c r="A28" s="223"/>
      <c r="B28" s="208"/>
      <c r="C28" s="209"/>
      <c r="D28" s="210"/>
      <c r="E28" s="210"/>
      <c r="F28" s="211"/>
      <c r="G28" s="210"/>
      <c r="H28" s="212"/>
      <c r="I28" s="213"/>
      <c r="J28" s="213"/>
      <c r="K28" s="214"/>
      <c r="L28" s="215"/>
      <c r="M28" s="216"/>
    </row>
    <row r="29" spans="1:15" ht="18">
      <c r="A29" s="223"/>
      <c r="B29" s="208"/>
      <c r="C29" s="209"/>
      <c r="D29" s="210"/>
      <c r="E29" s="210"/>
      <c r="F29" s="211"/>
      <c r="G29" s="210"/>
      <c r="H29" s="212"/>
      <c r="I29" s="213"/>
      <c r="J29" s="213"/>
      <c r="K29" s="214"/>
      <c r="L29" s="215"/>
      <c r="M29" s="216"/>
    </row>
    <row r="30" spans="1:15" ht="18">
      <c r="A30" s="223"/>
      <c r="B30" s="208"/>
      <c r="C30" s="209"/>
      <c r="D30" s="210"/>
      <c r="E30" s="210"/>
      <c r="F30" s="211"/>
      <c r="G30" s="210"/>
      <c r="H30" s="212"/>
      <c r="I30" s="213"/>
      <c r="J30" s="213"/>
      <c r="K30" s="214"/>
      <c r="L30" s="215"/>
      <c r="M30" s="216"/>
    </row>
    <row r="31" spans="1:15" ht="18">
      <c r="A31" s="223" t="s">
        <v>288</v>
      </c>
      <c r="B31" s="208"/>
      <c r="C31" s="209"/>
      <c r="D31" s="210"/>
      <c r="E31" s="210"/>
      <c r="F31" s="211"/>
      <c r="G31" s="210"/>
      <c r="H31" s="212"/>
      <c r="I31" s="213"/>
      <c r="J31" s="213"/>
      <c r="K31" s="214"/>
      <c r="L31" s="215"/>
      <c r="M31" s="216"/>
    </row>
    <row r="32" spans="1:15" ht="18">
      <c r="A32" s="223" t="s">
        <v>289</v>
      </c>
      <c r="B32" s="208"/>
      <c r="C32" s="209"/>
      <c r="D32" s="210"/>
      <c r="E32" s="210"/>
      <c r="F32" s="211"/>
      <c r="G32" s="210"/>
      <c r="H32" s="212"/>
      <c r="I32" s="213"/>
      <c r="J32" s="213"/>
      <c r="K32" s="214"/>
      <c r="L32" s="215"/>
      <c r="M32" s="216"/>
    </row>
    <row r="33" spans="1:13" ht="18">
      <c r="A33" s="223"/>
      <c r="B33" s="208"/>
      <c r="C33" s="209"/>
      <c r="D33" s="210"/>
      <c r="E33" s="210"/>
      <c r="F33" s="211"/>
      <c r="G33" s="210"/>
      <c r="H33" s="212"/>
      <c r="I33" s="213"/>
      <c r="J33" s="213"/>
      <c r="K33" s="214"/>
      <c r="L33" s="215"/>
      <c r="M33" s="215"/>
    </row>
    <row r="34" spans="1:13" ht="18">
      <c r="A34" s="223" t="s">
        <v>290</v>
      </c>
      <c r="B34" s="217"/>
      <c r="C34" s="218"/>
      <c r="D34" s="219"/>
      <c r="E34" s="219"/>
      <c r="F34" s="219"/>
      <c r="G34" s="219"/>
      <c r="H34" s="219"/>
      <c r="I34" s="215"/>
      <c r="J34" s="215"/>
      <c r="K34" s="215"/>
      <c r="L34" s="215"/>
      <c r="M34" s="220"/>
    </row>
    <row r="35" spans="1:13" ht="18">
      <c r="A35" s="223" t="s">
        <v>254</v>
      </c>
    </row>
    <row r="36" spans="1:13" ht="18">
      <c r="A36" s="223"/>
      <c r="D36" s="633"/>
      <c r="E36" s="633"/>
      <c r="F36" s="633"/>
      <c r="G36" s="633"/>
      <c r="H36" s="221"/>
    </row>
    <row r="37" spans="1:13" ht="18">
      <c r="A37" s="223"/>
      <c r="B37" s="192"/>
      <c r="D37" s="633"/>
      <c r="E37" s="633"/>
      <c r="F37" s="633"/>
      <c r="G37" s="633"/>
    </row>
    <row r="38" spans="1:13" ht="15.75" customHeight="1">
      <c r="A38" s="223"/>
      <c r="B38" s="194"/>
      <c r="D38" s="633"/>
      <c r="E38" s="633"/>
      <c r="F38" s="633"/>
      <c r="G38" s="633"/>
    </row>
    <row r="39" spans="1:13" ht="15.75" customHeight="1">
      <c r="A39" s="223"/>
      <c r="B39" s="194"/>
      <c r="D39" s="195"/>
      <c r="E39" s="195"/>
      <c r="F39" s="195"/>
      <c r="G39" s="195"/>
    </row>
    <row r="40" spans="1:13" ht="15.75" customHeight="1">
      <c r="A40" s="223"/>
      <c r="B40" s="196"/>
      <c r="C40" s="225"/>
      <c r="D40" s="225"/>
      <c r="E40" s="225"/>
      <c r="F40" s="225"/>
      <c r="G40" s="225"/>
      <c r="H40" s="225"/>
      <c r="I40" s="225"/>
      <c r="J40" s="225"/>
      <c r="K40" s="225"/>
      <c r="L40" s="225"/>
      <c r="M40" s="225"/>
    </row>
    <row r="41" spans="1:13" ht="15.75" customHeight="1">
      <c r="A41" s="223"/>
      <c r="B41" s="196"/>
      <c r="C41" s="225"/>
      <c r="D41" s="225"/>
      <c r="E41" s="225"/>
      <c r="F41" s="225"/>
      <c r="G41" s="225"/>
      <c r="H41" s="225"/>
      <c r="I41" s="225"/>
      <c r="J41" s="225"/>
      <c r="K41" s="225"/>
      <c r="L41" s="225"/>
      <c r="M41" s="225"/>
    </row>
    <row r="42" spans="1:13" ht="15.75" customHeight="1">
      <c r="A42" s="223"/>
      <c r="B42" s="196"/>
      <c r="C42" s="225"/>
      <c r="D42" s="225"/>
      <c r="E42" s="225"/>
      <c r="F42" s="225"/>
      <c r="G42" s="225"/>
      <c r="H42" s="225"/>
      <c r="I42" s="225"/>
      <c r="J42" s="225"/>
      <c r="K42" s="225"/>
      <c r="L42" s="225"/>
      <c r="M42" s="225"/>
    </row>
    <row r="43" spans="1:13" ht="15.75" customHeight="1">
      <c r="A43" s="223"/>
      <c r="B43" s="197"/>
      <c r="C43" s="225"/>
      <c r="D43" s="225"/>
      <c r="E43" s="225"/>
      <c r="F43" s="225"/>
      <c r="G43" s="225"/>
      <c r="H43" s="225"/>
      <c r="I43" s="225"/>
      <c r="J43" s="225"/>
      <c r="K43" s="225"/>
      <c r="L43" s="225"/>
      <c r="M43" s="225"/>
    </row>
    <row r="44" spans="1:13" ht="15.75" customHeight="1">
      <c r="A44" s="223" t="s">
        <v>291</v>
      </c>
      <c r="B44" s="197"/>
      <c r="C44" s="225"/>
      <c r="D44" s="225"/>
      <c r="E44" s="225"/>
      <c r="F44" s="225"/>
      <c r="G44" s="225"/>
      <c r="H44" s="225"/>
      <c r="I44" s="225"/>
      <c r="J44" s="225"/>
      <c r="K44" s="225"/>
      <c r="L44" s="225"/>
      <c r="M44" s="225"/>
    </row>
    <row r="45" spans="1:13" ht="15.75" customHeight="1">
      <c r="A45" s="222"/>
      <c r="B45" s="199"/>
      <c r="D45" s="200"/>
    </row>
    <row r="46" spans="1:13" ht="15.75" customHeight="1">
      <c r="A46" s="222"/>
      <c r="B46" s="194"/>
      <c r="D46" s="200"/>
    </row>
    <row r="47" spans="1:13" ht="15.75" customHeight="1">
      <c r="A47" s="222"/>
      <c r="B47" s="197"/>
      <c r="D47" s="200"/>
    </row>
    <row r="48" spans="1:13" ht="15.75" customHeight="1">
      <c r="A48" s="222"/>
      <c r="B48" s="199"/>
      <c r="D48" s="200"/>
    </row>
    <row r="49" spans="1:4" ht="15.75" customHeight="1">
      <c r="A49" s="222"/>
      <c r="B49" s="194"/>
      <c r="D49" s="200"/>
    </row>
    <row r="50" spans="1:4" ht="15.75" customHeight="1">
      <c r="A50" s="222"/>
      <c r="B50" s="194"/>
      <c r="D50" s="200"/>
    </row>
    <row r="51" spans="1:4" ht="15.75" customHeight="1">
      <c r="A51" s="222"/>
      <c r="B51" s="196"/>
      <c r="D51" s="200"/>
    </row>
    <row r="52" spans="1:4" ht="15.75" customHeight="1">
      <c r="A52" s="222"/>
      <c r="B52" s="196"/>
      <c r="D52" s="200"/>
    </row>
    <row r="53" spans="1:4" ht="15.75" customHeight="1">
      <c r="A53" s="222"/>
      <c r="B53" s="196"/>
      <c r="D53" s="200"/>
    </row>
    <row r="54" spans="1:4" ht="15.75" customHeight="1">
      <c r="A54" s="222"/>
      <c r="B54" s="199"/>
      <c r="D54" s="200"/>
    </row>
    <row r="55" spans="1:4" ht="15.75" customHeight="1">
      <c r="A55" s="222"/>
      <c r="B55" s="194"/>
      <c r="D55" s="200"/>
    </row>
    <row r="56" spans="1:4" ht="15.75" customHeight="1">
      <c r="A56" s="222"/>
      <c r="B56" s="196"/>
      <c r="D56" s="200"/>
    </row>
    <row r="57" spans="1:4" ht="15.75" customHeight="1">
      <c r="A57" s="222"/>
      <c r="B57" s="196"/>
      <c r="D57" s="200"/>
    </row>
    <row r="58" spans="1:4" ht="15.75" customHeight="1">
      <c r="A58" s="222"/>
      <c r="B58" s="202"/>
      <c r="D58" s="200"/>
    </row>
    <row r="59" spans="1:4" ht="15.75" customHeight="1">
      <c r="A59" s="222"/>
      <c r="B59" s="196"/>
      <c r="D59" s="200"/>
    </row>
    <row r="60" spans="1:4" ht="15.75" customHeight="1">
      <c r="A60" s="222"/>
      <c r="B60" s="203"/>
      <c r="D60" s="204"/>
    </row>
    <row r="61" spans="1:4">
      <c r="A61" s="203"/>
      <c r="B61" s="203"/>
      <c r="D61" s="204"/>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42" bestFit="1" customWidth="1"/>
    <col min="2" max="2" width="29" style="140" customWidth="1"/>
    <col min="3" max="3" width="36.36328125" style="141" bestFit="1" customWidth="1" outlineLevel="1"/>
    <col min="4" max="4" width="14" style="141" bestFit="1" customWidth="1"/>
    <col min="5" max="5" width="18.26953125" style="141" customWidth="1"/>
    <col min="6" max="6" width="13.6328125" style="141" customWidth="1"/>
    <col min="7" max="7" width="14" style="141" bestFit="1" customWidth="1"/>
    <col min="8" max="8" width="20.6328125" style="141" customWidth="1"/>
    <col min="9" max="9" width="12.08984375" style="141" customWidth="1"/>
    <col min="10" max="10" width="17.36328125" style="141" bestFit="1" customWidth="1"/>
    <col min="11" max="11" width="12.08984375" style="141" customWidth="1"/>
    <col min="12" max="12" width="18.36328125" style="141" bestFit="1" customWidth="1"/>
    <col min="13" max="13" width="14.6328125" style="141" customWidth="1"/>
    <col min="14" max="14" width="12.6328125" style="141" customWidth="1"/>
    <col min="15" max="16384" width="9" style="141"/>
  </cols>
  <sheetData>
    <row r="1" spans="1:13" ht="15.75" customHeight="1">
      <c r="A1" s="138" t="s">
        <v>292</v>
      </c>
      <c r="B1" s="196"/>
      <c r="C1" s="225"/>
      <c r="D1" s="225"/>
      <c r="E1" s="225"/>
      <c r="F1" s="225"/>
      <c r="G1" s="225"/>
      <c r="H1" s="225"/>
      <c r="I1" s="225"/>
      <c r="J1" s="225"/>
      <c r="K1" s="225"/>
      <c r="L1" s="225"/>
      <c r="M1" s="225"/>
    </row>
    <row r="2" spans="1:13" ht="15.75" customHeight="1">
      <c r="A2" s="222"/>
      <c r="B2" s="196"/>
      <c r="C2" s="225"/>
      <c r="D2" s="225"/>
      <c r="E2" s="225"/>
      <c r="F2" s="225"/>
      <c r="G2" s="225"/>
      <c r="H2" s="225"/>
      <c r="I2" s="225"/>
      <c r="J2" s="225"/>
      <c r="K2" s="225"/>
      <c r="L2" s="225"/>
      <c r="M2" s="225"/>
    </row>
    <row r="3" spans="1:13" ht="15.75" customHeight="1">
      <c r="A3" t="s">
        <v>293</v>
      </c>
      <c r="C3" s="225"/>
      <c r="D3" s="225"/>
      <c r="E3" s="225"/>
      <c r="F3" s="225"/>
      <c r="G3" s="225"/>
      <c r="H3" s="225"/>
      <c r="I3" s="225"/>
      <c r="J3" s="225"/>
      <c r="K3" s="225"/>
      <c r="L3" s="225"/>
      <c r="M3" s="225"/>
    </row>
    <row r="4" spans="1:13" ht="15.75" customHeight="1">
      <c r="A4" t="s">
        <v>294</v>
      </c>
      <c r="C4" s="225"/>
      <c r="D4" s="225"/>
      <c r="E4" s="225"/>
      <c r="F4" s="225"/>
      <c r="G4" s="225"/>
      <c r="H4" s="225"/>
      <c r="I4" s="225"/>
      <c r="J4" s="225"/>
      <c r="K4" s="225"/>
      <c r="L4" s="225"/>
      <c r="M4" s="225"/>
    </row>
    <row r="5" spans="1:13" ht="15.75" customHeight="1">
      <c r="A5" t="s">
        <v>295</v>
      </c>
      <c r="C5" s="225"/>
      <c r="D5" s="225"/>
      <c r="E5" s="225"/>
      <c r="F5" s="225"/>
      <c r="G5" s="225"/>
      <c r="H5" s="225"/>
      <c r="I5" s="225"/>
      <c r="J5" s="225"/>
      <c r="K5" s="225"/>
      <c r="L5" s="225"/>
      <c r="M5" s="225"/>
    </row>
    <row r="6" spans="1:13" ht="15.75" customHeight="1">
      <c r="A6" t="s">
        <v>294</v>
      </c>
      <c r="C6" s="225"/>
      <c r="D6" s="225"/>
      <c r="E6" s="225"/>
      <c r="F6" s="225"/>
      <c r="G6" s="225"/>
      <c r="H6" s="225"/>
      <c r="I6" s="225"/>
      <c r="J6" s="225"/>
      <c r="K6" s="225"/>
      <c r="L6" s="225"/>
      <c r="M6" s="225"/>
    </row>
    <row r="7" spans="1:13" ht="15.75" customHeight="1">
      <c r="A7" t="s">
        <v>294</v>
      </c>
      <c r="C7" s="225"/>
      <c r="D7" s="225"/>
      <c r="E7" s="225"/>
      <c r="F7" s="225"/>
      <c r="G7" s="225"/>
      <c r="H7" s="225"/>
      <c r="I7" s="225"/>
      <c r="J7" s="225"/>
      <c r="K7" s="225"/>
      <c r="L7" s="225"/>
      <c r="M7" s="225"/>
    </row>
    <row r="8" spans="1:13" ht="15.75" customHeight="1">
      <c r="A8" t="s">
        <v>294</v>
      </c>
      <c r="D8" s="200"/>
    </row>
    <row r="9" spans="1:13" ht="15.75" customHeight="1">
      <c r="A9" t="s">
        <v>294</v>
      </c>
      <c r="D9" s="200"/>
    </row>
    <row r="10" spans="1:13" ht="15.75" customHeight="1">
      <c r="A10" t="s">
        <v>296</v>
      </c>
      <c r="D10" s="200"/>
    </row>
    <row r="11" spans="1:13" ht="15.75" customHeight="1">
      <c r="A11" t="s">
        <v>294</v>
      </c>
      <c r="D11" s="200"/>
    </row>
    <row r="12" spans="1:13" ht="15.75" customHeight="1">
      <c r="A12" t="s">
        <v>297</v>
      </c>
      <c r="D12" s="200"/>
    </row>
    <row r="13" spans="1:13" ht="15.75" customHeight="1">
      <c r="A13" t="s">
        <v>294</v>
      </c>
      <c r="D13" s="200"/>
    </row>
    <row r="14" spans="1:13" ht="15.75" customHeight="1">
      <c r="A14" t="s">
        <v>294</v>
      </c>
      <c r="D14" s="200"/>
    </row>
    <row r="15" spans="1:13" ht="15.75" customHeight="1">
      <c r="A15" t="s">
        <v>298</v>
      </c>
      <c r="D15" s="200"/>
    </row>
    <row r="16" spans="1:13" ht="15.75" customHeight="1">
      <c r="A16" t="s">
        <v>294</v>
      </c>
      <c r="D16" s="200"/>
    </row>
    <row r="17" spans="1:4" ht="15.75" customHeight="1">
      <c r="A17" t="s">
        <v>294</v>
      </c>
      <c r="D17" s="200"/>
    </row>
    <row r="18" spans="1:4" ht="15.75" customHeight="1">
      <c r="A18" t="s">
        <v>294</v>
      </c>
      <c r="D18" s="200"/>
    </row>
    <row r="19" spans="1:4" ht="15.75" customHeight="1">
      <c r="A19" s="648" t="s">
        <v>299</v>
      </c>
      <c r="B19" s="648"/>
      <c r="C19" s="648"/>
      <c r="D19" s="648"/>
    </row>
    <row r="20" spans="1:4" ht="15.75" customHeight="1">
      <c r="A20" s="648"/>
      <c r="B20" s="648"/>
      <c r="C20" s="648"/>
      <c r="D20" s="648"/>
    </row>
    <row r="21" spans="1:4" ht="15.75" customHeight="1">
      <c r="A21" t="s">
        <v>294</v>
      </c>
      <c r="D21" s="200"/>
    </row>
    <row r="22" spans="1:4" ht="15.75" customHeight="1">
      <c r="A22" t="s">
        <v>300</v>
      </c>
      <c r="D22" s="200"/>
    </row>
    <row r="23" spans="1:4" ht="15.75" customHeight="1">
      <c r="A23" t="s">
        <v>301</v>
      </c>
      <c r="D23" s="200"/>
    </row>
    <row r="24" spans="1:4" ht="15.75" customHeight="1">
      <c r="A24" t="s">
        <v>302</v>
      </c>
      <c r="D24" s="200"/>
    </row>
    <row r="25" spans="1:4" ht="15.75" customHeight="1">
      <c r="A25" t="s">
        <v>303</v>
      </c>
      <c r="D25" s="200"/>
    </row>
    <row r="26" spans="1:4" ht="15.75" customHeight="1">
      <c r="A26" t="s">
        <v>304</v>
      </c>
      <c r="D26" s="200"/>
    </row>
    <row r="27" spans="1:4" ht="15.75" customHeight="1">
      <c r="A27" t="s">
        <v>305</v>
      </c>
      <c r="D27" s="200"/>
    </row>
    <row r="28" spans="1:4" ht="15.75" customHeight="1">
      <c r="A28" t="s">
        <v>294</v>
      </c>
      <c r="D28" s="200"/>
    </row>
    <row r="29" spans="1:4" ht="15.75" customHeight="1">
      <c r="A29" t="s">
        <v>306</v>
      </c>
      <c r="D29" s="200"/>
    </row>
    <row r="30" spans="1:4" ht="15.75" customHeight="1">
      <c r="A30" t="s">
        <v>301</v>
      </c>
      <c r="D30" s="200"/>
    </row>
    <row r="31" spans="1:4" ht="15.75" customHeight="1">
      <c r="A31" t="s">
        <v>307</v>
      </c>
      <c r="D31" s="200"/>
    </row>
    <row r="32" spans="1:4" ht="15.75" customHeight="1">
      <c r="A32" t="s">
        <v>303</v>
      </c>
      <c r="D32" s="200"/>
    </row>
    <row r="33" spans="1:4" ht="15.75" customHeight="1">
      <c r="A33" t="s">
        <v>308</v>
      </c>
      <c r="D33" s="200"/>
    </row>
    <row r="34" spans="1:4" ht="15.75" customHeight="1">
      <c r="A34" t="s">
        <v>309</v>
      </c>
      <c r="D34" s="200"/>
    </row>
    <row r="35" spans="1:4" ht="15.75" customHeight="1">
      <c r="A35" t="s">
        <v>294</v>
      </c>
      <c r="D35" s="200"/>
    </row>
    <row r="36" spans="1:4" ht="15.75" customHeight="1">
      <c r="A36" t="s">
        <v>305</v>
      </c>
      <c r="D36" s="204"/>
    </row>
    <row r="37" spans="1:4" ht="15.75" customHeight="1">
      <c r="A37" t="s">
        <v>294</v>
      </c>
      <c r="D37" s="200"/>
    </row>
    <row r="38" spans="1:4" ht="15.75" customHeight="1">
      <c r="A38" t="s">
        <v>310</v>
      </c>
      <c r="D38" s="200"/>
    </row>
    <row r="39" spans="1:4" ht="15.75" customHeight="1">
      <c r="A39" t="s">
        <v>311</v>
      </c>
      <c r="D39" s="200"/>
    </row>
    <row r="40" spans="1:4" ht="15.75" customHeight="1">
      <c r="A40" s="222"/>
      <c r="B40" s="197"/>
      <c r="D40" s="200"/>
    </row>
    <row r="41" spans="1:4" ht="15.75" customHeight="1">
      <c r="A41" s="222"/>
      <c r="B41" s="197"/>
      <c r="D41" s="200"/>
    </row>
    <row r="42" spans="1:4" ht="15.75" customHeight="1">
      <c r="A42" s="222"/>
      <c r="B42" s="196"/>
      <c r="D42" s="204"/>
    </row>
    <row r="43" spans="1:4" ht="15.75" customHeight="1">
      <c r="A43" s="222"/>
      <c r="B43" s="198"/>
      <c r="D43" s="204"/>
    </row>
    <row r="44" spans="1:4" ht="15.75" customHeight="1">
      <c r="A44" s="222"/>
      <c r="B44" s="199"/>
      <c r="D44" s="200"/>
    </row>
    <row r="45" spans="1:4" ht="15.75" customHeight="1">
      <c r="A45" s="222"/>
      <c r="B45" s="194"/>
      <c r="D45" s="200"/>
    </row>
    <row r="46" spans="1:4" ht="15.75" customHeight="1">
      <c r="A46" s="222"/>
      <c r="B46" s="197"/>
      <c r="D46" s="200"/>
    </row>
    <row r="47" spans="1:4" ht="15.75" customHeight="1">
      <c r="A47" s="222"/>
      <c r="B47" s="199"/>
      <c r="D47" s="200"/>
    </row>
    <row r="48" spans="1:4" ht="15.75" customHeight="1">
      <c r="A48" s="222"/>
      <c r="B48" s="194"/>
      <c r="D48" s="200"/>
    </row>
    <row r="49" spans="1:4" ht="15.75" customHeight="1">
      <c r="A49" s="222"/>
      <c r="B49" s="194"/>
      <c r="D49" s="200"/>
    </row>
    <row r="50" spans="1:4" ht="15.75" customHeight="1">
      <c r="A50" s="222"/>
      <c r="B50" s="196"/>
      <c r="D50" s="200"/>
    </row>
    <row r="51" spans="1:4" ht="15.75" customHeight="1">
      <c r="A51" s="222"/>
      <c r="B51" s="196"/>
      <c r="D51" s="200"/>
    </row>
    <row r="52" spans="1:4" ht="15.75" customHeight="1">
      <c r="A52" s="222"/>
      <c r="B52" s="196"/>
      <c r="D52" s="200"/>
    </row>
    <row r="53" spans="1:4" ht="15.75" customHeight="1">
      <c r="A53" s="222"/>
      <c r="B53" s="199"/>
      <c r="D53" s="200"/>
    </row>
    <row r="54" spans="1:4" ht="15.75" customHeight="1">
      <c r="A54" s="222"/>
      <c r="B54" s="194"/>
      <c r="D54" s="200"/>
    </row>
    <row r="55" spans="1:4" ht="15.75" customHeight="1">
      <c r="A55" s="222"/>
      <c r="B55" s="196"/>
      <c r="D55" s="200"/>
    </row>
    <row r="56" spans="1:4" ht="15.75" customHeight="1">
      <c r="A56" s="222"/>
      <c r="B56" s="196"/>
      <c r="D56" s="200"/>
    </row>
    <row r="57" spans="1:4" ht="15.75" customHeight="1">
      <c r="A57" s="222"/>
      <c r="B57" s="202"/>
      <c r="D57" s="200"/>
    </row>
    <row r="58" spans="1:4" ht="15.75" customHeight="1">
      <c r="A58" s="222"/>
      <c r="B58" s="196"/>
      <c r="D58" s="200"/>
    </row>
    <row r="59" spans="1:4" ht="15.75" customHeight="1">
      <c r="A59" s="222"/>
      <c r="B59" s="203"/>
      <c r="D59" s="204"/>
    </row>
    <row r="60" spans="1:4">
      <c r="A60" s="203"/>
      <c r="B60" s="203"/>
      <c r="D60" s="204"/>
    </row>
  </sheetData>
  <sheetProtection selectLockedCells="1"/>
  <mergeCells count="1">
    <mergeCell ref="A19:D20"/>
  </mergeCells>
  <phoneticPr fontId="3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42" bestFit="1" customWidth="1"/>
    <col min="2" max="2" width="29" style="140" customWidth="1"/>
    <col min="3" max="3" width="36.36328125" style="141" bestFit="1" customWidth="1" outlineLevel="1"/>
    <col min="4" max="4" width="14" style="141" bestFit="1" customWidth="1"/>
    <col min="5" max="5" width="18.26953125" style="141" customWidth="1"/>
    <col min="6" max="6" width="13.6328125" style="141" customWidth="1"/>
    <col min="7" max="7" width="14" style="141" bestFit="1" customWidth="1"/>
    <col min="8" max="8" width="12.08984375" style="141" customWidth="1"/>
    <col min="9" max="9" width="17.36328125" style="141" bestFit="1" customWidth="1"/>
    <col min="10" max="10" width="12.08984375" style="141" customWidth="1"/>
    <col min="11" max="11" width="18.36328125" style="141" bestFit="1" customWidth="1"/>
    <col min="12" max="12" width="14.6328125" style="141" customWidth="1"/>
    <col min="13" max="13" width="12.6328125" style="141" customWidth="1"/>
    <col min="14" max="16384" width="9" style="141"/>
  </cols>
  <sheetData>
    <row r="1" spans="1:14" ht="29.25" customHeight="1" thickBot="1">
      <c r="A1" s="138" t="s">
        <v>312</v>
      </c>
      <c r="C1" s="269" t="s">
        <v>313</v>
      </c>
    </row>
    <row r="2" spans="1:14" ht="24" customHeight="1" thickBot="1">
      <c r="B2" s="629" t="s">
        <v>314</v>
      </c>
      <c r="C2" s="630"/>
      <c r="D2" s="630"/>
      <c r="E2" s="630"/>
      <c r="F2" s="630"/>
      <c r="G2" s="630"/>
      <c r="H2" s="630"/>
      <c r="I2" s="630"/>
      <c r="J2" s="630"/>
      <c r="K2" s="630"/>
      <c r="L2" s="631"/>
    </row>
    <row r="3" spans="1:14" ht="18.75" customHeight="1">
      <c r="B3" s="143"/>
      <c r="C3" s="144"/>
    </row>
    <row r="4" spans="1:14" ht="18.75" customHeight="1">
      <c r="B4" s="143"/>
      <c r="C4" s="144"/>
    </row>
    <row r="5" spans="1:14" ht="18.75" customHeight="1">
      <c r="B5" s="143"/>
      <c r="C5" s="144"/>
    </row>
    <row r="6" spans="1:14" ht="18.75" customHeight="1">
      <c r="B6" s="143"/>
      <c r="C6" s="144"/>
    </row>
    <row r="7" spans="1:14" ht="18.75" customHeight="1" thickBot="1">
      <c r="B7" s="652"/>
      <c r="C7" s="653"/>
      <c r="D7" s="145" t="s">
        <v>246</v>
      </c>
    </row>
    <row r="8" spans="1:14" ht="15.75" customHeight="1">
      <c r="B8" s="638" t="s">
        <v>257</v>
      </c>
      <c r="C8" s="654" t="s">
        <v>258</v>
      </c>
      <c r="D8" s="636" t="s">
        <v>259</v>
      </c>
      <c r="E8" s="636" t="s">
        <v>260</v>
      </c>
      <c r="F8" s="634" t="s">
        <v>315</v>
      </c>
      <c r="G8" s="636" t="s">
        <v>261</v>
      </c>
      <c r="H8" s="634" t="s">
        <v>262</v>
      </c>
      <c r="I8" s="634" t="s">
        <v>263</v>
      </c>
      <c r="J8" s="624" t="s">
        <v>264</v>
      </c>
      <c r="K8" s="626" t="s">
        <v>265</v>
      </c>
      <c r="L8" s="649" t="s">
        <v>266</v>
      </c>
    </row>
    <row r="9" spans="1:14" ht="15.75" customHeight="1">
      <c r="B9" s="639"/>
      <c r="C9" s="625"/>
      <c r="D9" s="637"/>
      <c r="E9" s="637"/>
      <c r="F9" s="635"/>
      <c r="G9" s="637"/>
      <c r="H9" s="635"/>
      <c r="I9" s="635"/>
      <c r="J9" s="625"/>
      <c r="K9" s="627"/>
      <c r="L9" s="650"/>
    </row>
    <row r="10" spans="1:14" ht="15.75" customHeight="1">
      <c r="B10" s="639"/>
      <c r="C10" s="625"/>
      <c r="D10" s="637"/>
      <c r="E10" s="637"/>
      <c r="F10" s="635"/>
      <c r="G10" s="637"/>
      <c r="H10" s="635"/>
      <c r="I10" s="635"/>
      <c r="J10" s="625"/>
      <c r="K10" s="627"/>
      <c r="L10" s="650"/>
      <c r="M10" s="632"/>
      <c r="N10" s="632"/>
    </row>
    <row r="11" spans="1:14" ht="15.75" customHeight="1">
      <c r="B11" s="639"/>
      <c r="C11" s="625"/>
      <c r="D11" s="637"/>
      <c r="E11" s="637"/>
      <c r="F11" s="635"/>
      <c r="G11" s="637"/>
      <c r="H11" s="635"/>
      <c r="I11" s="635"/>
      <c r="J11" s="625"/>
      <c r="K11" s="628"/>
      <c r="L11" s="651"/>
      <c r="M11" s="632"/>
      <c r="N11" s="632"/>
    </row>
    <row r="12" spans="1:14">
      <c r="B12" s="146"/>
      <c r="C12" s="147"/>
      <c r="D12" s="148" t="s">
        <v>267</v>
      </c>
      <c r="E12" s="148" t="s">
        <v>268</v>
      </c>
      <c r="F12" s="149" t="s">
        <v>269</v>
      </c>
      <c r="G12" s="148" t="s">
        <v>270</v>
      </c>
      <c r="H12" s="148" t="s">
        <v>271</v>
      </c>
      <c r="I12" s="148" t="s">
        <v>316</v>
      </c>
      <c r="J12" s="148" t="s">
        <v>317</v>
      </c>
      <c r="K12" s="150" t="s">
        <v>318</v>
      </c>
      <c r="L12" s="151" t="s">
        <v>319</v>
      </c>
    </row>
    <row r="13" spans="1:14">
      <c r="A13" s="152"/>
      <c r="B13" s="153"/>
      <c r="C13" s="154" t="s">
        <v>273</v>
      </c>
      <c r="D13" s="154" t="s">
        <v>94</v>
      </c>
      <c r="E13" s="154" t="s">
        <v>94</v>
      </c>
      <c r="F13" s="154" t="s">
        <v>94</v>
      </c>
      <c r="G13" s="154" t="s">
        <v>94</v>
      </c>
      <c r="H13" s="154" t="s">
        <v>94</v>
      </c>
      <c r="I13" s="154" t="s">
        <v>94</v>
      </c>
      <c r="J13" s="154" t="s">
        <v>94</v>
      </c>
      <c r="K13" s="155" t="s">
        <v>274</v>
      </c>
      <c r="L13" s="156" t="s">
        <v>274</v>
      </c>
      <c r="M13" s="157"/>
      <c r="N13" s="158"/>
    </row>
    <row r="14" spans="1:14">
      <c r="A14" s="159" t="s">
        <v>256</v>
      </c>
      <c r="B14" s="160" t="s">
        <v>251</v>
      </c>
      <c r="C14" s="161" t="s">
        <v>277</v>
      </c>
      <c r="D14" s="162">
        <v>100000000</v>
      </c>
      <c r="E14" s="162">
        <v>75000000</v>
      </c>
      <c r="F14" s="163">
        <f>D14-E14</f>
        <v>25000000</v>
      </c>
      <c r="G14" s="162">
        <v>32000000</v>
      </c>
      <c r="H14" s="164">
        <v>25000000</v>
      </c>
      <c r="I14" s="164">
        <f>MIN(F14,G14,H14)</f>
        <v>25000000</v>
      </c>
      <c r="J14" s="165">
        <v>8000000</v>
      </c>
      <c r="K14" s="166">
        <f>MIN(F14,J14)</f>
        <v>8000000</v>
      </c>
      <c r="L14" s="167">
        <f>ROUNDDOWN(K14,-3)</f>
        <v>8000000</v>
      </c>
      <c r="M14" s="168"/>
      <c r="N14" s="169"/>
    </row>
    <row r="15" spans="1:14">
      <c r="A15" s="159" t="s">
        <v>256</v>
      </c>
      <c r="B15" s="160" t="s">
        <v>276</v>
      </c>
      <c r="C15" s="161" t="s">
        <v>275</v>
      </c>
      <c r="D15" s="162">
        <v>95000000</v>
      </c>
      <c r="E15" s="162">
        <v>60000000</v>
      </c>
      <c r="F15" s="163">
        <f>D15-E15</f>
        <v>35000000</v>
      </c>
      <c r="G15" s="162">
        <v>20000000</v>
      </c>
      <c r="H15" s="164">
        <v>35000000</v>
      </c>
      <c r="I15" s="164">
        <f>MIN(F15,G15,H15)</f>
        <v>20000000</v>
      </c>
      <c r="J15" s="165"/>
      <c r="K15" s="166">
        <f t="shared" ref="K15" si="0">MIN(I15,J15)</f>
        <v>20000000</v>
      </c>
      <c r="L15" s="167">
        <f>ROUNDDOWN(K15,-3)</f>
        <v>20000000</v>
      </c>
      <c r="M15" s="168"/>
      <c r="N15" s="169"/>
    </row>
    <row r="16" spans="1:14">
      <c r="B16" s="170"/>
      <c r="C16" s="171"/>
      <c r="D16" s="172"/>
      <c r="E16" s="172"/>
      <c r="F16" s="173">
        <f t="shared" ref="F16:F33" si="1">D16-E16</f>
        <v>0</v>
      </c>
      <c r="G16" s="172"/>
      <c r="H16" s="174">
        <v>0</v>
      </c>
      <c r="I16" s="174">
        <v>0</v>
      </c>
      <c r="J16" s="175"/>
      <c r="K16" s="176">
        <v>0</v>
      </c>
      <c r="L16" s="177">
        <v>0</v>
      </c>
      <c r="M16" s="168"/>
      <c r="N16" s="169"/>
    </row>
    <row r="17" spans="2:14">
      <c r="B17" s="178"/>
      <c r="C17" s="171"/>
      <c r="D17" s="179"/>
      <c r="E17" s="179"/>
      <c r="F17" s="180">
        <f t="shared" si="1"/>
        <v>0</v>
      </c>
      <c r="G17" s="179"/>
      <c r="H17" s="174">
        <v>0</v>
      </c>
      <c r="I17" s="174">
        <v>0</v>
      </c>
      <c r="J17" s="175"/>
      <c r="K17" s="176">
        <v>0</v>
      </c>
      <c r="L17" s="177">
        <v>0</v>
      </c>
      <c r="M17" s="169"/>
      <c r="N17" s="169"/>
    </row>
    <row r="18" spans="2:14">
      <c r="B18" s="178"/>
      <c r="C18" s="171"/>
      <c r="D18" s="179"/>
      <c r="E18" s="179"/>
      <c r="F18" s="180">
        <f t="shared" si="1"/>
        <v>0</v>
      </c>
      <c r="G18" s="179"/>
      <c r="H18" s="174">
        <v>0</v>
      </c>
      <c r="I18" s="174">
        <v>0</v>
      </c>
      <c r="J18" s="175"/>
      <c r="K18" s="176">
        <v>0</v>
      </c>
      <c r="L18" s="177">
        <v>0</v>
      </c>
      <c r="M18" s="169"/>
      <c r="N18" s="169"/>
    </row>
    <row r="19" spans="2:14">
      <c r="B19" s="178"/>
      <c r="C19" s="171"/>
      <c r="D19" s="179"/>
      <c r="E19" s="179"/>
      <c r="F19" s="180">
        <f t="shared" si="1"/>
        <v>0</v>
      </c>
      <c r="G19" s="179"/>
      <c r="H19" s="174">
        <v>0</v>
      </c>
      <c r="I19" s="174">
        <v>0</v>
      </c>
      <c r="J19" s="175"/>
      <c r="K19" s="176">
        <v>0</v>
      </c>
      <c r="L19" s="177">
        <v>0</v>
      </c>
      <c r="M19" s="169"/>
      <c r="N19" s="169"/>
    </row>
    <row r="20" spans="2:14">
      <c r="B20" s="178"/>
      <c r="C20" s="171"/>
      <c r="D20" s="179"/>
      <c r="E20" s="179"/>
      <c r="F20" s="180">
        <f t="shared" si="1"/>
        <v>0</v>
      </c>
      <c r="G20" s="179"/>
      <c r="H20" s="174">
        <v>0</v>
      </c>
      <c r="I20" s="174">
        <v>0</v>
      </c>
      <c r="J20" s="175"/>
      <c r="K20" s="176">
        <v>0</v>
      </c>
      <c r="L20" s="177">
        <v>0</v>
      </c>
      <c r="M20" s="169"/>
      <c r="N20" s="169"/>
    </row>
    <row r="21" spans="2:14">
      <c r="B21" s="178"/>
      <c r="C21" s="171"/>
      <c r="D21" s="179"/>
      <c r="E21" s="179"/>
      <c r="F21" s="180">
        <f t="shared" si="1"/>
        <v>0</v>
      </c>
      <c r="G21" s="179"/>
      <c r="H21" s="174">
        <v>0</v>
      </c>
      <c r="I21" s="174">
        <v>0</v>
      </c>
      <c r="J21" s="175"/>
      <c r="K21" s="176">
        <v>0</v>
      </c>
      <c r="L21" s="177">
        <v>0</v>
      </c>
    </row>
    <row r="22" spans="2:14">
      <c r="B22" s="178"/>
      <c r="C22" s="171"/>
      <c r="D22" s="179"/>
      <c r="E22" s="179"/>
      <c r="F22" s="180">
        <f t="shared" si="1"/>
        <v>0</v>
      </c>
      <c r="G22" s="179"/>
      <c r="H22" s="174">
        <v>0</v>
      </c>
      <c r="I22" s="174">
        <v>0</v>
      </c>
      <c r="J22" s="175"/>
      <c r="K22" s="176">
        <v>0</v>
      </c>
      <c r="L22" s="177">
        <v>0</v>
      </c>
    </row>
    <row r="23" spans="2:14">
      <c r="B23" s="178"/>
      <c r="C23" s="171"/>
      <c r="D23" s="179"/>
      <c r="E23" s="179"/>
      <c r="F23" s="180">
        <f t="shared" si="1"/>
        <v>0</v>
      </c>
      <c r="G23" s="179"/>
      <c r="H23" s="174">
        <v>0</v>
      </c>
      <c r="I23" s="174">
        <v>0</v>
      </c>
      <c r="J23" s="175"/>
      <c r="K23" s="176">
        <v>0</v>
      </c>
      <c r="L23" s="177">
        <v>0</v>
      </c>
    </row>
    <row r="24" spans="2:14">
      <c r="B24" s="178"/>
      <c r="C24" s="171"/>
      <c r="D24" s="179"/>
      <c r="E24" s="179"/>
      <c r="F24" s="180">
        <f t="shared" si="1"/>
        <v>0</v>
      </c>
      <c r="G24" s="179"/>
      <c r="H24" s="174">
        <v>0</v>
      </c>
      <c r="I24" s="174">
        <v>0</v>
      </c>
      <c r="J24" s="175"/>
      <c r="K24" s="176">
        <v>0</v>
      </c>
      <c r="L24" s="177">
        <v>0</v>
      </c>
    </row>
    <row r="25" spans="2:14">
      <c r="B25" s="178"/>
      <c r="C25" s="171"/>
      <c r="D25" s="179"/>
      <c r="E25" s="179"/>
      <c r="F25" s="180">
        <f t="shared" si="1"/>
        <v>0</v>
      </c>
      <c r="G25" s="179"/>
      <c r="H25" s="174">
        <v>0</v>
      </c>
      <c r="I25" s="174">
        <v>0</v>
      </c>
      <c r="J25" s="175"/>
      <c r="K25" s="176">
        <v>0</v>
      </c>
      <c r="L25" s="177">
        <v>0</v>
      </c>
    </row>
    <row r="26" spans="2:14">
      <c r="B26" s="178"/>
      <c r="C26" s="171"/>
      <c r="D26" s="179"/>
      <c r="E26" s="179"/>
      <c r="F26" s="180">
        <f t="shared" si="1"/>
        <v>0</v>
      </c>
      <c r="G26" s="179"/>
      <c r="H26" s="174">
        <v>0</v>
      </c>
      <c r="I26" s="174">
        <v>0</v>
      </c>
      <c r="J26" s="175"/>
      <c r="K26" s="176">
        <v>0</v>
      </c>
      <c r="L26" s="177">
        <v>0</v>
      </c>
    </row>
    <row r="27" spans="2:14">
      <c r="B27" s="178"/>
      <c r="C27" s="171"/>
      <c r="D27" s="179"/>
      <c r="E27" s="179"/>
      <c r="F27" s="180">
        <f t="shared" si="1"/>
        <v>0</v>
      </c>
      <c r="G27" s="179"/>
      <c r="H27" s="174">
        <v>0</v>
      </c>
      <c r="I27" s="174">
        <v>0</v>
      </c>
      <c r="J27" s="175"/>
      <c r="K27" s="176">
        <v>0</v>
      </c>
      <c r="L27" s="177">
        <v>0</v>
      </c>
    </row>
    <row r="28" spans="2:14">
      <c r="B28" s="178"/>
      <c r="C28" s="171"/>
      <c r="D28" s="179"/>
      <c r="E28" s="179"/>
      <c r="F28" s="180">
        <f t="shared" si="1"/>
        <v>0</v>
      </c>
      <c r="G28" s="179"/>
      <c r="H28" s="174">
        <v>0</v>
      </c>
      <c r="I28" s="174">
        <v>0</v>
      </c>
      <c r="J28" s="175"/>
      <c r="K28" s="176">
        <v>0</v>
      </c>
      <c r="L28" s="177">
        <v>0</v>
      </c>
    </row>
    <row r="29" spans="2:14">
      <c r="B29" s="178"/>
      <c r="C29" s="171"/>
      <c r="D29" s="179"/>
      <c r="E29" s="179"/>
      <c r="F29" s="180">
        <f t="shared" si="1"/>
        <v>0</v>
      </c>
      <c r="G29" s="179"/>
      <c r="H29" s="174">
        <v>0</v>
      </c>
      <c r="I29" s="174">
        <v>0</v>
      </c>
      <c r="J29" s="175"/>
      <c r="K29" s="176">
        <v>0</v>
      </c>
      <c r="L29" s="177">
        <v>0</v>
      </c>
    </row>
    <row r="30" spans="2:14">
      <c r="B30" s="178"/>
      <c r="C30" s="171"/>
      <c r="D30" s="179"/>
      <c r="E30" s="179"/>
      <c r="F30" s="180">
        <f t="shared" si="1"/>
        <v>0</v>
      </c>
      <c r="G30" s="179"/>
      <c r="H30" s="174">
        <v>0</v>
      </c>
      <c r="I30" s="174">
        <v>0</v>
      </c>
      <c r="J30" s="175"/>
      <c r="K30" s="176">
        <v>0</v>
      </c>
      <c r="L30" s="177">
        <v>0</v>
      </c>
    </row>
    <row r="31" spans="2:14">
      <c r="B31" s="178"/>
      <c r="C31" s="171"/>
      <c r="D31" s="179"/>
      <c r="E31" s="179"/>
      <c r="F31" s="180">
        <f t="shared" si="1"/>
        <v>0</v>
      </c>
      <c r="G31" s="179"/>
      <c r="H31" s="174">
        <v>0</v>
      </c>
      <c r="I31" s="174">
        <v>0</v>
      </c>
      <c r="J31" s="175"/>
      <c r="K31" s="176">
        <v>0</v>
      </c>
      <c r="L31" s="177">
        <v>0</v>
      </c>
    </row>
    <row r="32" spans="2:14">
      <c r="B32" s="178"/>
      <c r="C32" s="171"/>
      <c r="D32" s="179"/>
      <c r="E32" s="179"/>
      <c r="F32" s="180">
        <f t="shared" si="1"/>
        <v>0</v>
      </c>
      <c r="G32" s="179"/>
      <c r="H32" s="174">
        <v>0</v>
      </c>
      <c r="I32" s="174">
        <v>0</v>
      </c>
      <c r="J32" s="175"/>
      <c r="K32" s="176">
        <v>0</v>
      </c>
      <c r="L32" s="177">
        <v>0</v>
      </c>
    </row>
    <row r="33" spans="1:12" ht="13.5" thickBot="1">
      <c r="B33" s="181"/>
      <c r="C33" s="182"/>
      <c r="D33" s="183"/>
      <c r="E33" s="183"/>
      <c r="F33" s="184">
        <f t="shared" si="1"/>
        <v>0</v>
      </c>
      <c r="G33" s="183"/>
      <c r="H33" s="174">
        <v>0</v>
      </c>
      <c r="I33" s="174">
        <v>0</v>
      </c>
      <c r="J33" s="175"/>
      <c r="K33" s="176">
        <v>0</v>
      </c>
      <c r="L33" s="185">
        <v>0</v>
      </c>
    </row>
    <row r="34" spans="1:12" ht="14" thickTop="1" thickBot="1">
      <c r="B34" s="186" t="s">
        <v>70</v>
      </c>
      <c r="C34" s="187"/>
      <c r="D34" s="188"/>
      <c r="E34" s="188"/>
      <c r="F34" s="188"/>
      <c r="G34" s="188"/>
      <c r="H34" s="189"/>
      <c r="I34" s="189"/>
      <c r="J34" s="189"/>
      <c r="K34" s="189"/>
      <c r="L34" s="190">
        <f>SUM(L16:L33)</f>
        <v>0</v>
      </c>
    </row>
    <row r="36" spans="1:12">
      <c r="C36" s="191" t="s">
        <v>277</v>
      </c>
      <c r="D36" s="633"/>
      <c r="E36" s="633"/>
      <c r="F36" s="633"/>
      <c r="G36" s="633"/>
    </row>
    <row r="37" spans="1:12">
      <c r="A37" s="192"/>
      <c r="B37" s="192"/>
      <c r="C37" s="193" t="s">
        <v>275</v>
      </c>
      <c r="D37" s="633"/>
      <c r="E37" s="633"/>
      <c r="F37" s="633"/>
      <c r="G37" s="633"/>
    </row>
    <row r="38" spans="1:12" ht="15.75" customHeight="1">
      <c r="A38" s="614"/>
      <c r="B38" s="194"/>
      <c r="D38" s="633"/>
      <c r="E38" s="633"/>
      <c r="F38" s="633"/>
      <c r="G38" s="633"/>
    </row>
    <row r="39" spans="1:12" ht="15.75" customHeight="1" thickBot="1">
      <c r="A39" s="614"/>
      <c r="B39" s="194"/>
      <c r="D39" s="195"/>
      <c r="E39" s="195"/>
      <c r="F39" s="195"/>
      <c r="G39" s="195"/>
    </row>
    <row r="40" spans="1:12" ht="15.75" customHeight="1" thickTop="1">
      <c r="A40" s="614"/>
      <c r="B40" s="196"/>
      <c r="C40" s="615" t="s">
        <v>320</v>
      </c>
      <c r="D40" s="616"/>
      <c r="E40" s="616"/>
      <c r="F40" s="616"/>
      <c r="G40" s="616"/>
      <c r="H40" s="616"/>
      <c r="I40" s="616"/>
      <c r="J40" s="616"/>
      <c r="K40" s="616"/>
      <c r="L40" s="617"/>
    </row>
    <row r="41" spans="1:12" ht="15.75" customHeight="1">
      <c r="A41" s="614"/>
      <c r="B41" s="196"/>
      <c r="C41" s="618"/>
      <c r="D41" s="619"/>
      <c r="E41" s="619"/>
      <c r="F41" s="619"/>
      <c r="G41" s="619"/>
      <c r="H41" s="619"/>
      <c r="I41" s="619"/>
      <c r="J41" s="619"/>
      <c r="K41" s="619"/>
      <c r="L41" s="620"/>
    </row>
    <row r="42" spans="1:12" ht="15.75" customHeight="1">
      <c r="A42" s="614"/>
      <c r="B42" s="196"/>
      <c r="C42" s="618"/>
      <c r="D42" s="619"/>
      <c r="E42" s="619"/>
      <c r="F42" s="619"/>
      <c r="G42" s="619"/>
      <c r="H42" s="619"/>
      <c r="I42" s="619"/>
      <c r="J42" s="619"/>
      <c r="K42" s="619"/>
      <c r="L42" s="620"/>
    </row>
    <row r="43" spans="1:12" ht="15.75" customHeight="1">
      <c r="A43" s="614"/>
      <c r="B43" s="197"/>
      <c r="C43" s="618"/>
      <c r="D43" s="619"/>
      <c r="E43" s="619"/>
      <c r="F43" s="619"/>
      <c r="G43" s="619"/>
      <c r="H43" s="619"/>
      <c r="I43" s="619"/>
      <c r="J43" s="619"/>
      <c r="K43" s="619"/>
      <c r="L43" s="620"/>
    </row>
    <row r="44" spans="1:12" ht="15.75" customHeight="1">
      <c r="A44" s="614"/>
      <c r="B44" s="197"/>
      <c r="C44" s="618"/>
      <c r="D44" s="619"/>
      <c r="E44" s="619"/>
      <c r="F44" s="619"/>
      <c r="G44" s="619"/>
      <c r="H44" s="619"/>
      <c r="I44" s="619"/>
      <c r="J44" s="619"/>
      <c r="K44" s="619"/>
      <c r="L44" s="620"/>
    </row>
    <row r="45" spans="1:12" ht="15.75" customHeight="1">
      <c r="A45" s="614"/>
      <c r="B45" s="196"/>
      <c r="C45" s="618"/>
      <c r="D45" s="619"/>
      <c r="E45" s="619"/>
      <c r="F45" s="619"/>
      <c r="G45" s="619"/>
      <c r="H45" s="619"/>
      <c r="I45" s="619"/>
      <c r="J45" s="619"/>
      <c r="K45" s="619"/>
      <c r="L45" s="620"/>
    </row>
    <row r="46" spans="1:12" ht="15.75" customHeight="1">
      <c r="A46" s="614"/>
      <c r="B46" s="196"/>
      <c r="C46" s="618"/>
      <c r="D46" s="619"/>
      <c r="E46" s="619"/>
      <c r="F46" s="619"/>
      <c r="G46" s="619"/>
      <c r="H46" s="619"/>
      <c r="I46" s="619"/>
      <c r="J46" s="619"/>
      <c r="K46" s="619"/>
      <c r="L46" s="620"/>
    </row>
    <row r="47" spans="1:12" ht="15.75" customHeight="1">
      <c r="A47" s="614"/>
      <c r="B47" s="198"/>
      <c r="C47" s="618"/>
      <c r="D47" s="619"/>
      <c r="E47" s="619"/>
      <c r="F47" s="619"/>
      <c r="G47" s="619"/>
      <c r="H47" s="619"/>
      <c r="I47" s="619"/>
      <c r="J47" s="619"/>
      <c r="K47" s="619"/>
      <c r="L47" s="620"/>
    </row>
    <row r="48" spans="1:12" ht="15.75" customHeight="1">
      <c r="A48" s="614"/>
      <c r="B48" s="198"/>
      <c r="C48" s="618"/>
      <c r="D48" s="619"/>
      <c r="E48" s="619"/>
      <c r="F48" s="619"/>
      <c r="G48" s="619"/>
      <c r="H48" s="619"/>
      <c r="I48" s="619"/>
      <c r="J48" s="619"/>
      <c r="K48" s="619"/>
      <c r="L48" s="620"/>
    </row>
    <row r="49" spans="1:12" ht="15.75" customHeight="1">
      <c r="A49" s="614"/>
      <c r="B49" s="199"/>
      <c r="C49" s="618"/>
      <c r="D49" s="619"/>
      <c r="E49" s="619"/>
      <c r="F49" s="619"/>
      <c r="G49" s="619"/>
      <c r="H49" s="619"/>
      <c r="I49" s="619"/>
      <c r="J49" s="619"/>
      <c r="K49" s="619"/>
      <c r="L49" s="620"/>
    </row>
    <row r="50" spans="1:12" ht="15.75" customHeight="1">
      <c r="A50" s="614"/>
      <c r="B50" s="194"/>
      <c r="C50" s="618"/>
      <c r="D50" s="619"/>
      <c r="E50" s="619"/>
      <c r="F50" s="619"/>
      <c r="G50" s="619"/>
      <c r="H50" s="619"/>
      <c r="I50" s="619"/>
      <c r="J50" s="619"/>
      <c r="K50" s="619"/>
      <c r="L50" s="620"/>
    </row>
    <row r="51" spans="1:12" ht="15.75" customHeight="1" thickBot="1">
      <c r="A51" s="614"/>
      <c r="B51" s="197"/>
      <c r="C51" s="621"/>
      <c r="D51" s="622"/>
      <c r="E51" s="622"/>
      <c r="F51" s="622"/>
      <c r="G51" s="622"/>
      <c r="H51" s="622"/>
      <c r="I51" s="622"/>
      <c r="J51" s="622"/>
      <c r="K51" s="622"/>
      <c r="L51" s="623"/>
    </row>
    <row r="52" spans="1:12" ht="15.75" customHeight="1" thickTop="1">
      <c r="A52" s="614"/>
      <c r="B52" s="197"/>
      <c r="D52" s="200"/>
    </row>
    <row r="53" spans="1:12" ht="15.75" customHeight="1">
      <c r="A53" s="614"/>
      <c r="B53" s="199"/>
      <c r="D53" s="200"/>
    </row>
    <row r="54" spans="1:12" ht="15.75" customHeight="1">
      <c r="A54" s="614"/>
      <c r="B54" s="194"/>
      <c r="D54" s="200"/>
    </row>
    <row r="55" spans="1:12" ht="15.75" customHeight="1">
      <c r="A55" s="614"/>
      <c r="B55" s="196"/>
      <c r="D55" s="200"/>
    </row>
    <row r="56" spans="1:12" ht="15.75" customHeight="1">
      <c r="A56" s="614"/>
      <c r="B56" s="196"/>
      <c r="D56" s="200"/>
    </row>
    <row r="57" spans="1:12" ht="15.75" customHeight="1">
      <c r="A57" s="614"/>
      <c r="B57" s="196"/>
      <c r="D57" s="200"/>
    </row>
    <row r="58" spans="1:12" ht="15.75" customHeight="1">
      <c r="A58" s="614"/>
      <c r="B58" s="196"/>
      <c r="D58" s="200"/>
    </row>
    <row r="59" spans="1:12" ht="15.75" customHeight="1">
      <c r="A59" s="614"/>
      <c r="B59" s="196"/>
      <c r="D59" s="200"/>
    </row>
    <row r="60" spans="1:12" ht="15.75" customHeight="1">
      <c r="A60" s="614"/>
      <c r="B60" s="199"/>
      <c r="D60" s="200"/>
    </row>
    <row r="61" spans="1:12" ht="15.75" customHeight="1">
      <c r="A61" s="614"/>
      <c r="B61" s="194"/>
      <c r="D61" s="200"/>
    </row>
    <row r="62" spans="1:12" ht="15.75" customHeight="1">
      <c r="A62" s="614"/>
      <c r="B62" s="196"/>
      <c r="D62" s="200"/>
    </row>
    <row r="63" spans="1:12" ht="15.75" customHeight="1">
      <c r="A63" s="614"/>
      <c r="B63" s="196"/>
      <c r="D63" s="200"/>
    </row>
    <row r="64" spans="1:12" ht="15.75" customHeight="1">
      <c r="A64" s="614"/>
      <c r="B64" s="199"/>
      <c r="D64" s="200"/>
    </row>
    <row r="65" spans="1:4" ht="15.75" customHeight="1">
      <c r="A65" s="614"/>
      <c r="B65" s="194"/>
      <c r="D65" s="200"/>
    </row>
    <row r="66" spans="1:4" ht="15.75" customHeight="1">
      <c r="A66" s="614"/>
      <c r="B66" s="194"/>
      <c r="D66" s="200"/>
    </row>
    <row r="67" spans="1:4" ht="15.75" customHeight="1">
      <c r="A67" s="614"/>
      <c r="B67" s="196"/>
      <c r="D67" s="200"/>
    </row>
    <row r="68" spans="1:4" ht="15.75" customHeight="1">
      <c r="A68" s="614"/>
      <c r="B68" s="196"/>
      <c r="D68" s="200"/>
    </row>
    <row r="69" spans="1:4" ht="15.75" customHeight="1">
      <c r="A69" s="614"/>
      <c r="B69" s="197"/>
      <c r="D69" s="200"/>
    </row>
    <row r="70" spans="1:4" ht="15.75" customHeight="1">
      <c r="A70" s="614"/>
      <c r="B70" s="197"/>
      <c r="D70" s="200"/>
    </row>
    <row r="71" spans="1:4" ht="15.75" customHeight="1">
      <c r="A71" s="614"/>
      <c r="B71" s="197"/>
      <c r="D71" s="200"/>
    </row>
    <row r="72" spans="1:4" ht="15.75" customHeight="1">
      <c r="A72" s="614"/>
      <c r="B72" s="196"/>
      <c r="D72" s="200"/>
    </row>
    <row r="73" spans="1:4" ht="15.75" customHeight="1">
      <c r="A73" s="614"/>
      <c r="B73" s="201"/>
      <c r="D73" s="200"/>
    </row>
    <row r="74" spans="1:4" ht="15.75" customHeight="1">
      <c r="A74" s="614"/>
      <c r="B74" s="199"/>
      <c r="D74" s="200"/>
    </row>
    <row r="75" spans="1:4" ht="15.75" customHeight="1">
      <c r="A75" s="614"/>
      <c r="B75" s="196"/>
      <c r="D75" s="200"/>
    </row>
    <row r="76" spans="1:4" ht="15.75" customHeight="1">
      <c r="A76" s="614"/>
      <c r="B76" s="196"/>
      <c r="D76" s="200"/>
    </row>
    <row r="77" spans="1:4" ht="15.75" customHeight="1">
      <c r="A77" s="614"/>
      <c r="B77" s="196"/>
      <c r="D77" s="200"/>
    </row>
    <row r="78" spans="1:4" ht="15.75" customHeight="1">
      <c r="A78" s="614"/>
      <c r="B78" s="202"/>
      <c r="D78" s="200"/>
    </row>
    <row r="79" spans="1:4" ht="15.75" customHeight="1">
      <c r="A79" s="614"/>
      <c r="B79" s="203"/>
      <c r="D79" s="204"/>
    </row>
    <row r="80" spans="1:4" ht="15.75" customHeight="1">
      <c r="A80" s="614"/>
      <c r="B80" s="194"/>
      <c r="D80" s="200"/>
    </row>
    <row r="81" spans="1:4" ht="15.75" customHeight="1">
      <c r="A81" s="614"/>
      <c r="B81" s="196"/>
      <c r="D81" s="200"/>
    </row>
    <row r="82" spans="1:4" ht="15.75" customHeight="1">
      <c r="A82" s="614"/>
      <c r="B82" s="196"/>
      <c r="D82" s="200"/>
    </row>
    <row r="83" spans="1:4" ht="15.75" customHeight="1">
      <c r="A83" s="614"/>
      <c r="B83" s="197"/>
      <c r="D83" s="200"/>
    </row>
    <row r="84" spans="1:4" ht="15.75" customHeight="1">
      <c r="A84" s="614"/>
      <c r="B84" s="197"/>
      <c r="D84" s="200"/>
    </row>
    <row r="85" spans="1:4" ht="15.75" customHeight="1">
      <c r="A85" s="614"/>
      <c r="B85" s="196"/>
      <c r="D85" s="204"/>
    </row>
    <row r="86" spans="1:4" ht="15.75" customHeight="1">
      <c r="A86" s="614"/>
      <c r="B86" s="198"/>
      <c r="D86" s="204"/>
    </row>
    <row r="87" spans="1:4" ht="15.75" customHeight="1">
      <c r="A87" s="614"/>
      <c r="B87" s="199"/>
      <c r="D87" s="200"/>
    </row>
    <row r="88" spans="1:4" ht="15.75" customHeight="1">
      <c r="A88" s="614"/>
      <c r="B88" s="194"/>
      <c r="D88" s="200"/>
    </row>
    <row r="89" spans="1:4" ht="15.75" customHeight="1">
      <c r="A89" s="614"/>
      <c r="B89" s="197"/>
      <c r="D89" s="200"/>
    </row>
    <row r="90" spans="1:4" ht="15.75" customHeight="1">
      <c r="A90" s="614"/>
      <c r="B90" s="199"/>
      <c r="D90" s="200"/>
    </row>
    <row r="91" spans="1:4" ht="15.75" customHeight="1">
      <c r="A91" s="614"/>
      <c r="B91" s="194"/>
      <c r="D91" s="200"/>
    </row>
    <row r="92" spans="1:4" ht="15.75" customHeight="1">
      <c r="A92" s="614"/>
      <c r="B92" s="194"/>
      <c r="D92" s="200"/>
    </row>
    <row r="93" spans="1:4" ht="15.75" customHeight="1">
      <c r="A93" s="614"/>
      <c r="B93" s="196"/>
      <c r="D93" s="200"/>
    </row>
    <row r="94" spans="1:4" ht="15.75" customHeight="1">
      <c r="A94" s="614"/>
      <c r="B94" s="196"/>
      <c r="D94" s="200"/>
    </row>
    <row r="95" spans="1:4" ht="15.75" customHeight="1">
      <c r="A95" s="614"/>
      <c r="B95" s="196"/>
      <c r="D95" s="200"/>
    </row>
    <row r="96" spans="1:4" ht="15.75" customHeight="1">
      <c r="A96" s="614"/>
      <c r="B96" s="199"/>
      <c r="D96" s="200"/>
    </row>
    <row r="97" spans="1:4" ht="15.75" customHeight="1">
      <c r="A97" s="614"/>
      <c r="B97" s="194"/>
      <c r="D97" s="200"/>
    </row>
    <row r="98" spans="1:4" ht="15.75" customHeight="1">
      <c r="A98" s="614"/>
      <c r="B98" s="196"/>
      <c r="D98" s="200"/>
    </row>
    <row r="99" spans="1:4" ht="15.75" customHeight="1">
      <c r="A99" s="614"/>
      <c r="B99" s="196"/>
      <c r="D99" s="200"/>
    </row>
    <row r="100" spans="1:4" ht="15.75" customHeight="1">
      <c r="A100" s="614"/>
      <c r="B100" s="202"/>
      <c r="D100" s="200"/>
    </row>
    <row r="101" spans="1:4" ht="15.75" customHeight="1">
      <c r="A101" s="614"/>
      <c r="B101" s="196"/>
      <c r="D101" s="200"/>
    </row>
    <row r="102" spans="1:4" ht="15.75" customHeight="1">
      <c r="A102" s="614"/>
      <c r="B102" s="203"/>
      <c r="D102" s="204"/>
    </row>
    <row r="103" spans="1:4">
      <c r="A103" s="203"/>
      <c r="B103" s="203"/>
      <c r="D103" s="204"/>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53" customWidth="1"/>
    <col min="2" max="2" width="9.7265625" style="253" customWidth="1"/>
    <col min="3" max="4" width="9" style="253"/>
    <col min="5" max="5" width="9.36328125" style="253" bestFit="1" customWidth="1"/>
    <col min="6" max="6" width="9" style="253"/>
    <col min="7" max="7" width="22.36328125" style="253" customWidth="1"/>
    <col min="8" max="8" width="26.7265625" style="253" customWidth="1"/>
    <col min="9" max="16384" width="9" style="253"/>
  </cols>
  <sheetData>
    <row r="1" spans="2:8" ht="24.75" customHeight="1">
      <c r="B1" s="657" t="s">
        <v>321</v>
      </c>
      <c r="C1" s="657"/>
      <c r="D1" s="657"/>
      <c r="E1" s="657"/>
      <c r="H1" s="254"/>
    </row>
    <row r="2" spans="2:8" ht="23.25" customHeight="1">
      <c r="B2" s="253" t="s">
        <v>97</v>
      </c>
    </row>
    <row r="3" spans="2:8" ht="26.25" customHeight="1">
      <c r="G3" s="255" t="s">
        <v>98</v>
      </c>
      <c r="H3" s="256"/>
    </row>
    <row r="4" spans="2:8" ht="26.25" customHeight="1"/>
    <row r="5" spans="2:8" ht="24.75" customHeight="1">
      <c r="B5" s="658" t="s">
        <v>322</v>
      </c>
      <c r="C5" s="658"/>
      <c r="D5" s="658"/>
      <c r="E5" s="658"/>
      <c r="F5" s="658"/>
      <c r="G5" s="658"/>
      <c r="H5" s="658"/>
    </row>
    <row r="7" spans="2:8" ht="39.75" customHeight="1">
      <c r="B7" s="659" t="s">
        <v>323</v>
      </c>
      <c r="C7" s="659"/>
      <c r="D7" s="659"/>
      <c r="E7" s="659"/>
      <c r="F7" s="659"/>
      <c r="G7" s="659"/>
      <c r="H7" s="659"/>
    </row>
    <row r="9" spans="2:8">
      <c r="B9" s="257" t="s">
        <v>324</v>
      </c>
    </row>
    <row r="10" spans="2:8">
      <c r="C10" s="254"/>
      <c r="D10" s="254"/>
      <c r="E10" s="254"/>
      <c r="F10" s="254"/>
      <c r="G10" s="258" t="s">
        <v>325</v>
      </c>
    </row>
    <row r="11" spans="2:8">
      <c r="C11" s="259"/>
      <c r="D11" s="254"/>
      <c r="E11" s="260"/>
      <c r="F11" s="254"/>
      <c r="G11" s="236"/>
    </row>
    <row r="13" spans="2:8">
      <c r="B13" s="257" t="s">
        <v>107</v>
      </c>
    </row>
    <row r="15" spans="2:8">
      <c r="C15" s="253" t="s">
        <v>108</v>
      </c>
    </row>
    <row r="18" spans="2:8">
      <c r="B18" s="257" t="s">
        <v>326</v>
      </c>
    </row>
    <row r="20" spans="2:8">
      <c r="C20" s="659" t="s">
        <v>110</v>
      </c>
      <c r="D20" s="659"/>
      <c r="E20" s="659"/>
      <c r="F20" s="659"/>
      <c r="G20" s="659"/>
      <c r="H20" s="659"/>
    </row>
    <row r="21" spans="2:8">
      <c r="C21" s="659"/>
      <c r="D21" s="659"/>
      <c r="E21" s="659"/>
      <c r="F21" s="659"/>
      <c r="G21" s="659"/>
      <c r="H21" s="659"/>
    </row>
    <row r="22" spans="2:8">
      <c r="C22" s="261"/>
      <c r="D22" s="261"/>
      <c r="E22" s="261"/>
      <c r="F22" s="261"/>
      <c r="G22" s="261"/>
      <c r="H22" s="261"/>
    </row>
    <row r="23" spans="2:8">
      <c r="D23" s="656" t="s">
        <v>111</v>
      </c>
      <c r="E23" s="656"/>
      <c r="F23" s="656"/>
      <c r="G23" s="656"/>
      <c r="H23" s="258" t="s">
        <v>327</v>
      </c>
    </row>
    <row r="24" spans="2:8">
      <c r="B24" s="656" t="s">
        <v>113</v>
      </c>
      <c r="C24" s="660"/>
      <c r="D24" s="655"/>
      <c r="E24" s="655"/>
      <c r="F24" s="655"/>
      <c r="G24" s="655"/>
      <c r="H24" s="262"/>
    </row>
    <row r="25" spans="2:8">
      <c r="B25" s="656"/>
      <c r="C25" s="660"/>
      <c r="D25" s="655"/>
      <c r="E25" s="655"/>
      <c r="F25" s="655"/>
      <c r="G25" s="655"/>
      <c r="H25" s="262"/>
    </row>
    <row r="26" spans="2:8">
      <c r="B26" s="656"/>
      <c r="C26" s="656"/>
      <c r="D26" s="655"/>
      <c r="E26" s="655"/>
      <c r="F26" s="655"/>
      <c r="G26" s="655"/>
      <c r="H26" s="262"/>
    </row>
    <row r="27" spans="2:8">
      <c r="B27" s="656"/>
      <c r="C27" s="656"/>
      <c r="D27" s="655"/>
      <c r="E27" s="655"/>
      <c r="F27" s="655"/>
      <c r="G27" s="655"/>
      <c r="H27" s="262"/>
    </row>
    <row r="28" spans="2:8">
      <c r="B28" s="656"/>
      <c r="C28" s="656"/>
      <c r="D28" s="655"/>
      <c r="E28" s="655"/>
      <c r="F28" s="655"/>
      <c r="G28" s="655"/>
      <c r="H28" s="262"/>
    </row>
    <row r="29" spans="2:8">
      <c r="B29" s="656"/>
      <c r="C29" s="656"/>
      <c r="D29" s="655"/>
      <c r="E29" s="655"/>
      <c r="F29" s="655"/>
      <c r="G29" s="655"/>
      <c r="H29" s="262"/>
    </row>
    <row r="30" spans="2:8">
      <c r="B30" s="656" t="s">
        <v>70</v>
      </c>
      <c r="C30" s="656"/>
      <c r="D30" s="656"/>
      <c r="E30" s="656"/>
      <c r="F30" s="656"/>
      <c r="G30" s="656"/>
      <c r="H30" s="263">
        <f>SUM(H24:H29)</f>
        <v>0</v>
      </c>
    </row>
    <row r="32" spans="2:8">
      <c r="C32" s="253" t="s">
        <v>114</v>
      </c>
    </row>
    <row r="34" spans="3:8" ht="19.5" customHeight="1">
      <c r="C34" s="264"/>
      <c r="D34" s="264"/>
      <c r="E34" s="264"/>
      <c r="F34" s="264"/>
      <c r="G34" s="265" t="s">
        <v>328</v>
      </c>
      <c r="H34" s="262"/>
    </row>
    <row r="35" spans="3:8" ht="19.5" customHeight="1">
      <c r="C35" s="264"/>
      <c r="D35" s="264"/>
      <c r="E35" s="264"/>
      <c r="F35" s="264"/>
      <c r="G35" s="264"/>
    </row>
    <row r="36" spans="3:8">
      <c r="C36" s="253" t="s">
        <v>116</v>
      </c>
    </row>
    <row r="38" spans="3:8" ht="24" customHeight="1">
      <c r="G38" s="265" t="s">
        <v>329</v>
      </c>
      <c r="H38" s="262"/>
    </row>
    <row r="39" spans="3:8" ht="15.75" customHeight="1">
      <c r="G39" s="264"/>
      <c r="H39" s="260"/>
    </row>
    <row r="40" spans="3:8" ht="20.25" customHeight="1">
      <c r="G40" s="266" t="s">
        <v>118</v>
      </c>
      <c r="H40" s="236">
        <f>H30+H34+H38</f>
        <v>0</v>
      </c>
    </row>
    <row r="41" spans="3:8" ht="20.25" customHeight="1">
      <c r="G41" s="267" t="s">
        <v>119</v>
      </c>
      <c r="H41" s="268" t="str">
        <f>IF(G11=H40,"○","×")</f>
        <v>○</v>
      </c>
    </row>
    <row r="42" spans="3:8" ht="20.25" customHeight="1">
      <c r="E42" s="548" t="s">
        <v>330</v>
      </c>
      <c r="F42" s="548"/>
      <c r="G42" s="549"/>
      <c r="H42" s="237">
        <f>IF(G11&lt;=H40,G11,H40)</f>
        <v>0</v>
      </c>
    </row>
    <row r="43" spans="3:8" ht="31.5" customHeight="1">
      <c r="G43" s="255" t="s">
        <v>121</v>
      </c>
      <c r="H43" s="255"/>
    </row>
    <row r="44" spans="3:8" ht="31.5" customHeight="1">
      <c r="G44" s="255" t="s">
        <v>122</v>
      </c>
      <c r="H44" s="255"/>
    </row>
    <row r="45" spans="3:8" ht="30.75" customHeight="1">
      <c r="G45" s="255" t="s">
        <v>123</v>
      </c>
      <c r="H45" s="25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47"/>
    <col min="2" max="2" width="64.36328125" style="247" customWidth="1"/>
    <col min="3" max="3" width="18.36328125" style="247" customWidth="1"/>
    <col min="4" max="16384" width="9" style="247"/>
  </cols>
  <sheetData>
    <row r="1" spans="2:3">
      <c r="B1" s="247" t="s">
        <v>124</v>
      </c>
    </row>
    <row r="2" spans="2:3">
      <c r="B2" s="248" t="s">
        <v>125</v>
      </c>
      <c r="C2" s="248">
        <f>【参考】病院・有床診→都道府県の実績報告書!H3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4" customHeight="1">
      <c r="B8" s="251" t="s">
        <v>131</v>
      </c>
      <c r="C8" s="251"/>
    </row>
    <row r="9" spans="2:3" ht="24" customHeight="1">
      <c r="B9" s="251" t="s">
        <v>132</v>
      </c>
      <c r="C9" s="251"/>
    </row>
    <row r="10" spans="2:3" ht="27.75" customHeight="1">
      <c r="B10" s="251" t="s">
        <v>133</v>
      </c>
      <c r="C10" s="251"/>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53" customWidth="1"/>
    <col min="2" max="2" width="9.7265625" style="253" customWidth="1"/>
    <col min="3" max="4" width="9" style="253"/>
    <col min="5" max="5" width="9.36328125" style="253" bestFit="1" customWidth="1"/>
    <col min="6" max="6" width="9" style="253"/>
    <col min="7" max="7" width="22.36328125" style="253" customWidth="1"/>
    <col min="8" max="8" width="26.7265625" style="253" customWidth="1"/>
    <col min="9" max="16384" width="9" style="253"/>
  </cols>
  <sheetData>
    <row r="1" spans="2:8" ht="24.75" customHeight="1">
      <c r="B1" s="661" t="s">
        <v>331</v>
      </c>
      <c r="C1" s="661"/>
      <c r="D1" s="661"/>
      <c r="E1" s="661"/>
      <c r="H1" s="254"/>
    </row>
    <row r="2" spans="2:8" ht="23.25" customHeight="1">
      <c r="B2" s="253" t="s">
        <v>97</v>
      </c>
    </row>
    <row r="3" spans="2:8" ht="26.25" customHeight="1">
      <c r="G3" s="255" t="s">
        <v>98</v>
      </c>
      <c r="H3" s="256"/>
    </row>
    <row r="4" spans="2:8" ht="26.25" customHeight="1"/>
    <row r="5" spans="2:8" ht="24.75" customHeight="1">
      <c r="B5" s="658" t="s">
        <v>322</v>
      </c>
      <c r="C5" s="658"/>
      <c r="D5" s="658"/>
      <c r="E5" s="658"/>
      <c r="F5" s="658"/>
      <c r="G5" s="658"/>
      <c r="H5" s="658"/>
    </row>
    <row r="7" spans="2:8" ht="39.75" customHeight="1">
      <c r="B7" s="659" t="s">
        <v>323</v>
      </c>
      <c r="C7" s="659"/>
      <c r="D7" s="659"/>
      <c r="E7" s="659"/>
      <c r="F7" s="659"/>
      <c r="G7" s="659"/>
      <c r="H7" s="659"/>
    </row>
    <row r="9" spans="2:8">
      <c r="B9" s="257" t="s">
        <v>324</v>
      </c>
    </row>
    <row r="10" spans="2:8">
      <c r="C10" s="254"/>
      <c r="D10" s="254"/>
      <c r="E10" s="254"/>
      <c r="F10" s="254"/>
      <c r="G10" s="258" t="s">
        <v>325</v>
      </c>
    </row>
    <row r="11" spans="2:8">
      <c r="C11" s="259"/>
      <c r="D11" s="254"/>
      <c r="E11" s="260"/>
      <c r="F11" s="254"/>
      <c r="G11" s="236"/>
    </row>
    <row r="13" spans="2:8">
      <c r="B13" s="257" t="s">
        <v>107</v>
      </c>
    </row>
    <row r="15" spans="2:8">
      <c r="C15" s="253" t="s">
        <v>108</v>
      </c>
    </row>
    <row r="18" spans="2:8">
      <c r="B18" s="257" t="s">
        <v>326</v>
      </c>
    </row>
    <row r="20" spans="2:8">
      <c r="C20" s="659" t="s">
        <v>110</v>
      </c>
      <c r="D20" s="659"/>
      <c r="E20" s="659"/>
      <c r="F20" s="659"/>
      <c r="G20" s="659"/>
      <c r="H20" s="659"/>
    </row>
    <row r="21" spans="2:8">
      <c r="C21" s="659"/>
      <c r="D21" s="659"/>
      <c r="E21" s="659"/>
      <c r="F21" s="659"/>
      <c r="G21" s="659"/>
      <c r="H21" s="659"/>
    </row>
    <row r="22" spans="2:8">
      <c r="C22" s="261"/>
      <c r="D22" s="261"/>
      <c r="E22" s="261"/>
      <c r="F22" s="261"/>
      <c r="G22" s="261"/>
      <c r="H22" s="261"/>
    </row>
    <row r="23" spans="2:8">
      <c r="D23" s="656" t="s">
        <v>111</v>
      </c>
      <c r="E23" s="656"/>
      <c r="F23" s="656"/>
      <c r="G23" s="656"/>
      <c r="H23" s="258" t="s">
        <v>327</v>
      </c>
    </row>
    <row r="24" spans="2:8">
      <c r="B24" s="656" t="s">
        <v>113</v>
      </c>
      <c r="C24" s="660"/>
      <c r="D24" s="655"/>
      <c r="E24" s="655"/>
      <c r="F24" s="655"/>
      <c r="G24" s="655"/>
      <c r="H24" s="262"/>
    </row>
    <row r="25" spans="2:8">
      <c r="B25" s="656"/>
      <c r="C25" s="660"/>
      <c r="D25" s="655"/>
      <c r="E25" s="655"/>
      <c r="F25" s="655"/>
      <c r="G25" s="655"/>
      <c r="H25" s="262"/>
    </row>
    <row r="26" spans="2:8">
      <c r="B26" s="656"/>
      <c r="C26" s="656"/>
      <c r="D26" s="655"/>
      <c r="E26" s="655"/>
      <c r="F26" s="655"/>
      <c r="G26" s="655"/>
      <c r="H26" s="262"/>
    </row>
    <row r="27" spans="2:8">
      <c r="B27" s="656"/>
      <c r="C27" s="656"/>
      <c r="D27" s="655"/>
      <c r="E27" s="655"/>
      <c r="F27" s="655"/>
      <c r="G27" s="655"/>
      <c r="H27" s="262"/>
    </row>
    <row r="28" spans="2:8">
      <c r="B28" s="656"/>
      <c r="C28" s="656"/>
      <c r="D28" s="655"/>
      <c r="E28" s="655"/>
      <c r="F28" s="655"/>
      <c r="G28" s="655"/>
      <c r="H28" s="262"/>
    </row>
    <row r="29" spans="2:8">
      <c r="B29" s="656"/>
      <c r="C29" s="656"/>
      <c r="D29" s="655"/>
      <c r="E29" s="655"/>
      <c r="F29" s="655"/>
      <c r="G29" s="655"/>
      <c r="H29" s="262"/>
    </row>
    <row r="30" spans="2:8">
      <c r="B30" s="656" t="s">
        <v>70</v>
      </c>
      <c r="C30" s="656"/>
      <c r="D30" s="656"/>
      <c r="E30" s="656"/>
      <c r="F30" s="656"/>
      <c r="G30" s="656"/>
      <c r="H30" s="263">
        <f>SUM(H24:H29)</f>
        <v>0</v>
      </c>
    </row>
    <row r="32" spans="2:8">
      <c r="C32" s="253" t="s">
        <v>114</v>
      </c>
    </row>
    <row r="34" spans="3:8" ht="19.5" customHeight="1">
      <c r="C34" s="264"/>
      <c r="D34" s="264"/>
      <c r="E34" s="264"/>
      <c r="F34" s="264"/>
      <c r="G34" s="265" t="s">
        <v>328</v>
      </c>
      <c r="H34" s="262">
        <v>0</v>
      </c>
    </row>
    <row r="35" spans="3:8" ht="19.5" customHeight="1">
      <c r="C35" s="264"/>
      <c r="D35" s="264"/>
      <c r="E35" s="264"/>
      <c r="F35" s="264"/>
      <c r="G35" s="264"/>
    </row>
    <row r="36" spans="3:8">
      <c r="C36" s="253" t="s">
        <v>116</v>
      </c>
    </row>
    <row r="38" spans="3:8" ht="24" customHeight="1">
      <c r="G38" s="265" t="s">
        <v>329</v>
      </c>
      <c r="H38" s="262"/>
    </row>
    <row r="39" spans="3:8" ht="15.75" customHeight="1">
      <c r="G39" s="264"/>
      <c r="H39" s="260"/>
    </row>
    <row r="40" spans="3:8" ht="20.25" customHeight="1">
      <c r="G40" s="266" t="s">
        <v>118</v>
      </c>
      <c r="H40" s="236">
        <f>H30+H34+H38</f>
        <v>0</v>
      </c>
    </row>
    <row r="41" spans="3:8" ht="20.25" customHeight="1">
      <c r="G41" s="267" t="s">
        <v>119</v>
      </c>
      <c r="H41" s="268" t="str">
        <f>IF(G11=H40,"○","×")</f>
        <v>○</v>
      </c>
    </row>
    <row r="42" spans="3:8" ht="20.25" customHeight="1">
      <c r="E42" s="548" t="s">
        <v>330</v>
      </c>
      <c r="F42" s="548"/>
      <c r="G42" s="549"/>
      <c r="H42" s="237">
        <f>IF(G11&lt;=H40,G11,H40)</f>
        <v>0</v>
      </c>
    </row>
    <row r="43" spans="3:8" ht="31.5" customHeight="1">
      <c r="G43" s="255" t="s">
        <v>121</v>
      </c>
      <c r="H43" s="255"/>
    </row>
    <row r="44" spans="3:8" ht="31.5" customHeight="1">
      <c r="G44" s="255" t="s">
        <v>122</v>
      </c>
      <c r="H44" s="255"/>
    </row>
    <row r="45" spans="3:8" ht="30.75" customHeight="1">
      <c r="G45" s="255" t="s">
        <v>123</v>
      </c>
      <c r="H45" s="25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47" customWidth="1"/>
    <col min="2" max="2" width="64.36328125" style="247" customWidth="1"/>
    <col min="3" max="3" width="18.36328125" style="247" customWidth="1"/>
    <col min="4" max="16384" width="9" style="247"/>
  </cols>
  <sheetData>
    <row r="1" spans="2:3">
      <c r="B1" s="247" t="s">
        <v>135</v>
      </c>
    </row>
    <row r="2" spans="2:3">
      <c r="B2" s="248" t="s">
        <v>125</v>
      </c>
      <c r="C2" s="248">
        <f>【参考】診療所・訪看ＳＴ→都道府県の実績報告書!H3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7.75" customHeight="1">
      <c r="B8" s="251" t="s">
        <v>133</v>
      </c>
      <c r="C8" s="251"/>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184</v>
      </c>
    </row>
    <row r="2" spans="1:2">
      <c r="A2" t="s">
        <v>185</v>
      </c>
      <c r="B2">
        <v>1</v>
      </c>
    </row>
    <row r="3" spans="1:2">
      <c r="A3" t="s">
        <v>186</v>
      </c>
      <c r="B3">
        <v>2</v>
      </c>
    </row>
    <row r="4" spans="1:2">
      <c r="A4" t="s">
        <v>187</v>
      </c>
      <c r="B4">
        <v>3</v>
      </c>
    </row>
    <row r="5" spans="1:2">
      <c r="A5" t="s">
        <v>188</v>
      </c>
      <c r="B5">
        <v>4</v>
      </c>
    </row>
    <row r="6" spans="1:2">
      <c r="A6" t="s">
        <v>189</v>
      </c>
      <c r="B6">
        <v>5</v>
      </c>
    </row>
    <row r="7" spans="1:2">
      <c r="A7" t="s">
        <v>190</v>
      </c>
      <c r="B7">
        <v>6</v>
      </c>
    </row>
    <row r="8" spans="1:2">
      <c r="A8" t="s">
        <v>191</v>
      </c>
      <c r="B8">
        <v>7</v>
      </c>
    </row>
    <row r="9" spans="1:2">
      <c r="A9" t="s">
        <v>192</v>
      </c>
      <c r="B9">
        <v>8</v>
      </c>
    </row>
    <row r="10" spans="1:2">
      <c r="A10" t="s">
        <v>193</v>
      </c>
      <c r="B10">
        <v>9</v>
      </c>
    </row>
    <row r="11" spans="1:2">
      <c r="A11" t="s">
        <v>194</v>
      </c>
      <c r="B11">
        <v>10</v>
      </c>
    </row>
    <row r="12" spans="1:2">
      <c r="A12" t="s">
        <v>195</v>
      </c>
      <c r="B12">
        <v>11</v>
      </c>
    </row>
    <row r="13" spans="1:2">
      <c r="A13" t="s">
        <v>196</v>
      </c>
      <c r="B13">
        <v>12</v>
      </c>
    </row>
    <row r="14" spans="1:2">
      <c r="A14" t="s">
        <v>197</v>
      </c>
      <c r="B14">
        <v>13</v>
      </c>
    </row>
    <row r="15" spans="1:2">
      <c r="A15" t="s">
        <v>198</v>
      </c>
      <c r="B15">
        <v>14</v>
      </c>
    </row>
    <row r="16" spans="1:2">
      <c r="A16" t="s">
        <v>199</v>
      </c>
      <c r="B16">
        <v>15</v>
      </c>
    </row>
    <row r="17" spans="1:2">
      <c r="A17" t="s">
        <v>200</v>
      </c>
      <c r="B17">
        <v>16</v>
      </c>
    </row>
    <row r="18" spans="1:2">
      <c r="A18" t="s">
        <v>201</v>
      </c>
      <c r="B18">
        <v>17</v>
      </c>
    </row>
    <row r="19" spans="1:2">
      <c r="A19" t="s">
        <v>202</v>
      </c>
      <c r="B19">
        <v>18</v>
      </c>
    </row>
    <row r="20" spans="1:2">
      <c r="A20" t="s">
        <v>203</v>
      </c>
      <c r="B20">
        <v>19</v>
      </c>
    </row>
    <row r="21" spans="1:2">
      <c r="A21" t="s">
        <v>204</v>
      </c>
      <c r="B21">
        <v>20</v>
      </c>
    </row>
    <row r="22" spans="1:2">
      <c r="A22" t="s">
        <v>205</v>
      </c>
      <c r="B22">
        <v>21</v>
      </c>
    </row>
    <row r="23" spans="1:2">
      <c r="A23" t="s">
        <v>206</v>
      </c>
      <c r="B23">
        <v>22</v>
      </c>
    </row>
    <row r="24" spans="1:2">
      <c r="A24" t="s">
        <v>207</v>
      </c>
      <c r="B24">
        <v>23</v>
      </c>
    </row>
    <row r="25" spans="1:2">
      <c r="A25" t="s">
        <v>208</v>
      </c>
      <c r="B25">
        <v>24</v>
      </c>
    </row>
    <row r="26" spans="1:2">
      <c r="A26" t="s">
        <v>209</v>
      </c>
      <c r="B26">
        <v>25</v>
      </c>
    </row>
    <row r="27" spans="1:2">
      <c r="A27" t="s">
        <v>210</v>
      </c>
      <c r="B27">
        <v>26</v>
      </c>
    </row>
    <row r="28" spans="1:2">
      <c r="A28" t="s">
        <v>211</v>
      </c>
      <c r="B28">
        <v>27</v>
      </c>
    </row>
    <row r="29" spans="1:2">
      <c r="A29" t="s">
        <v>212</v>
      </c>
      <c r="B29">
        <v>28</v>
      </c>
    </row>
    <row r="30" spans="1:2">
      <c r="A30" t="s">
        <v>213</v>
      </c>
      <c r="B30">
        <v>29</v>
      </c>
    </row>
    <row r="31" spans="1:2">
      <c r="A31" t="s">
        <v>214</v>
      </c>
      <c r="B31">
        <v>30</v>
      </c>
    </row>
    <row r="32" spans="1:2">
      <c r="A32" t="s">
        <v>215</v>
      </c>
      <c r="B32">
        <v>31</v>
      </c>
    </row>
    <row r="33" spans="1:2">
      <c r="A33" t="s">
        <v>216</v>
      </c>
      <c r="B33">
        <v>32</v>
      </c>
    </row>
    <row r="34" spans="1:2">
      <c r="A34" t="s">
        <v>217</v>
      </c>
      <c r="B34">
        <v>33</v>
      </c>
    </row>
    <row r="35" spans="1:2">
      <c r="A35" t="s">
        <v>218</v>
      </c>
      <c r="B35">
        <v>34</v>
      </c>
    </row>
    <row r="36" spans="1:2">
      <c r="A36" t="s">
        <v>219</v>
      </c>
      <c r="B36">
        <v>35</v>
      </c>
    </row>
    <row r="37" spans="1:2">
      <c r="A37" t="s">
        <v>220</v>
      </c>
      <c r="B37">
        <v>36</v>
      </c>
    </row>
    <row r="38" spans="1:2">
      <c r="A38" t="s">
        <v>221</v>
      </c>
      <c r="B38">
        <v>37</v>
      </c>
    </row>
    <row r="39" spans="1:2">
      <c r="A39" t="s">
        <v>222</v>
      </c>
      <c r="B39">
        <v>38</v>
      </c>
    </row>
    <row r="40" spans="1:2">
      <c r="A40" t="s">
        <v>223</v>
      </c>
      <c r="B40">
        <v>39</v>
      </c>
    </row>
    <row r="41" spans="1:2">
      <c r="A41" t="s">
        <v>224</v>
      </c>
      <c r="B41">
        <v>40</v>
      </c>
    </row>
    <row r="42" spans="1:2">
      <c r="A42" t="s">
        <v>225</v>
      </c>
      <c r="B42">
        <v>41</v>
      </c>
    </row>
    <row r="43" spans="1:2">
      <c r="A43" t="s">
        <v>226</v>
      </c>
      <c r="B43">
        <v>42</v>
      </c>
    </row>
    <row r="44" spans="1:2">
      <c r="A44" t="s">
        <v>227</v>
      </c>
      <c r="B44">
        <v>43</v>
      </c>
    </row>
    <row r="45" spans="1:2">
      <c r="A45" t="s">
        <v>228</v>
      </c>
      <c r="B45">
        <v>44</v>
      </c>
    </row>
    <row r="46" spans="1:2">
      <c r="A46" t="s">
        <v>229</v>
      </c>
      <c r="B46">
        <v>45</v>
      </c>
    </row>
    <row r="47" spans="1:2">
      <c r="A47" t="s">
        <v>230</v>
      </c>
      <c r="B47">
        <v>46</v>
      </c>
    </row>
    <row r="48" spans="1:2">
      <c r="A48" t="s">
        <v>231</v>
      </c>
      <c r="B48">
        <v>47</v>
      </c>
    </row>
  </sheetData>
  <phoneticPr fontId="3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6" bestFit="1" customWidth="1"/>
    <col min="2" max="6" width="14.36328125" style="56" customWidth="1"/>
    <col min="7" max="7" width="16.36328125" style="56" bestFit="1" customWidth="1"/>
    <col min="8" max="8" width="9.36328125" style="56" bestFit="1" customWidth="1"/>
    <col min="9" max="9" width="8.36328125" style="56" bestFit="1" customWidth="1"/>
    <col min="10" max="10" width="8.36328125" style="56" customWidth="1"/>
    <col min="11" max="14" width="12.36328125" style="56" customWidth="1"/>
    <col min="15" max="15" width="11.36328125" style="56" bestFit="1" customWidth="1"/>
    <col min="16" max="16" width="15.36328125" style="56" bestFit="1" customWidth="1"/>
    <col min="17" max="17" width="15.9062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5"/>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543" t="s">
        <v>76</v>
      </c>
      <c r="C2" s="543"/>
      <c r="D2" s="543"/>
      <c r="E2" s="543"/>
      <c r="F2" s="543"/>
      <c r="G2" s="543"/>
      <c r="H2" s="543"/>
      <c r="I2" s="543"/>
      <c r="J2" s="543"/>
    </row>
    <row r="3" spans="2:10" ht="13.5" customHeight="1">
      <c r="B3" s="543"/>
      <c r="C3" s="543"/>
      <c r="D3" s="543"/>
      <c r="E3" s="543"/>
      <c r="F3" s="543"/>
      <c r="G3" s="543"/>
      <c r="H3" s="543"/>
      <c r="I3" s="543"/>
      <c r="J3" s="543"/>
    </row>
    <row r="4" spans="2:10" ht="13.5" customHeight="1">
      <c r="B4" s="543"/>
      <c r="C4" s="543"/>
      <c r="D4" s="543"/>
      <c r="E4" s="543"/>
      <c r="F4" s="543"/>
      <c r="G4" s="543"/>
      <c r="H4" s="543"/>
      <c r="I4" s="543"/>
      <c r="J4" s="543"/>
    </row>
    <row r="5" spans="2:10">
      <c r="B5" s="226"/>
      <c r="C5" s="226"/>
      <c r="D5" s="226"/>
      <c r="E5" s="226"/>
      <c r="F5" s="226"/>
      <c r="G5" s="226"/>
      <c r="H5" s="226"/>
      <c r="I5" s="226"/>
      <c r="J5" s="226"/>
    </row>
    <row r="6" spans="2:10">
      <c r="B6" s="226"/>
      <c r="C6" s="226"/>
      <c r="D6" s="226"/>
      <c r="E6" s="226"/>
      <c r="F6" s="226"/>
      <c r="G6" s="226"/>
      <c r="H6" s="226"/>
      <c r="I6" s="226"/>
      <c r="J6" s="226"/>
    </row>
    <row r="7" spans="2:10" ht="22.5" customHeight="1">
      <c r="B7" s="227"/>
      <c r="C7" s="227"/>
      <c r="D7" s="227"/>
      <c r="E7" s="227"/>
      <c r="F7" s="227"/>
      <c r="G7" s="227"/>
      <c r="H7" s="544" t="s">
        <v>77</v>
      </c>
      <c r="I7" s="544"/>
      <c r="J7" s="544"/>
    </row>
    <row r="8" spans="2:10" ht="14">
      <c r="B8" s="227"/>
      <c r="C8" s="227"/>
      <c r="D8" s="227"/>
      <c r="E8" s="227"/>
      <c r="F8" s="227"/>
      <c r="G8" s="227"/>
      <c r="H8" s="227"/>
      <c r="I8" s="227"/>
      <c r="J8" s="227"/>
    </row>
    <row r="9" spans="2:10" ht="14">
      <c r="B9" s="227"/>
      <c r="C9" s="227"/>
      <c r="D9" s="227"/>
      <c r="E9" s="227"/>
      <c r="F9" s="227"/>
      <c r="G9" s="227"/>
      <c r="H9" s="227"/>
      <c r="I9" s="227"/>
      <c r="J9" s="227"/>
    </row>
    <row r="10" spans="2:10" ht="27" customHeight="1">
      <c r="B10" s="544" t="s">
        <v>78</v>
      </c>
      <c r="C10" s="544"/>
      <c r="D10" s="544"/>
      <c r="E10" s="227"/>
      <c r="F10" s="227"/>
      <c r="G10" s="227"/>
      <c r="H10" s="227"/>
      <c r="I10" s="227"/>
      <c r="J10" s="227"/>
    </row>
    <row r="11" spans="2:10" ht="14">
      <c r="B11" s="227"/>
      <c r="C11" s="227"/>
      <c r="D11" s="227"/>
      <c r="E11" s="227"/>
      <c r="F11" s="227"/>
      <c r="G11" s="227"/>
      <c r="H11" s="227"/>
      <c r="I11" s="227"/>
      <c r="J11" s="227"/>
    </row>
    <row r="12" spans="2:10" ht="19.5" customHeight="1">
      <c r="B12" s="227"/>
      <c r="C12" s="227"/>
      <c r="D12" s="227"/>
      <c r="E12" s="227"/>
      <c r="F12" s="227"/>
      <c r="G12" s="227" t="s">
        <v>79</v>
      </c>
      <c r="H12" s="542" t="s">
        <v>80</v>
      </c>
      <c r="I12" s="542"/>
      <c r="J12" s="542"/>
    </row>
    <row r="13" spans="2:10" ht="19.5" customHeight="1">
      <c r="B13" s="227"/>
      <c r="C13" s="227"/>
      <c r="D13" s="227"/>
      <c r="E13" s="227"/>
      <c r="F13" s="227"/>
      <c r="G13" s="227" t="s">
        <v>81</v>
      </c>
      <c r="H13" s="542" t="s">
        <v>82</v>
      </c>
      <c r="I13" s="542"/>
      <c r="J13" s="542"/>
    </row>
    <row r="14" spans="2:10" ht="19.5" customHeight="1">
      <c r="B14" s="227"/>
      <c r="C14" s="227"/>
      <c r="D14" s="227"/>
      <c r="E14" s="227"/>
      <c r="F14" s="227"/>
      <c r="G14" s="227" t="s">
        <v>83</v>
      </c>
      <c r="H14" s="542" t="s">
        <v>84</v>
      </c>
      <c r="I14" s="542"/>
      <c r="J14" s="542"/>
    </row>
    <row r="15" spans="2:10" ht="14">
      <c r="B15" s="227"/>
      <c r="C15" s="227"/>
      <c r="D15" s="227"/>
      <c r="E15" s="227"/>
      <c r="F15" s="227"/>
      <c r="G15" s="227"/>
      <c r="H15" s="227"/>
      <c r="I15" s="227"/>
      <c r="J15" s="227"/>
    </row>
    <row r="16" spans="2:10" ht="14">
      <c r="B16" s="227"/>
      <c r="C16" s="227"/>
      <c r="D16" s="227"/>
      <c r="E16" s="227"/>
      <c r="F16" s="227"/>
      <c r="G16" s="227"/>
      <c r="H16" s="227"/>
      <c r="I16" s="227"/>
      <c r="J16" s="227"/>
    </row>
    <row r="17" spans="2:10" ht="14">
      <c r="B17" s="227"/>
      <c r="C17" s="227"/>
      <c r="D17" s="227"/>
      <c r="E17" s="227"/>
      <c r="F17" s="227"/>
      <c r="G17" s="227"/>
      <c r="H17" s="227"/>
      <c r="I17" s="227"/>
      <c r="J17" s="227"/>
    </row>
    <row r="18" spans="2:10" ht="14">
      <c r="B18" s="227"/>
      <c r="C18" s="227"/>
      <c r="D18" s="227"/>
      <c r="E18" s="227"/>
      <c r="F18" s="227"/>
      <c r="G18" s="227"/>
      <c r="H18" s="227"/>
      <c r="I18" s="227"/>
      <c r="J18" s="227"/>
    </row>
    <row r="19" spans="2:10" ht="13.5" customHeight="1">
      <c r="B19" s="545" t="s">
        <v>85</v>
      </c>
      <c r="C19" s="545"/>
      <c r="D19" s="545"/>
      <c r="E19" s="545"/>
      <c r="F19" s="545"/>
      <c r="G19" s="545"/>
      <c r="H19" s="545"/>
      <c r="I19" s="545"/>
      <c r="J19" s="545"/>
    </row>
    <row r="20" spans="2:10">
      <c r="B20" s="545"/>
      <c r="C20" s="545"/>
      <c r="D20" s="545"/>
      <c r="E20" s="545"/>
      <c r="F20" s="545"/>
      <c r="G20" s="545"/>
      <c r="H20" s="545"/>
      <c r="I20" s="545"/>
      <c r="J20" s="545"/>
    </row>
    <row r="21" spans="2:10">
      <c r="B21" s="545"/>
      <c r="C21" s="545"/>
      <c r="D21" s="545"/>
      <c r="E21" s="545"/>
      <c r="F21" s="545"/>
      <c r="G21" s="545"/>
      <c r="H21" s="545"/>
      <c r="I21" s="545"/>
      <c r="J21" s="545"/>
    </row>
    <row r="22" spans="2:10">
      <c r="B22" s="545"/>
      <c r="C22" s="545"/>
      <c r="D22" s="545"/>
      <c r="E22" s="545"/>
      <c r="F22" s="545"/>
      <c r="G22" s="545"/>
      <c r="H22" s="545"/>
      <c r="I22" s="545"/>
      <c r="J22" s="545"/>
    </row>
    <row r="23" spans="2:10" ht="14">
      <c r="B23" s="227"/>
      <c r="C23" s="227"/>
      <c r="D23" s="227"/>
      <c r="E23" s="227"/>
      <c r="F23" s="227"/>
      <c r="G23" s="227"/>
      <c r="H23" s="227"/>
      <c r="I23" s="227"/>
      <c r="J23" s="227"/>
    </row>
    <row r="24" spans="2:10" ht="27.75" customHeight="1">
      <c r="B24" s="227"/>
      <c r="C24" s="227" t="s">
        <v>86</v>
      </c>
      <c r="D24" s="544" t="s">
        <v>77</v>
      </c>
      <c r="E24" s="544"/>
      <c r="F24" s="228" t="s">
        <v>87</v>
      </c>
      <c r="G24" s="544" t="s">
        <v>77</v>
      </c>
      <c r="H24" s="544"/>
      <c r="I24" s="228" t="s">
        <v>88</v>
      </c>
      <c r="J24" s="227"/>
    </row>
    <row r="25" spans="2:10" ht="14">
      <c r="B25" s="227"/>
      <c r="C25" s="227"/>
      <c r="D25" s="542"/>
      <c r="E25" s="542"/>
      <c r="F25" s="542"/>
      <c r="G25" s="542"/>
      <c r="H25" s="542"/>
      <c r="I25" s="542"/>
      <c r="J25" s="227"/>
    </row>
    <row r="26" spans="2:10" ht="33" customHeight="1">
      <c r="B26" s="227"/>
      <c r="C26" s="227"/>
      <c r="D26" s="542" t="s">
        <v>89</v>
      </c>
      <c r="E26" s="542"/>
      <c r="F26" s="542"/>
      <c r="G26" s="542"/>
      <c r="H26" s="542"/>
      <c r="I26" s="542"/>
      <c r="J26" s="227"/>
    </row>
    <row r="27" spans="2:10" ht="14">
      <c r="B27" s="227"/>
      <c r="C27" s="227"/>
      <c r="D27" s="227"/>
      <c r="E27" s="227"/>
      <c r="F27" s="227"/>
      <c r="G27" s="227"/>
      <c r="H27" s="227"/>
      <c r="I27" s="227"/>
      <c r="J27" s="227"/>
    </row>
    <row r="28" spans="2:10" ht="14">
      <c r="B28" s="227"/>
      <c r="C28" s="227"/>
      <c r="D28" s="227"/>
      <c r="E28" s="227"/>
      <c r="F28" s="227"/>
      <c r="G28" s="227"/>
      <c r="H28" s="227"/>
      <c r="I28" s="227"/>
      <c r="J28" s="227"/>
    </row>
    <row r="29" spans="2:10" ht="14">
      <c r="B29" s="227"/>
      <c r="C29" s="227"/>
      <c r="D29" s="227"/>
      <c r="E29" s="227"/>
      <c r="F29" s="227"/>
      <c r="G29" s="227"/>
      <c r="H29" s="227"/>
      <c r="I29" s="227"/>
      <c r="J29" s="227"/>
    </row>
    <row r="30" spans="2:10" ht="14">
      <c r="B30" s="227"/>
      <c r="C30" s="227"/>
      <c r="D30" s="227"/>
      <c r="E30" s="227"/>
      <c r="F30" s="227"/>
      <c r="G30" s="227"/>
      <c r="H30" s="227"/>
      <c r="I30" s="227"/>
      <c r="J30" s="227"/>
    </row>
    <row r="31" spans="2:10" ht="14">
      <c r="B31" s="227"/>
      <c r="C31" s="227"/>
      <c r="D31" s="227"/>
      <c r="E31" s="227"/>
      <c r="F31" s="227"/>
      <c r="G31" s="227"/>
      <c r="H31" s="227"/>
      <c r="I31" s="227"/>
      <c r="J31" s="227"/>
    </row>
    <row r="32" spans="2:10" ht="14">
      <c r="B32" s="227"/>
      <c r="C32" s="227" t="s">
        <v>90</v>
      </c>
      <c r="D32" s="227"/>
      <c r="E32" s="227"/>
      <c r="F32" s="227"/>
      <c r="G32" s="227"/>
      <c r="H32" s="227"/>
      <c r="I32" s="227"/>
      <c r="J32" s="227"/>
    </row>
    <row r="33" spans="2:10" ht="14">
      <c r="B33" s="227"/>
      <c r="C33" s="227"/>
      <c r="D33" s="227"/>
      <c r="E33" s="227"/>
      <c r="F33" s="227"/>
      <c r="G33" s="227"/>
      <c r="H33" s="227"/>
      <c r="I33" s="227"/>
      <c r="J33" s="227"/>
    </row>
    <row r="34" spans="2:10" ht="20.25" customHeight="1">
      <c r="B34" s="227"/>
      <c r="C34" s="227"/>
      <c r="D34" s="227" t="s">
        <v>91</v>
      </c>
      <c r="E34" s="542" t="s">
        <v>92</v>
      </c>
      <c r="F34" s="542"/>
      <c r="G34" s="542"/>
      <c r="H34" s="542"/>
      <c r="I34" s="227"/>
      <c r="J34" s="227"/>
    </row>
    <row r="35" spans="2:10" ht="20.25" customHeight="1">
      <c r="B35" s="227"/>
      <c r="C35" s="227"/>
      <c r="D35" s="227" t="s">
        <v>81</v>
      </c>
      <c r="E35" s="542" t="s">
        <v>82</v>
      </c>
      <c r="F35" s="542"/>
      <c r="G35" s="542"/>
      <c r="H35" s="542"/>
      <c r="I35" s="227"/>
      <c r="J35" s="227"/>
    </row>
    <row r="36" spans="2:10" ht="20.25" customHeight="1">
      <c r="B36" s="227"/>
      <c r="C36" s="227"/>
      <c r="D36" s="227" t="s">
        <v>83</v>
      </c>
      <c r="E36" s="542" t="s">
        <v>93</v>
      </c>
      <c r="F36" s="542"/>
      <c r="G36" s="542"/>
      <c r="H36" s="542"/>
      <c r="I36" s="227"/>
      <c r="J36" s="227"/>
    </row>
    <row r="37" spans="2:10" ht="14">
      <c r="B37" s="227"/>
      <c r="C37" s="227"/>
      <c r="D37" s="227"/>
      <c r="E37" s="227"/>
      <c r="F37" s="227"/>
      <c r="G37" s="227"/>
      <c r="H37" s="227"/>
      <c r="I37" s="227"/>
      <c r="J37" s="227"/>
    </row>
    <row r="38" spans="2:10" ht="14">
      <c r="B38" s="227"/>
      <c r="C38" s="227"/>
      <c r="D38" s="227"/>
      <c r="E38" s="227"/>
      <c r="F38" s="227"/>
      <c r="G38" s="227"/>
      <c r="H38" s="227"/>
      <c r="I38" s="227"/>
      <c r="J38" s="227"/>
    </row>
    <row r="39" spans="2:10">
      <c r="B39" s="226"/>
      <c r="C39" s="226"/>
      <c r="D39" s="226"/>
      <c r="E39" s="226"/>
      <c r="F39" s="226"/>
      <c r="G39" s="226"/>
      <c r="H39" s="226"/>
      <c r="I39" s="226"/>
      <c r="J39" s="226"/>
    </row>
    <row r="40" spans="2:10">
      <c r="B40" s="226"/>
      <c r="C40" s="226"/>
      <c r="D40" s="226"/>
      <c r="E40" s="226"/>
      <c r="F40" s="226"/>
      <c r="G40" s="226"/>
      <c r="H40" s="226"/>
      <c r="I40" s="226"/>
      <c r="J40" s="22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29" customWidth="1"/>
    <col min="2" max="2" width="9.7265625" style="229" customWidth="1"/>
    <col min="3" max="4" width="9" style="229"/>
    <col min="5" max="5" width="9.36328125" style="229" bestFit="1" customWidth="1"/>
    <col min="6" max="6" width="9" style="229"/>
    <col min="7" max="7" width="22.36328125" style="229" customWidth="1"/>
    <col min="8" max="8" width="26.7265625" style="229" customWidth="1"/>
    <col min="9" max="16384" width="9" style="229"/>
  </cols>
  <sheetData>
    <row r="1" spans="2:8" ht="24.75" customHeight="1">
      <c r="B1" s="550" t="s">
        <v>96</v>
      </c>
      <c r="C1" s="550"/>
      <c r="D1" s="550"/>
      <c r="E1" s="550"/>
      <c r="H1" s="230"/>
    </row>
    <row r="2" spans="2:8" ht="23.25" customHeight="1">
      <c r="B2" s="229" t="s">
        <v>97</v>
      </c>
    </row>
    <row r="3" spans="2:8" ht="26.25" customHeight="1">
      <c r="G3" s="231" t="s">
        <v>98</v>
      </c>
      <c r="H3" s="232"/>
    </row>
    <row r="4" spans="2:8" ht="26.25" customHeight="1"/>
    <row r="5" spans="2:8" ht="24.75" customHeight="1">
      <c r="B5" s="551" t="s">
        <v>99</v>
      </c>
      <c r="C5" s="551"/>
      <c r="D5" s="551"/>
      <c r="E5" s="551"/>
      <c r="F5" s="551"/>
      <c r="G5" s="551"/>
      <c r="H5" s="551"/>
    </row>
    <row r="7" spans="2:8" ht="39.75" customHeight="1">
      <c r="B7" s="552" t="s">
        <v>100</v>
      </c>
      <c r="C7" s="552"/>
      <c r="D7" s="552"/>
      <c r="E7" s="552"/>
      <c r="F7" s="552"/>
      <c r="G7" s="552"/>
      <c r="H7" s="552"/>
    </row>
    <row r="9" spans="2:8">
      <c r="B9" s="233" t="s">
        <v>101</v>
      </c>
    </row>
    <row r="10" spans="2:8">
      <c r="C10" s="234" t="s">
        <v>102</v>
      </c>
      <c r="D10" s="230"/>
      <c r="E10" s="234" t="s">
        <v>103</v>
      </c>
      <c r="F10" s="230"/>
      <c r="G10" s="234" t="s">
        <v>104</v>
      </c>
    </row>
    <row r="11" spans="2:8">
      <c r="C11" s="235"/>
      <c r="D11" s="230" t="s">
        <v>105</v>
      </c>
      <c r="E11" s="236">
        <v>40000</v>
      </c>
      <c r="F11" s="230" t="s">
        <v>106</v>
      </c>
      <c r="G11" s="237">
        <f>C11*E11</f>
        <v>0</v>
      </c>
    </row>
    <row r="13" spans="2:8">
      <c r="B13" s="233" t="s">
        <v>107</v>
      </c>
    </row>
    <row r="15" spans="2:8">
      <c r="C15" s="229" t="s">
        <v>108</v>
      </c>
    </row>
    <row r="17" spans="2:8">
      <c r="B17" s="233" t="s">
        <v>109</v>
      </c>
    </row>
    <row r="19" spans="2:8">
      <c r="C19" s="552" t="s">
        <v>110</v>
      </c>
      <c r="D19" s="552"/>
      <c r="E19" s="552"/>
      <c r="F19" s="552"/>
      <c r="G19" s="552"/>
      <c r="H19" s="552"/>
    </row>
    <row r="20" spans="2:8">
      <c r="C20" s="552"/>
      <c r="D20" s="552"/>
      <c r="E20" s="552"/>
      <c r="F20" s="552"/>
      <c r="G20" s="552"/>
      <c r="H20" s="552"/>
    </row>
    <row r="21" spans="2:8">
      <c r="C21" s="238"/>
      <c r="D21" s="238"/>
      <c r="E21" s="238"/>
      <c r="F21" s="238"/>
      <c r="G21" s="238"/>
      <c r="H21" s="238"/>
    </row>
    <row r="22" spans="2:8">
      <c r="D22" s="547" t="s">
        <v>111</v>
      </c>
      <c r="E22" s="547"/>
      <c r="F22" s="547"/>
      <c r="G22" s="547"/>
      <c r="H22" s="234" t="s">
        <v>112</v>
      </c>
    </row>
    <row r="23" spans="2:8">
      <c r="B23" s="547" t="s">
        <v>113</v>
      </c>
      <c r="C23" s="553"/>
      <c r="D23" s="546"/>
      <c r="E23" s="546"/>
      <c r="F23" s="546"/>
      <c r="G23" s="546"/>
      <c r="H23" s="239"/>
    </row>
    <row r="24" spans="2:8">
      <c r="B24" s="547"/>
      <c r="C24" s="553"/>
      <c r="D24" s="546"/>
      <c r="E24" s="546"/>
      <c r="F24" s="546"/>
      <c r="G24" s="546"/>
      <c r="H24" s="239"/>
    </row>
    <row r="25" spans="2:8">
      <c r="B25" s="547"/>
      <c r="C25" s="547"/>
      <c r="D25" s="546"/>
      <c r="E25" s="546"/>
      <c r="F25" s="546"/>
      <c r="G25" s="546"/>
      <c r="H25" s="239"/>
    </row>
    <row r="26" spans="2:8">
      <c r="B26" s="547"/>
      <c r="C26" s="547"/>
      <c r="D26" s="546"/>
      <c r="E26" s="546"/>
      <c r="F26" s="546"/>
      <c r="G26" s="546"/>
      <c r="H26" s="239"/>
    </row>
    <row r="27" spans="2:8">
      <c r="B27" s="547"/>
      <c r="C27" s="547"/>
      <c r="D27" s="546"/>
      <c r="E27" s="546"/>
      <c r="F27" s="546"/>
      <c r="G27" s="546"/>
      <c r="H27" s="239"/>
    </row>
    <row r="28" spans="2:8">
      <c r="B28" s="547"/>
      <c r="C28" s="547"/>
      <c r="D28" s="546"/>
      <c r="E28" s="546"/>
      <c r="F28" s="546"/>
      <c r="G28" s="546"/>
      <c r="H28" s="239"/>
    </row>
    <row r="29" spans="2:8">
      <c r="B29" s="547" t="s">
        <v>70</v>
      </c>
      <c r="C29" s="547"/>
      <c r="D29" s="547"/>
      <c r="E29" s="547"/>
      <c r="F29" s="547"/>
      <c r="G29" s="547"/>
      <c r="H29" s="240">
        <f>SUM(H23:H28)</f>
        <v>0</v>
      </c>
    </row>
    <row r="31" spans="2:8">
      <c r="C31" s="229" t="s">
        <v>114</v>
      </c>
    </row>
    <row r="33" spans="3:8" ht="19.5" customHeight="1">
      <c r="C33" s="241"/>
      <c r="D33" s="241"/>
      <c r="E33" s="241"/>
      <c r="F33" s="241"/>
      <c r="G33" s="242" t="s">
        <v>115</v>
      </c>
      <c r="H33" s="239"/>
    </row>
    <row r="34" spans="3:8" ht="19.5" customHeight="1">
      <c r="C34" s="241"/>
      <c r="D34" s="241"/>
      <c r="E34" s="241"/>
      <c r="F34" s="241"/>
      <c r="G34" s="241"/>
    </row>
    <row r="35" spans="3:8">
      <c r="C35" s="229" t="s">
        <v>116</v>
      </c>
    </row>
    <row r="37" spans="3:8" ht="24" customHeight="1">
      <c r="G37" s="242" t="s">
        <v>117</v>
      </c>
      <c r="H37" s="239"/>
    </row>
    <row r="38" spans="3:8" ht="15.75" customHeight="1">
      <c r="G38" s="241"/>
      <c r="H38" s="243"/>
    </row>
    <row r="39" spans="3:8" ht="20.25" customHeight="1">
      <c r="G39" s="244" t="s">
        <v>118</v>
      </c>
      <c r="H39" s="237">
        <f>H29+H33+H37</f>
        <v>0</v>
      </c>
    </row>
    <row r="40" spans="3:8" ht="20.25" customHeight="1">
      <c r="G40" s="245" t="s">
        <v>119</v>
      </c>
      <c r="H40" s="246" t="str">
        <f>IF(G11=H39,"○","×")</f>
        <v>○</v>
      </c>
    </row>
    <row r="41" spans="3:8" ht="20.25" customHeight="1">
      <c r="E41" s="548" t="s">
        <v>120</v>
      </c>
      <c r="F41" s="548"/>
      <c r="G41" s="549"/>
      <c r="H41" s="237">
        <f>IF(G11&lt;=H39,G11,H39)</f>
        <v>0</v>
      </c>
    </row>
    <row r="42" spans="3:8" ht="31.5" customHeight="1">
      <c r="G42" s="231" t="s">
        <v>121</v>
      </c>
      <c r="H42" s="231"/>
    </row>
    <row r="43" spans="3:8" ht="31.5" customHeight="1">
      <c r="G43" s="231" t="s">
        <v>122</v>
      </c>
      <c r="H43" s="231"/>
    </row>
    <row r="44" spans="3:8" ht="30.75" customHeight="1">
      <c r="G44" s="231" t="s">
        <v>123</v>
      </c>
      <c r="H44" s="23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47"/>
    <col min="2" max="2" width="64.36328125" style="247" customWidth="1"/>
    <col min="3" max="3" width="18.36328125" style="247" customWidth="1"/>
    <col min="4" max="16384" width="9" style="247"/>
  </cols>
  <sheetData>
    <row r="1" spans="2:3">
      <c r="B1" s="247" t="s">
        <v>124</v>
      </c>
    </row>
    <row r="2" spans="2:3">
      <c r="B2" s="248" t="s">
        <v>125</v>
      </c>
      <c r="C2" s="248">
        <f>【参考】病院・有床診→都道府県への申請書!H3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4" customHeight="1">
      <c r="B8" s="251" t="s">
        <v>131</v>
      </c>
      <c r="C8" s="251"/>
    </row>
    <row r="9" spans="2:3" ht="24" customHeight="1">
      <c r="B9" s="251" t="s">
        <v>132</v>
      </c>
      <c r="C9" s="251"/>
    </row>
    <row r="10" spans="2:3" ht="27.75" customHeight="1">
      <c r="B10" s="251" t="s">
        <v>133</v>
      </c>
      <c r="C10" s="251"/>
    </row>
    <row r="11"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29" customWidth="1"/>
    <col min="2" max="2" width="9.7265625" style="229" customWidth="1"/>
    <col min="3" max="4" width="9" style="229"/>
    <col min="5" max="5" width="9.36328125" style="229" bestFit="1" customWidth="1"/>
    <col min="6" max="6" width="9" style="229"/>
    <col min="7" max="7" width="22.36328125" style="229" customWidth="1"/>
    <col min="8" max="8" width="26.7265625" style="229" customWidth="1"/>
    <col min="9" max="16384" width="9" style="229"/>
  </cols>
  <sheetData>
    <row r="1" spans="2:8" ht="24.75" customHeight="1">
      <c r="B1" s="554" t="s">
        <v>134</v>
      </c>
      <c r="C1" s="554"/>
      <c r="D1" s="554"/>
      <c r="E1" s="554"/>
      <c r="H1" s="230"/>
    </row>
    <row r="2" spans="2:8" ht="23.25" customHeight="1">
      <c r="B2" s="229" t="s">
        <v>97</v>
      </c>
    </row>
    <row r="3" spans="2:8" ht="26.25" customHeight="1">
      <c r="G3" s="231" t="s">
        <v>98</v>
      </c>
      <c r="H3" s="232"/>
    </row>
    <row r="4" spans="2:8" ht="26.25" customHeight="1"/>
    <row r="5" spans="2:8" ht="24.75" customHeight="1">
      <c r="B5" s="551" t="s">
        <v>99</v>
      </c>
      <c r="C5" s="551"/>
      <c r="D5" s="551"/>
      <c r="E5" s="551"/>
      <c r="F5" s="551"/>
      <c r="G5" s="551"/>
      <c r="H5" s="551"/>
    </row>
    <row r="7" spans="2:8" ht="39.75" customHeight="1">
      <c r="B7" s="552" t="s">
        <v>100</v>
      </c>
      <c r="C7" s="552"/>
      <c r="D7" s="552"/>
      <c r="E7" s="552"/>
      <c r="F7" s="552"/>
      <c r="G7" s="552"/>
      <c r="H7" s="552"/>
    </row>
    <row r="9" spans="2:8">
      <c r="B9" s="233" t="s">
        <v>101</v>
      </c>
    </row>
    <row r="10" spans="2:8">
      <c r="C10" s="230"/>
      <c r="D10" s="230"/>
      <c r="E10" s="230"/>
      <c r="F10" s="230"/>
      <c r="G10" s="234" t="s">
        <v>104</v>
      </c>
    </row>
    <row r="11" spans="2:8">
      <c r="C11" s="252"/>
      <c r="D11" s="230"/>
      <c r="E11" s="243"/>
      <c r="F11" s="230"/>
      <c r="G11" s="236">
        <v>180000</v>
      </c>
    </row>
    <row r="13" spans="2:8">
      <c r="B13" s="233" t="s">
        <v>107</v>
      </c>
    </row>
    <row r="15" spans="2:8" ht="17.25" customHeight="1">
      <c r="C15" s="229" t="s">
        <v>108</v>
      </c>
    </row>
    <row r="17" spans="2:8">
      <c r="B17" s="233" t="s">
        <v>109</v>
      </c>
    </row>
    <row r="19" spans="2:8">
      <c r="C19" s="552" t="s">
        <v>110</v>
      </c>
      <c r="D19" s="552"/>
      <c r="E19" s="552"/>
      <c r="F19" s="552"/>
      <c r="G19" s="552"/>
      <c r="H19" s="552"/>
    </row>
    <row r="20" spans="2:8">
      <c r="C20" s="552"/>
      <c r="D20" s="552"/>
      <c r="E20" s="552"/>
      <c r="F20" s="552"/>
      <c r="G20" s="552"/>
      <c r="H20" s="552"/>
    </row>
    <row r="21" spans="2:8">
      <c r="C21" s="238"/>
      <c r="D21" s="238"/>
      <c r="E21" s="238"/>
      <c r="F21" s="238"/>
      <c r="G21" s="238"/>
      <c r="H21" s="238"/>
    </row>
    <row r="22" spans="2:8">
      <c r="D22" s="547" t="s">
        <v>111</v>
      </c>
      <c r="E22" s="547"/>
      <c r="F22" s="547"/>
      <c r="G22" s="547"/>
      <c r="H22" s="234" t="s">
        <v>112</v>
      </c>
    </row>
    <row r="23" spans="2:8">
      <c r="B23" s="547" t="s">
        <v>113</v>
      </c>
      <c r="C23" s="553"/>
      <c r="D23" s="546"/>
      <c r="E23" s="546"/>
      <c r="F23" s="546"/>
      <c r="G23" s="546"/>
      <c r="H23" s="239"/>
    </row>
    <row r="24" spans="2:8">
      <c r="B24" s="547"/>
      <c r="C24" s="553"/>
      <c r="D24" s="546"/>
      <c r="E24" s="546"/>
      <c r="F24" s="546"/>
      <c r="G24" s="546"/>
      <c r="H24" s="239"/>
    </row>
    <row r="25" spans="2:8">
      <c r="B25" s="547"/>
      <c r="C25" s="547"/>
      <c r="D25" s="546"/>
      <c r="E25" s="546"/>
      <c r="F25" s="546"/>
      <c r="G25" s="546"/>
      <c r="H25" s="239"/>
    </row>
    <row r="26" spans="2:8">
      <c r="B26" s="547"/>
      <c r="C26" s="547"/>
      <c r="D26" s="546"/>
      <c r="E26" s="546"/>
      <c r="F26" s="546"/>
      <c r="G26" s="546"/>
      <c r="H26" s="239"/>
    </row>
    <row r="27" spans="2:8">
      <c r="B27" s="547"/>
      <c r="C27" s="547"/>
      <c r="D27" s="546"/>
      <c r="E27" s="546"/>
      <c r="F27" s="546"/>
      <c r="G27" s="546"/>
      <c r="H27" s="239"/>
    </row>
    <row r="28" spans="2:8">
      <c r="B28" s="547"/>
      <c r="C28" s="547"/>
      <c r="D28" s="546"/>
      <c r="E28" s="546"/>
      <c r="F28" s="546"/>
      <c r="G28" s="546"/>
      <c r="H28" s="239"/>
    </row>
    <row r="29" spans="2:8">
      <c r="B29" s="547" t="s">
        <v>70</v>
      </c>
      <c r="C29" s="547"/>
      <c r="D29" s="547"/>
      <c r="E29" s="547"/>
      <c r="F29" s="547"/>
      <c r="G29" s="547"/>
      <c r="H29" s="240">
        <f>SUM(H23:H28)</f>
        <v>0</v>
      </c>
    </row>
    <row r="31" spans="2:8">
      <c r="C31" s="229" t="s">
        <v>114</v>
      </c>
    </row>
    <row r="33" spans="3:8" ht="19.5" customHeight="1">
      <c r="C33" s="241"/>
      <c r="D33" s="241"/>
      <c r="E33" s="241"/>
      <c r="F33" s="241"/>
      <c r="G33" s="242" t="s">
        <v>115</v>
      </c>
      <c r="H33" s="239">
        <v>0</v>
      </c>
    </row>
    <row r="34" spans="3:8" ht="19.5" customHeight="1">
      <c r="C34" s="241"/>
      <c r="D34" s="241"/>
      <c r="E34" s="241"/>
      <c r="F34" s="241"/>
      <c r="G34" s="241"/>
    </row>
    <row r="35" spans="3:8">
      <c r="C35" s="229" t="s">
        <v>116</v>
      </c>
    </row>
    <row r="37" spans="3:8" ht="24" customHeight="1">
      <c r="G37" s="242" t="s">
        <v>117</v>
      </c>
      <c r="H37" s="239"/>
    </row>
    <row r="38" spans="3:8" ht="15.75" customHeight="1">
      <c r="G38" s="241"/>
      <c r="H38" s="243"/>
    </row>
    <row r="39" spans="3:8" ht="20.25" customHeight="1">
      <c r="G39" s="244" t="s">
        <v>118</v>
      </c>
      <c r="H39" s="237">
        <f>H29+H33+H37</f>
        <v>0</v>
      </c>
    </row>
    <row r="40" spans="3:8" ht="20.25" customHeight="1">
      <c r="G40" s="245" t="s">
        <v>119</v>
      </c>
      <c r="H40" s="246" t="str">
        <f>IF(G11=H39,"○","×")</f>
        <v>×</v>
      </c>
    </row>
    <row r="41" spans="3:8" ht="20.25" customHeight="1">
      <c r="E41" s="548" t="s">
        <v>120</v>
      </c>
      <c r="F41" s="548"/>
      <c r="G41" s="549"/>
      <c r="H41" s="237">
        <f>IF(G11&lt;=H39,G11,H39)</f>
        <v>0</v>
      </c>
    </row>
    <row r="42" spans="3:8" ht="31.5" customHeight="1">
      <c r="G42" s="231" t="s">
        <v>121</v>
      </c>
      <c r="H42" s="231"/>
    </row>
    <row r="43" spans="3:8" ht="31.5" customHeight="1">
      <c r="G43" s="231" t="s">
        <v>122</v>
      </c>
      <c r="H43" s="231"/>
    </row>
    <row r="44" spans="3:8" ht="30.75" customHeight="1">
      <c r="G44" s="231" t="s">
        <v>123</v>
      </c>
      <c r="H44" s="23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47" customWidth="1"/>
    <col min="2" max="2" width="64.36328125" style="247" customWidth="1"/>
    <col min="3" max="3" width="18.36328125" style="247" customWidth="1"/>
    <col min="4" max="16384" width="9" style="247"/>
  </cols>
  <sheetData>
    <row r="1" spans="2:3">
      <c r="B1" s="247" t="s">
        <v>135</v>
      </c>
    </row>
    <row r="2" spans="2:3">
      <c r="B2" s="248" t="s">
        <v>125</v>
      </c>
      <c r="C2" s="248">
        <f>【参考】診療所・訪看ＳＴ→都道府県への申請書!H3</f>
        <v>0</v>
      </c>
    </row>
    <row r="4" spans="2:3" ht="18" customHeight="1">
      <c r="B4" s="249" t="s">
        <v>126</v>
      </c>
    </row>
    <row r="5" spans="2:3" ht="33" customHeight="1">
      <c r="B5" s="250" t="s">
        <v>127</v>
      </c>
      <c r="C5" s="250" t="s">
        <v>128</v>
      </c>
    </row>
    <row r="6" spans="2:3" ht="24" customHeight="1">
      <c r="B6" s="251" t="s">
        <v>129</v>
      </c>
      <c r="C6" s="251"/>
    </row>
    <row r="7" spans="2:3" ht="24" customHeight="1">
      <c r="B7" s="251" t="s">
        <v>130</v>
      </c>
      <c r="C7" s="251"/>
    </row>
    <row r="8" spans="2:3" ht="27.75" customHeight="1">
      <c r="B8" s="251" t="s">
        <v>133</v>
      </c>
      <c r="C8" s="251"/>
    </row>
    <row r="9" spans="2:3" ht="27.75" customHeight="1"/>
  </sheetData>
  <phoneticPr fontId="3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5"/>
  </cols>
  <sheetData>
    <row r="1" spans="1:2">
      <c r="A1" s="45" t="s">
        <v>184</v>
      </c>
    </row>
    <row r="2" spans="1:2">
      <c r="A2" s="45" t="s">
        <v>185</v>
      </c>
      <c r="B2" s="45">
        <v>1</v>
      </c>
    </row>
    <row r="3" spans="1:2">
      <c r="A3" s="45" t="s">
        <v>186</v>
      </c>
      <c r="B3" s="45">
        <v>2</v>
      </c>
    </row>
    <row r="4" spans="1:2">
      <c r="A4" s="45" t="s">
        <v>187</v>
      </c>
      <c r="B4" s="45">
        <v>3</v>
      </c>
    </row>
    <row r="5" spans="1:2">
      <c r="A5" s="45" t="s">
        <v>188</v>
      </c>
      <c r="B5" s="45">
        <v>4</v>
      </c>
    </row>
    <row r="6" spans="1:2">
      <c r="A6" s="45" t="s">
        <v>189</v>
      </c>
      <c r="B6" s="45">
        <v>5</v>
      </c>
    </row>
    <row r="7" spans="1:2">
      <c r="A7" s="45" t="s">
        <v>190</v>
      </c>
      <c r="B7" s="45">
        <v>6</v>
      </c>
    </row>
    <row r="8" spans="1:2">
      <c r="A8" s="45" t="s">
        <v>191</v>
      </c>
      <c r="B8" s="45">
        <v>7</v>
      </c>
    </row>
    <row r="9" spans="1:2">
      <c r="A9" s="45" t="s">
        <v>192</v>
      </c>
      <c r="B9" s="45">
        <v>8</v>
      </c>
    </row>
    <row r="10" spans="1:2">
      <c r="A10" s="45" t="s">
        <v>193</v>
      </c>
      <c r="B10" s="45">
        <v>9</v>
      </c>
    </row>
    <row r="11" spans="1:2">
      <c r="A11" s="45" t="s">
        <v>194</v>
      </c>
      <c r="B11" s="45">
        <v>10</v>
      </c>
    </row>
    <row r="12" spans="1:2">
      <c r="A12" s="45" t="s">
        <v>195</v>
      </c>
      <c r="B12" s="45">
        <v>11</v>
      </c>
    </row>
    <row r="13" spans="1:2">
      <c r="A13" s="45" t="s">
        <v>196</v>
      </c>
      <c r="B13" s="45">
        <v>12</v>
      </c>
    </row>
    <row r="14" spans="1:2">
      <c r="A14" s="45" t="s">
        <v>197</v>
      </c>
      <c r="B14" s="45">
        <v>13</v>
      </c>
    </row>
    <row r="15" spans="1:2">
      <c r="A15" s="45" t="s">
        <v>198</v>
      </c>
      <c r="B15" s="45">
        <v>14</v>
      </c>
    </row>
    <row r="16" spans="1:2">
      <c r="A16" s="45" t="s">
        <v>199</v>
      </c>
      <c r="B16" s="45">
        <v>15</v>
      </c>
    </row>
    <row r="17" spans="1:2">
      <c r="A17" s="45" t="s">
        <v>200</v>
      </c>
      <c r="B17" s="45">
        <v>16</v>
      </c>
    </row>
    <row r="18" spans="1:2">
      <c r="A18" s="45" t="s">
        <v>201</v>
      </c>
      <c r="B18" s="45">
        <v>17</v>
      </c>
    </row>
    <row r="19" spans="1:2">
      <c r="A19" s="45" t="s">
        <v>202</v>
      </c>
      <c r="B19" s="45">
        <v>18</v>
      </c>
    </row>
    <row r="20" spans="1:2">
      <c r="A20" s="45" t="s">
        <v>203</v>
      </c>
      <c r="B20" s="45">
        <v>19</v>
      </c>
    </row>
    <row r="21" spans="1:2">
      <c r="A21" s="45" t="s">
        <v>204</v>
      </c>
      <c r="B21" s="45">
        <v>20</v>
      </c>
    </row>
    <row r="22" spans="1:2">
      <c r="A22" s="45" t="s">
        <v>205</v>
      </c>
      <c r="B22" s="45">
        <v>21</v>
      </c>
    </row>
    <row r="23" spans="1:2">
      <c r="A23" s="45" t="s">
        <v>206</v>
      </c>
      <c r="B23" s="45">
        <v>22</v>
      </c>
    </row>
    <row r="24" spans="1:2">
      <c r="A24" s="45" t="s">
        <v>207</v>
      </c>
      <c r="B24" s="45">
        <v>23</v>
      </c>
    </row>
    <row r="25" spans="1:2">
      <c r="A25" s="45" t="s">
        <v>208</v>
      </c>
      <c r="B25" s="45">
        <v>24</v>
      </c>
    </row>
    <row r="26" spans="1:2">
      <c r="A26" s="45" t="s">
        <v>209</v>
      </c>
      <c r="B26" s="45">
        <v>25</v>
      </c>
    </row>
    <row r="27" spans="1:2">
      <c r="A27" s="45" t="s">
        <v>210</v>
      </c>
      <c r="B27" s="45">
        <v>26</v>
      </c>
    </row>
    <row r="28" spans="1:2">
      <c r="A28" s="45" t="s">
        <v>211</v>
      </c>
      <c r="B28" s="45">
        <v>27</v>
      </c>
    </row>
    <row r="29" spans="1:2">
      <c r="A29" s="45" t="s">
        <v>212</v>
      </c>
      <c r="B29" s="45">
        <v>28</v>
      </c>
    </row>
    <row r="30" spans="1:2">
      <c r="A30" s="45" t="s">
        <v>213</v>
      </c>
      <c r="B30" s="45">
        <v>29</v>
      </c>
    </row>
    <row r="31" spans="1:2">
      <c r="A31" s="45" t="s">
        <v>214</v>
      </c>
      <c r="B31" s="45">
        <v>30</v>
      </c>
    </row>
    <row r="32" spans="1:2">
      <c r="A32" s="45" t="s">
        <v>215</v>
      </c>
      <c r="B32" s="45">
        <v>31</v>
      </c>
    </row>
    <row r="33" spans="1:2">
      <c r="A33" s="45" t="s">
        <v>216</v>
      </c>
      <c r="B33" s="45">
        <v>32</v>
      </c>
    </row>
    <row r="34" spans="1:2">
      <c r="A34" s="45" t="s">
        <v>217</v>
      </c>
      <c r="B34" s="45">
        <v>33</v>
      </c>
    </row>
    <row r="35" spans="1:2">
      <c r="A35" s="45" t="s">
        <v>218</v>
      </c>
      <c r="B35" s="45">
        <v>34</v>
      </c>
    </row>
    <row r="36" spans="1:2">
      <c r="A36" s="45" t="s">
        <v>219</v>
      </c>
      <c r="B36" s="45">
        <v>35</v>
      </c>
    </row>
    <row r="37" spans="1:2">
      <c r="A37" s="45" t="s">
        <v>220</v>
      </c>
      <c r="B37" s="45">
        <v>36</v>
      </c>
    </row>
    <row r="38" spans="1:2">
      <c r="A38" s="45" t="s">
        <v>221</v>
      </c>
      <c r="B38" s="45">
        <v>37</v>
      </c>
    </row>
    <row r="39" spans="1:2">
      <c r="A39" s="45" t="s">
        <v>222</v>
      </c>
      <c r="B39" s="45">
        <v>38</v>
      </c>
    </row>
    <row r="40" spans="1:2">
      <c r="A40" s="45" t="s">
        <v>223</v>
      </c>
      <c r="B40" s="45">
        <v>39</v>
      </c>
    </row>
    <row r="41" spans="1:2">
      <c r="A41" s="45" t="s">
        <v>224</v>
      </c>
      <c r="B41" s="45">
        <v>40</v>
      </c>
    </row>
    <row r="42" spans="1:2">
      <c r="A42" s="45" t="s">
        <v>225</v>
      </c>
      <c r="B42" s="45">
        <v>41</v>
      </c>
    </row>
    <row r="43" spans="1:2">
      <c r="A43" s="45" t="s">
        <v>226</v>
      </c>
      <c r="B43" s="45">
        <v>42</v>
      </c>
    </row>
    <row r="44" spans="1:2">
      <c r="A44" s="45" t="s">
        <v>227</v>
      </c>
      <c r="B44" s="45">
        <v>43</v>
      </c>
    </row>
    <row r="45" spans="1:2">
      <c r="A45" s="45" t="s">
        <v>228</v>
      </c>
      <c r="B45" s="45">
        <v>44</v>
      </c>
    </row>
    <row r="46" spans="1:2">
      <c r="A46" s="45" t="s">
        <v>229</v>
      </c>
      <c r="B46" s="45">
        <v>45</v>
      </c>
    </row>
    <row r="47" spans="1:2">
      <c r="A47" s="45" t="s">
        <v>230</v>
      </c>
      <c r="B47" s="45">
        <v>46</v>
      </c>
    </row>
    <row r="48" spans="1:2">
      <c r="A48" s="45" t="s">
        <v>231</v>
      </c>
      <c r="B48" s="45">
        <v>47</v>
      </c>
    </row>
  </sheetData>
  <phoneticPr fontId="3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5" hidden="1" customWidth="1"/>
    <col min="2" max="2" width="5.36328125" style="75" customWidth="1"/>
    <col min="3" max="3" width="25.36328125" style="75" customWidth="1"/>
    <col min="4" max="8" width="10.36328125" style="75" customWidth="1"/>
    <col min="9" max="9" width="15" style="75" customWidth="1"/>
    <col min="10" max="10" width="9" style="75" customWidth="1"/>
    <col min="11" max="12" width="15.36328125" style="75" customWidth="1"/>
    <col min="13" max="28" width="8.36328125" style="75" customWidth="1"/>
    <col min="29" max="29" width="9" style="75" customWidth="1"/>
    <col min="30" max="31" width="10.36328125" style="75" customWidth="1"/>
    <col min="32" max="32" width="10.90625" style="75" bestFit="1" customWidth="1"/>
    <col min="33" max="33" width="10.36328125" style="75" customWidth="1"/>
    <col min="34" max="16384" width="9" style="75"/>
  </cols>
  <sheetData>
    <row r="1" spans="1:33" ht="41">
      <c r="B1" s="601" t="s">
        <v>232</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row>
    <row r="2" spans="1:33" ht="41">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133"/>
    </row>
    <row r="3" spans="1:33" ht="41.25" customHeight="1">
      <c r="B3" s="76"/>
      <c r="Z3" s="598" t="s">
        <v>233</v>
      </c>
      <c r="AA3" s="599"/>
      <c r="AB3" s="600"/>
      <c r="AC3" s="585"/>
      <c r="AD3" s="585"/>
      <c r="AE3" s="585"/>
      <c r="AF3" s="585"/>
      <c r="AG3" s="585"/>
    </row>
    <row r="4" spans="1:33" ht="41.5" customHeight="1">
      <c r="B4" s="76"/>
      <c r="Z4" s="598" t="s">
        <v>234</v>
      </c>
      <c r="AA4" s="599"/>
      <c r="AB4" s="600"/>
      <c r="AC4" s="585"/>
      <c r="AD4" s="585"/>
      <c r="AE4" s="585"/>
      <c r="AF4" s="585"/>
      <c r="AG4" s="585"/>
    </row>
    <row r="5" spans="1:33" ht="41.5" customHeight="1">
      <c r="B5" s="76"/>
      <c r="Z5" s="598" t="s">
        <v>235</v>
      </c>
      <c r="AA5" s="599"/>
      <c r="AB5" s="600"/>
      <c r="AC5" s="585"/>
      <c r="AD5" s="585"/>
      <c r="AE5" s="585"/>
      <c r="AF5" s="585"/>
      <c r="AG5" s="585"/>
    </row>
    <row r="6" spans="1:33" ht="41.5" customHeight="1">
      <c r="B6" s="76"/>
      <c r="Y6" s="583" t="s">
        <v>123</v>
      </c>
      <c r="Z6" s="583"/>
      <c r="AA6" s="583"/>
      <c r="AB6" s="584"/>
      <c r="AC6" s="585"/>
      <c r="AD6" s="585"/>
      <c r="AE6" s="585"/>
      <c r="AF6" s="585"/>
      <c r="AG6" s="585"/>
    </row>
    <row r="7" spans="1:33" ht="26" thickBot="1">
      <c r="B7" s="586"/>
      <c r="C7" s="586"/>
      <c r="D7" s="77"/>
      <c r="E7" s="77"/>
      <c r="F7" s="77"/>
      <c r="G7" s="77"/>
      <c r="H7" s="78"/>
      <c r="I7" s="79"/>
      <c r="J7" s="76"/>
      <c r="K7" s="76"/>
      <c r="AF7" s="80"/>
      <c r="AG7" s="80"/>
    </row>
    <row r="8" spans="1:33" ht="36.75" customHeight="1">
      <c r="A8" s="587" t="s">
        <v>136</v>
      </c>
      <c r="B8" s="81" t="s">
        <v>137</v>
      </c>
      <c r="C8" s="563" t="s">
        <v>138</v>
      </c>
      <c r="D8" s="589" t="s">
        <v>236</v>
      </c>
      <c r="E8" s="560" t="s">
        <v>237</v>
      </c>
      <c r="F8" s="592" t="s">
        <v>238</v>
      </c>
      <c r="G8" s="592" t="s">
        <v>239</v>
      </c>
      <c r="H8" s="560" t="s">
        <v>139</v>
      </c>
      <c r="I8" s="560" t="s">
        <v>140</v>
      </c>
      <c r="J8" s="560" t="s">
        <v>141</v>
      </c>
      <c r="K8" s="563" t="s">
        <v>142</v>
      </c>
      <c r="L8" s="564" t="s">
        <v>143</v>
      </c>
      <c r="M8" s="566" t="s">
        <v>144</v>
      </c>
      <c r="N8" s="567"/>
      <c r="O8" s="567"/>
      <c r="P8" s="567"/>
      <c r="Q8" s="568" t="s">
        <v>145</v>
      </c>
      <c r="R8" s="569"/>
      <c r="S8" s="569"/>
      <c r="T8" s="570"/>
      <c r="U8" s="566" t="s">
        <v>240</v>
      </c>
      <c r="V8" s="567"/>
      <c r="W8" s="567"/>
      <c r="X8" s="567"/>
      <c r="Y8" s="566" t="s">
        <v>241</v>
      </c>
      <c r="Z8" s="567"/>
      <c r="AA8" s="567"/>
      <c r="AB8" s="567"/>
      <c r="AC8" s="573" t="s">
        <v>146</v>
      </c>
      <c r="AD8" s="575" t="s">
        <v>147</v>
      </c>
      <c r="AE8" s="578" t="s">
        <v>148</v>
      </c>
      <c r="AF8" s="581" t="s">
        <v>242</v>
      </c>
      <c r="AG8" s="596" t="s">
        <v>243</v>
      </c>
    </row>
    <row r="9" spans="1:33" ht="9" customHeight="1">
      <c r="A9" s="574"/>
      <c r="B9" s="82"/>
      <c r="C9" s="558"/>
      <c r="D9" s="590"/>
      <c r="E9" s="561"/>
      <c r="F9" s="593"/>
      <c r="G9" s="593"/>
      <c r="H9" s="565"/>
      <c r="I9" s="561"/>
      <c r="J9" s="561"/>
      <c r="K9" s="558"/>
      <c r="L9" s="565"/>
      <c r="M9" s="83"/>
      <c r="Q9" s="84"/>
      <c r="U9" s="83"/>
      <c r="Y9" s="83"/>
      <c r="AC9" s="574"/>
      <c r="AD9" s="576"/>
      <c r="AE9" s="579"/>
      <c r="AF9" s="582"/>
      <c r="AG9" s="597"/>
    </row>
    <row r="10" spans="1:33" ht="58.5" customHeight="1">
      <c r="A10" s="574"/>
      <c r="B10" s="82"/>
      <c r="C10" s="558"/>
      <c r="D10" s="590"/>
      <c r="E10" s="561"/>
      <c r="F10" s="593"/>
      <c r="G10" s="593"/>
      <c r="H10" s="565"/>
      <c r="I10" s="561"/>
      <c r="J10" s="561"/>
      <c r="K10" s="558"/>
      <c r="L10" s="565"/>
      <c r="M10" s="571" t="s">
        <v>149</v>
      </c>
      <c r="N10" s="557" t="s">
        <v>150</v>
      </c>
      <c r="O10" s="557" t="s">
        <v>151</v>
      </c>
      <c r="P10" s="559" t="s">
        <v>70</v>
      </c>
      <c r="Q10" s="571" t="s">
        <v>152</v>
      </c>
      <c r="R10" s="557" t="s">
        <v>153</v>
      </c>
      <c r="S10" s="557" t="s">
        <v>154</v>
      </c>
      <c r="T10" s="559" t="s">
        <v>70</v>
      </c>
      <c r="U10" s="571" t="s">
        <v>152</v>
      </c>
      <c r="V10" s="557" t="s">
        <v>153</v>
      </c>
      <c r="W10" s="557" t="s">
        <v>154</v>
      </c>
      <c r="X10" s="559" t="s">
        <v>70</v>
      </c>
      <c r="Y10" s="571" t="s">
        <v>152</v>
      </c>
      <c r="Z10" s="557" t="s">
        <v>153</v>
      </c>
      <c r="AA10" s="557" t="s">
        <v>154</v>
      </c>
      <c r="AB10" s="559" t="s">
        <v>70</v>
      </c>
      <c r="AC10" s="574"/>
      <c r="AD10" s="576"/>
      <c r="AE10" s="579"/>
      <c r="AF10" s="582"/>
      <c r="AG10" s="597"/>
    </row>
    <row r="11" spans="1:33" ht="86.25" customHeight="1" thickBot="1">
      <c r="A11" s="588"/>
      <c r="B11" s="82"/>
      <c r="C11" s="558"/>
      <c r="D11" s="591"/>
      <c r="E11" s="562"/>
      <c r="F11" s="594"/>
      <c r="G11" s="594"/>
      <c r="H11" s="595"/>
      <c r="I11" s="562"/>
      <c r="J11" s="561"/>
      <c r="K11" s="558"/>
      <c r="L11" s="565"/>
      <c r="M11" s="572"/>
      <c r="N11" s="558"/>
      <c r="O11" s="558"/>
      <c r="P11" s="559"/>
      <c r="Q11" s="572"/>
      <c r="R11" s="558"/>
      <c r="S11" s="558"/>
      <c r="T11" s="559"/>
      <c r="U11" s="572"/>
      <c r="V11" s="558"/>
      <c r="W11" s="558"/>
      <c r="X11" s="559"/>
      <c r="Y11" s="572"/>
      <c r="Z11" s="558"/>
      <c r="AA11" s="558"/>
      <c r="AB11" s="559"/>
      <c r="AC11" s="574"/>
      <c r="AD11" s="577"/>
      <c r="AE11" s="580"/>
      <c r="AF11" s="582"/>
      <c r="AG11" s="597"/>
    </row>
    <row r="12" spans="1:33" ht="21" customHeight="1" thickBot="1">
      <c r="A12" s="85">
        <v>0</v>
      </c>
      <c r="B12" s="86">
        <v>1</v>
      </c>
      <c r="C12" s="87">
        <v>3</v>
      </c>
      <c r="D12" s="88">
        <v>4</v>
      </c>
      <c r="E12" s="89">
        <v>5</v>
      </c>
      <c r="F12" s="89"/>
      <c r="G12" s="89"/>
      <c r="H12" s="87"/>
      <c r="I12" s="87"/>
      <c r="J12" s="90"/>
      <c r="K12" s="87">
        <v>2</v>
      </c>
      <c r="L12" s="91"/>
      <c r="M12" s="86">
        <v>4</v>
      </c>
      <c r="N12" s="87">
        <v>5</v>
      </c>
      <c r="O12" s="87">
        <v>6</v>
      </c>
      <c r="P12" s="90">
        <v>9</v>
      </c>
      <c r="Q12" s="86">
        <v>11</v>
      </c>
      <c r="R12" s="87">
        <v>12</v>
      </c>
      <c r="S12" s="87">
        <v>13</v>
      </c>
      <c r="T12" s="90">
        <v>15</v>
      </c>
      <c r="U12" s="86">
        <v>17</v>
      </c>
      <c r="V12" s="87">
        <v>18</v>
      </c>
      <c r="W12" s="87">
        <v>19</v>
      </c>
      <c r="X12" s="90">
        <v>22</v>
      </c>
      <c r="Y12" s="86">
        <v>17</v>
      </c>
      <c r="Z12" s="87">
        <v>18</v>
      </c>
      <c r="AA12" s="87">
        <v>19</v>
      </c>
      <c r="AB12" s="90">
        <v>22</v>
      </c>
      <c r="AC12" s="92"/>
      <c r="AD12" s="93">
        <v>32</v>
      </c>
      <c r="AE12" s="94">
        <v>33</v>
      </c>
      <c r="AF12" s="95">
        <v>34</v>
      </c>
      <c r="AG12" s="92">
        <v>37</v>
      </c>
    </row>
    <row r="13" spans="1:33" ht="40" customHeight="1" thickBot="1">
      <c r="A13" s="96"/>
      <c r="B13" s="97">
        <v>1</v>
      </c>
      <c r="C13" s="98"/>
      <c r="D13" s="134"/>
      <c r="E13" s="135"/>
      <c r="F13" s="135"/>
      <c r="G13" s="135"/>
      <c r="H13" s="99"/>
      <c r="I13" s="100"/>
      <c r="J13" s="101"/>
      <c r="K13" s="102"/>
      <c r="L13" s="103"/>
      <c r="M13" s="104"/>
      <c r="N13" s="105"/>
      <c r="O13" s="105"/>
      <c r="P13" s="106">
        <f t="shared" ref="P13" si="0">SUM(M13:O13)</f>
        <v>0</v>
      </c>
      <c r="Q13" s="104"/>
      <c r="R13" s="105"/>
      <c r="S13" s="105"/>
      <c r="T13" s="106">
        <f t="shared" ref="T13" si="1">SUM(Q13:S13)</f>
        <v>0</v>
      </c>
      <c r="U13" s="107">
        <f>M13-Q13</f>
        <v>0</v>
      </c>
      <c r="V13" s="108">
        <f t="shared" ref="V13:W13" si="2">N13-R13</f>
        <v>0</v>
      </c>
      <c r="W13" s="108">
        <f t="shared" si="2"/>
        <v>0</v>
      </c>
      <c r="X13" s="106">
        <f t="shared" ref="X13" si="3">SUM(U13:W13)</f>
        <v>0</v>
      </c>
      <c r="Y13" s="109"/>
      <c r="Z13" s="110"/>
      <c r="AA13" s="110"/>
      <c r="AB13" s="106">
        <f t="shared" ref="AB13" si="4">SUM(Y13:AA13)</f>
        <v>0</v>
      </c>
      <c r="AC13" s="111"/>
      <c r="AD13" s="112">
        <v>4104</v>
      </c>
      <c r="AE13" s="113">
        <f t="shared" ref="AE13" si="5">X13*AD13</f>
        <v>0</v>
      </c>
      <c r="AF13" s="114"/>
      <c r="AG13" s="115">
        <f>AE13-AF13</f>
        <v>0</v>
      </c>
    </row>
    <row r="14" spans="1:33" ht="40" customHeight="1" thickTop="1" thickBot="1">
      <c r="A14" s="116"/>
      <c r="B14" s="117" t="s">
        <v>70</v>
      </c>
      <c r="C14" s="118"/>
      <c r="D14" s="119"/>
      <c r="E14" s="118"/>
      <c r="F14" s="118"/>
      <c r="G14" s="118"/>
      <c r="H14" s="118"/>
      <c r="I14" s="118"/>
      <c r="J14" s="120"/>
      <c r="K14" s="119"/>
      <c r="L14" s="121"/>
      <c r="M14" s="122">
        <f t="shared" ref="M14:AB14" si="6">SUBTOTAL(9,M13:M13)</f>
        <v>0</v>
      </c>
      <c r="N14" s="123">
        <f t="shared" si="6"/>
        <v>0</v>
      </c>
      <c r="O14" s="123">
        <f t="shared" si="6"/>
        <v>0</v>
      </c>
      <c r="P14" s="124">
        <f t="shared" si="6"/>
        <v>0</v>
      </c>
      <c r="Q14" s="122">
        <f t="shared" si="6"/>
        <v>0</v>
      </c>
      <c r="R14" s="123">
        <f t="shared" si="6"/>
        <v>0</v>
      </c>
      <c r="S14" s="123">
        <f t="shared" si="6"/>
        <v>0</v>
      </c>
      <c r="T14" s="124">
        <f t="shared" si="6"/>
        <v>0</v>
      </c>
      <c r="U14" s="122">
        <f t="shared" si="6"/>
        <v>0</v>
      </c>
      <c r="V14" s="123">
        <f t="shared" si="6"/>
        <v>0</v>
      </c>
      <c r="W14" s="123">
        <f t="shared" si="6"/>
        <v>0</v>
      </c>
      <c r="X14" s="125">
        <f t="shared" si="6"/>
        <v>0</v>
      </c>
      <c r="Y14" s="122">
        <f t="shared" si="6"/>
        <v>0</v>
      </c>
      <c r="Z14" s="123">
        <f t="shared" si="6"/>
        <v>0</v>
      </c>
      <c r="AA14" s="123">
        <f t="shared" si="6"/>
        <v>0</v>
      </c>
      <c r="AB14" s="125">
        <f t="shared" si="6"/>
        <v>0</v>
      </c>
      <c r="AC14" s="126"/>
      <c r="AD14" s="127"/>
      <c r="AE14" s="128">
        <f>SUBTOTAL(9,AE13:AE13)</f>
        <v>0</v>
      </c>
      <c r="AF14" s="129">
        <f>SUBTOTAL(9,AF13:AF13)</f>
        <v>0</v>
      </c>
      <c r="AG14" s="130">
        <f>SUBTOTAL(9,AG13:AG13)</f>
        <v>0</v>
      </c>
    </row>
    <row r="15" spans="1:33" ht="51.75" customHeight="1">
      <c r="D15" s="555" t="s">
        <v>155</v>
      </c>
      <c r="E15" s="555"/>
      <c r="F15" s="555"/>
      <c r="G15" s="555"/>
      <c r="H15" s="555"/>
      <c r="I15" s="555"/>
      <c r="J15" s="75">
        <v>1</v>
      </c>
      <c r="K15" s="131" t="s">
        <v>156</v>
      </c>
      <c r="N15" s="132"/>
      <c r="AC15" s="75" t="s">
        <v>157</v>
      </c>
    </row>
    <row r="16" spans="1:33" ht="32.25" customHeight="1">
      <c r="D16" s="556" t="s">
        <v>158</v>
      </c>
      <c r="E16" s="556"/>
      <c r="F16" s="556"/>
      <c r="G16" s="556"/>
      <c r="H16" s="556"/>
      <c r="I16" s="556"/>
      <c r="J16" s="75">
        <v>2</v>
      </c>
      <c r="K16" s="131" t="s">
        <v>159</v>
      </c>
    </row>
    <row r="17" spans="4:14" ht="30.75" customHeight="1">
      <c r="D17" s="75" t="s">
        <v>244</v>
      </c>
      <c r="J17" s="75">
        <v>3</v>
      </c>
      <c r="K17" s="131" t="s">
        <v>160</v>
      </c>
      <c r="N17" s="132"/>
    </row>
    <row r="18" spans="4:14" ht="17.5">
      <c r="D18" s="75" t="s">
        <v>161</v>
      </c>
      <c r="J18" s="75">
        <v>4</v>
      </c>
      <c r="K18" s="131" t="s">
        <v>162</v>
      </c>
      <c r="N18" s="132"/>
    </row>
    <row r="19" spans="4:14" ht="18.75" customHeight="1">
      <c r="J19" s="75">
        <v>5</v>
      </c>
      <c r="K19" s="131" t="s">
        <v>163</v>
      </c>
      <c r="N19" s="132"/>
    </row>
    <row r="20" spans="4:14" ht="18.75" customHeight="1">
      <c r="J20" s="75">
        <v>6</v>
      </c>
      <c r="K20" s="131" t="s">
        <v>164</v>
      </c>
      <c r="N20" s="132"/>
    </row>
    <row r="21" spans="4:14" ht="18.75" customHeight="1">
      <c r="J21" s="75">
        <v>7</v>
      </c>
      <c r="K21" s="131" t="s">
        <v>165</v>
      </c>
      <c r="N21" s="132"/>
    </row>
    <row r="22" spans="4:14" ht="18.75" customHeight="1">
      <c r="J22" s="75">
        <v>8</v>
      </c>
      <c r="K22" s="131" t="s">
        <v>136</v>
      </c>
      <c r="N22" s="132"/>
    </row>
    <row r="23" spans="4:14" ht="18.75" customHeight="1">
      <c r="J23" s="75">
        <v>9</v>
      </c>
      <c r="K23" s="131" t="s">
        <v>166</v>
      </c>
      <c r="N23" s="132"/>
    </row>
    <row r="24" spans="4:14" ht="18.75" customHeight="1">
      <c r="J24" s="75">
        <v>10</v>
      </c>
      <c r="K24" s="131" t="s">
        <v>167</v>
      </c>
      <c r="N24" s="132"/>
    </row>
    <row r="25" spans="4:14" ht="18.75" customHeight="1">
      <c r="J25" s="75">
        <v>11</v>
      </c>
      <c r="K25" s="131" t="s">
        <v>168</v>
      </c>
      <c r="N25" s="132"/>
    </row>
    <row r="26" spans="4:14" ht="18.75" customHeight="1">
      <c r="J26" s="75">
        <v>12</v>
      </c>
      <c r="K26" s="131" t="s">
        <v>169</v>
      </c>
      <c r="N26" s="132"/>
    </row>
    <row r="27" spans="4:14" ht="18.75" customHeight="1">
      <c r="J27" s="75">
        <v>13</v>
      </c>
      <c r="K27" s="131" t="s">
        <v>170</v>
      </c>
      <c r="N27" s="132"/>
    </row>
    <row r="28" spans="4:14" ht="18.75" customHeight="1">
      <c r="J28" s="75">
        <v>14</v>
      </c>
      <c r="K28" s="131" t="s">
        <v>171</v>
      </c>
      <c r="N28" s="132"/>
    </row>
    <row r="29" spans="4:14" ht="18.75" customHeight="1">
      <c r="J29" s="75">
        <v>15</v>
      </c>
      <c r="K29" s="131" t="s">
        <v>172</v>
      </c>
      <c r="N29" s="132"/>
    </row>
    <row r="30" spans="4:14" ht="18.75" customHeight="1">
      <c r="J30" s="75">
        <v>16</v>
      </c>
      <c r="K30" s="131" t="s">
        <v>173</v>
      </c>
      <c r="N30" s="132"/>
    </row>
    <row r="31" spans="4:14" ht="18.75" customHeight="1">
      <c r="J31" s="75">
        <v>17</v>
      </c>
      <c r="K31" s="131" t="s">
        <v>174</v>
      </c>
      <c r="N31" s="132"/>
    </row>
    <row r="32" spans="4:14" ht="18.75" customHeight="1">
      <c r="J32" s="75">
        <v>18</v>
      </c>
      <c r="K32" s="131" t="s">
        <v>175</v>
      </c>
      <c r="N32" s="132"/>
    </row>
    <row r="33" spans="10:14" ht="18.75" customHeight="1">
      <c r="J33" s="75">
        <v>19</v>
      </c>
      <c r="K33" s="131" t="s">
        <v>176</v>
      </c>
      <c r="N33" s="132"/>
    </row>
    <row r="34" spans="10:14" ht="18.75" customHeight="1">
      <c r="J34" s="75">
        <v>20</v>
      </c>
      <c r="K34" s="131" t="s">
        <v>177</v>
      </c>
      <c r="N34" s="132"/>
    </row>
    <row r="35" spans="10:14" ht="18.75" customHeight="1">
      <c r="J35" s="75">
        <v>21</v>
      </c>
      <c r="K35" s="131" t="s">
        <v>178</v>
      </c>
      <c r="N35" s="132"/>
    </row>
    <row r="36" spans="10:14" ht="18.75" customHeight="1">
      <c r="J36" s="75">
        <v>22</v>
      </c>
      <c r="K36" s="131" t="s">
        <v>179</v>
      </c>
      <c r="N36" s="132"/>
    </row>
    <row r="37" spans="10:14" ht="18.75" customHeight="1">
      <c r="J37" s="75">
        <v>23</v>
      </c>
      <c r="K37" s="131" t="s">
        <v>180</v>
      </c>
      <c r="N37" s="132"/>
    </row>
    <row r="38" spans="10:14" ht="18.75" customHeight="1">
      <c r="J38" s="75">
        <v>24</v>
      </c>
      <c r="K38" s="131" t="s">
        <v>181</v>
      </c>
      <c r="N38" s="132"/>
    </row>
    <row r="39" spans="10:14" ht="18.75" customHeight="1">
      <c r="J39" s="75">
        <v>25</v>
      </c>
      <c r="K39" s="131" t="s">
        <v>182</v>
      </c>
      <c r="N39" s="132"/>
    </row>
    <row r="40" spans="10:14" ht="18.75" customHeight="1">
      <c r="J40" s="75">
        <v>26</v>
      </c>
      <c r="K40" s="131" t="s">
        <v>183</v>
      </c>
      <c r="N40" s="132"/>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分娩取扱施設支援事業!Print_Area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分娩取扱施設支援事業!Print_Titles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