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7_名張市\"/>
    </mc:Choice>
  </mc:AlternateContent>
  <xr:revisionPtr revIDLastSave="0" documentId="13_ncr:1_{DFF752AD-4353-408D-8019-11FAC535184C}" xr6:coauthVersionLast="47" xr6:coauthVersionMax="47" xr10:uidLastSave="{00000000-0000-0000-0000-000000000000}"/>
  <workbookProtection workbookAlgorithmName="SHA-512" workbookHashValue="Y9TgKhPdOiGJmJwDAuz+zwTTwaP0YfjdLofFVMpt9QQbESTPuaY3TcK0sdZOmkQWfS1xTu4A+PnlyL8VOHrt4w==" workbookSaltValue="/xEA2pmSFUlPVh9AWp2U0g==" workbookSpinCount="100000" lockStructure="1"/>
  <bookViews>
    <workbookView xWindow="-289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JV52" i="4" s="1"/>
  <c r="BQ7" i="5"/>
  <c r="JC52" i="4" s="1"/>
  <c r="BO7" i="5"/>
  <c r="BN7" i="5"/>
  <c r="BM7" i="5"/>
  <c r="BL7" i="5"/>
  <c r="FE53" i="4" s="1"/>
  <c r="BK7" i="5"/>
  <c r="BJ7" i="5"/>
  <c r="HJ52" i="4" s="1"/>
  <c r="BI7" i="5"/>
  <c r="GQ52" i="4" s="1"/>
  <c r="BH7" i="5"/>
  <c r="FX52" i="4" s="1"/>
  <c r="BG7" i="5"/>
  <c r="BF7" i="5"/>
  <c r="EL52" i="4" s="1"/>
  <c r="BD7" i="5"/>
  <c r="CS53" i="4" s="1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GQ31" i="4" s="1"/>
  <c r="AL7" i="5"/>
  <c r="FX31" i="4" s="1"/>
  <c r="AK7" i="5"/>
  <c r="AJ7" i="5"/>
  <c r="EL31" i="4" s="1"/>
  <c r="AH7" i="5"/>
  <c r="AG7" i="5"/>
  <c r="AF7" i="5"/>
  <c r="AE7" i="5"/>
  <c r="AN32" i="4" s="1"/>
  <c r="AD7" i="5"/>
  <c r="U32" i="4" s="1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T7" i="5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BG53" i="4"/>
  <c r="AN53" i="4"/>
  <c r="U53" i="4"/>
  <c r="MA52" i="4"/>
  <c r="LH52" i="4"/>
  <c r="KO52" i="4"/>
  <c r="FE52" i="4"/>
  <c r="BZ52" i="4"/>
  <c r="BG52" i="4"/>
  <c r="MA32" i="4"/>
  <c r="LH32" i="4"/>
  <c r="KO32" i="4"/>
  <c r="JC32" i="4"/>
  <c r="HJ32" i="4"/>
  <c r="EL32" i="4"/>
  <c r="CS32" i="4"/>
  <c r="BZ32" i="4"/>
  <c r="BG32" i="4"/>
  <c r="MA31" i="4"/>
  <c r="JV31" i="4"/>
  <c r="JC31" i="4"/>
  <c r="HJ31" i="4"/>
  <c r="FE31" i="4"/>
  <c r="BZ31" i="4"/>
  <c r="BG31" i="4"/>
  <c r="LJ10" i="4"/>
  <c r="JQ10" i="4"/>
  <c r="B10" i="4"/>
  <c r="LJ8" i="4"/>
  <c r="JQ8" i="4"/>
  <c r="HX8" i="4"/>
  <c r="CF8" i="4"/>
  <c r="AQ8" i="4"/>
  <c r="BZ76" i="4" l="1"/>
  <c r="MA51" i="4"/>
  <c r="MA30" i="4"/>
  <c r="IT76" i="4"/>
  <c r="CS51" i="4"/>
  <c r="HJ30" i="4"/>
  <c r="CS30" i="4"/>
  <c r="MI76" i="4"/>
  <c r="HJ51" i="4"/>
  <c r="C11" i="5"/>
  <c r="D11" i="5"/>
  <c r="E11" i="5"/>
  <c r="B11" i="5"/>
  <c r="BG30" i="4" l="1"/>
  <c r="AV76" i="4"/>
  <c r="KO51" i="4"/>
  <c r="LE76" i="4"/>
  <c r="FX51" i="4"/>
  <c r="KO30" i="4"/>
  <c r="HP76" i="4"/>
  <c r="BG51" i="4"/>
  <c r="FX30" i="4"/>
  <c r="BZ30" i="4"/>
  <c r="LH51" i="4"/>
  <c r="LT76" i="4"/>
  <c r="GQ51" i="4"/>
  <c r="LH30" i="4"/>
  <c r="IE76" i="4"/>
  <c r="BZ51" i="4"/>
  <c r="GQ30" i="4"/>
  <c r="BK76" i="4"/>
  <c r="KP76" i="4"/>
  <c r="AN51" i="4"/>
  <c r="AN30" i="4"/>
  <c r="AG76" i="4"/>
  <c r="JV51" i="4"/>
  <c r="FE51" i="4"/>
  <c r="JV30" i="4"/>
  <c r="HA76" i="4"/>
  <c r="FE30" i="4"/>
  <c r="R76" i="4"/>
  <c r="KA76" i="4"/>
  <c r="GL76" i="4"/>
  <c r="U51" i="4"/>
  <c r="EL30" i="4"/>
  <c r="U30" i="4"/>
  <c r="JC51" i="4"/>
  <c r="EL51" i="4"/>
  <c r="JC30" i="4"/>
</calcChain>
</file>

<file path=xl/sharedStrings.xml><?xml version="1.0" encoding="utf-8"?>
<sst xmlns="http://schemas.openxmlformats.org/spreadsheetml/2006/main" count="278" uniqueCount="154">
  <si>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</si>
  <si>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</si>
  <si>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</si>
  <si>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</si>
  <si>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</si>
  <si>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</si>
  <si>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</si>
  <si>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</si>
  <si>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</si>
  <si>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</si>
  <si>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</si>
  <si>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</si>
  <si>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</si>
  <si>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</si>
  <si>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</si>
  <si>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</si>
  <si>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</si>
  <si>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</si>
  <si>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</si>
  <si>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</si>
  <si>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</si>
  <si>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</si>
  <si>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</si>
  <si>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</si>
  <si>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</si>
  <si>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</si>
  <si>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</si>
  <si>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</si>
  <si>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</si>
  <si>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</si>
  <si>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</si>
  <si>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</si>
  <si>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</si>
  <si>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</si>
  <si>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</si>
  <si>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</si>
  <si>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</si>
  <si>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</si>
  <si>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</si>
  <si>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</si>
  <si>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</si>
  <si>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</si>
  <si>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</si>
  <si>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</si>
  <si>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</si>
  <si>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</si>
  <si>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</si>
  <si>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</si>
  <si>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</si>
  <si>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</si>
  <si>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</si>
  <si>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</si>
  <si>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</si>
  <si>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</si>
  <si>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</si>
  <si>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</si>
  <si>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</si>
  <si>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</si>
  <si>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</si>
  <si>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</si>
  <si>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</si>
  <si>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</si>
  <si>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</si>
  <si>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</si>
  <si>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</si>
  <si>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</si>
  <si>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</si>
  <si>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</si>
  <si>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</si>
  <si>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</si>
  <si>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</si>
  <si>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</si>
  <si>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</si>
  <si>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</si>
  <si>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</si>
  <si>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</si>
  <si>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</si>
  <si>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</si>
  <si>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</si>
  <si>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</si>
  <si>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</si>
  <si>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</si>
  <si>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</si>
  <si>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</si>
  <si>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</si>
  <si>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</si>
  <si>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</si>
  <si>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</si>
  <si>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</si>
  <si>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</si>
  <si>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</si>
  <si>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</si>
  <si>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</si>
  <si>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</si>
  <si>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</si>
  <si>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</si>
  <si>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</si>
  <si>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</si>
  <si>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</si>
  <si>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</si>
  <si>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</si>
  <si>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</si>
  <si>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</si>
  <si>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</si>
  <si>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</si>
  <si>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</si>
  <si>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</si>
  <si>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</si>
  <si>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</si>
  <si>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</si>
  <si>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</si>
  <si>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</si>
  <si>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</si>
  <si>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</si>
  <si>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</si>
  <si>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</si>
  <si>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</si>
  <si>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</si>
  <si>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</si>
  <si>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</si>
  <si>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</si>
  <si>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</si>
  <si>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</si>
  <si>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</si>
  <si>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</si>
  <si>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</si>
  <si>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</si>
  <si>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</si>
  <si>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</si>
  <si>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</si>
  <si>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</si>
  <si>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</si>
  <si>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</si>
  <si>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三重県　名張市</t>
  </si>
  <si>
    <t>市営名張駅西駐車場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</si>
  <si>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</si>
  <si>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</si>
  <si>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</si>
  <si>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</si>
  <si>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</si>
  <si>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</si>
  <si>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</si>
  <si>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</si>
  <si>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</si>
  <si>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</si>
  <si>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</si>
  <si>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</si>
  <si>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</si>
  <si>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</si>
  <si>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</si>
  <si>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令和４年度より、収益が増加したが、３０分以内の無料駐車場としての利用が多い状況である。
　</t>
    <rPh sb="1" eb="3">
      <t>レイワ</t>
    </rPh>
    <rPh sb="4" eb="5">
      <t>ネン</t>
    </rPh>
    <rPh sb="5" eb="6">
      <t>ド</t>
    </rPh>
    <rPh sb="9" eb="11">
      <t>シュウエキ</t>
    </rPh>
    <rPh sb="12" eb="14">
      <t>ゾウカ</t>
    </rPh>
    <rPh sb="20" eb="21">
      <t>フン</t>
    </rPh>
    <rPh sb="21" eb="23">
      <t>イナイ</t>
    </rPh>
    <rPh sb="24" eb="26">
      <t>ムリョウ</t>
    </rPh>
    <rPh sb="26" eb="29">
      <t>チュウシャジョウ</t>
    </rPh>
    <rPh sb="33" eb="35">
      <t>リヨウ</t>
    </rPh>
    <rPh sb="36" eb="37">
      <t>オオ</t>
    </rPh>
    <rPh sb="38" eb="40">
      <t>ジョウキョウ</t>
    </rPh>
    <phoneticPr fontId="5"/>
  </si>
  <si>
    <t>　令和４年度以降は、利用者数が増加傾向となった。但し、３０分以内の無料駐車場としての利用が多く、駅構内の路上駐車対策としての役割を担っている。</t>
    <rPh sb="1" eb="3">
      <t>レイワ</t>
    </rPh>
    <rPh sb="4" eb="5">
      <t>ネン</t>
    </rPh>
    <rPh sb="5" eb="6">
      <t>ド</t>
    </rPh>
    <rPh sb="6" eb="8">
      <t>イコウ</t>
    </rPh>
    <rPh sb="10" eb="14">
      <t>リヨウシャスウ</t>
    </rPh>
    <rPh sb="15" eb="19">
      <t>ゾウカケイコウ</t>
    </rPh>
    <rPh sb="24" eb="25">
      <t>タダ</t>
    </rPh>
    <rPh sb="29" eb="30">
      <t>フン</t>
    </rPh>
    <rPh sb="30" eb="32">
      <t>イナイ</t>
    </rPh>
    <rPh sb="33" eb="38">
      <t>ムリョウチュウシャジョウ</t>
    </rPh>
    <rPh sb="42" eb="44">
      <t>リヨウ</t>
    </rPh>
    <rPh sb="45" eb="46">
      <t>オオ</t>
    </rPh>
    <rPh sb="48" eb="51">
      <t>エキコウナイ</t>
    </rPh>
    <rPh sb="52" eb="58">
      <t>ロジョウチュウシャタイサク</t>
    </rPh>
    <rPh sb="62" eb="64">
      <t>ヤクワリ</t>
    </rPh>
    <rPh sb="65" eb="66">
      <t>ニナ</t>
    </rPh>
    <phoneticPr fontId="5"/>
  </si>
  <si>
    <t>　当駐車場の利用形態は、３０分以内の無料駐車となっているが、駅構内の路上駐車対策としての一定の効果がある。
　引続き当施設の適切な管理運営を行い、使用料の検討をしながら収益の増収を図る。</t>
    <rPh sb="1" eb="5">
      <t>トウチュウシャジョウ</t>
    </rPh>
    <rPh sb="6" eb="8">
      <t>リヨウ</t>
    </rPh>
    <rPh sb="8" eb="10">
      <t>ケイタイ</t>
    </rPh>
    <rPh sb="14" eb="17">
      <t>フンイナイ</t>
    </rPh>
    <rPh sb="18" eb="20">
      <t>ムリョウ</t>
    </rPh>
    <rPh sb="20" eb="22">
      <t>チュウシャ</t>
    </rPh>
    <rPh sb="30" eb="33">
      <t>エキコウナイ</t>
    </rPh>
    <rPh sb="34" eb="40">
      <t>ロジョウチュウシャタイサク</t>
    </rPh>
    <rPh sb="44" eb="46">
      <t>イッテイ</t>
    </rPh>
    <rPh sb="47" eb="49">
      <t>コウカ</t>
    </rPh>
    <rPh sb="55" eb="57">
      <t>ヒキツヅ</t>
    </rPh>
    <rPh sb="58" eb="61">
      <t>トウシセツ</t>
    </rPh>
    <rPh sb="62" eb="64">
      <t>テキセツ</t>
    </rPh>
    <rPh sb="65" eb="69">
      <t>カンリウンエイ</t>
    </rPh>
    <rPh sb="70" eb="71">
      <t>オコナ</t>
    </rPh>
    <rPh sb="73" eb="76">
      <t>シヨウリョウ</t>
    </rPh>
    <rPh sb="77" eb="79">
      <t>ケントウ</t>
    </rPh>
    <rPh sb="84" eb="86">
      <t>シュウエキ</t>
    </rPh>
    <rPh sb="87" eb="89">
      <t>ゾウシュウ</t>
    </rPh>
    <rPh sb="90" eb="91">
      <t>ハカ</t>
    </rPh>
    <phoneticPr fontId="5"/>
  </si>
  <si>
    <t>　平成２９年度に施設機械を更新したことにより、修繕費用のみ計上している。</t>
    <rPh sb="1" eb="3">
      <t>ヘイセイ</t>
    </rPh>
    <rPh sb="5" eb="7">
      <t>ネンド</t>
    </rPh>
    <rPh sb="8" eb="10">
      <t>シセツ</t>
    </rPh>
    <rPh sb="10" eb="12">
      <t>キカイ</t>
    </rPh>
    <rPh sb="13" eb="15">
      <t>コウシン</t>
    </rPh>
    <rPh sb="23" eb="25">
      <t>シュウゼン</t>
    </rPh>
    <rPh sb="25" eb="27">
      <t>ヒヨウ</t>
    </rPh>
    <rPh sb="29" eb="31">
      <t>ケイジョウ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</si>
</sst>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117.6</c:v>
                </c:pt>
                <c:pt idx="1">
                  <c:v>100</c:v>
                </c:pt>
                <c:pt idx="2">
                  <c:v>100</c:v>
                </c:pt>
                <c:pt idx="3">
                  <c:v>99.6</c:v>
                </c:pt>
                <c:pt idx="4">
                  <c:v>116.4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B-429E-B4AF-014509C0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B-429E-B4AF-014509C0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1-4629-9C19-D77F9BB1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1-4629-9C19-D77F9BB1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A7F-48BE-9174-5625C4A2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F-48BE-9174-5625C4A2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FF0-4E29-9053-4F28F3C19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0-4E29-9053-4F28F3C19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43.4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1-4A51-B583-435F46AF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1-4A51-B583-435F46AF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1-468F-9E21-D63388D0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1-468F-9E21-D63388D0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1055.5999999999999</c:v>
                </c:pt>
                <c:pt idx="1">
                  <c:v>844.4</c:v>
                </c:pt>
                <c:pt idx="2">
                  <c:v>866.7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7-46FC-A907-F3C248DD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7-46FC-A907-F3C248DD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14.9</c:v>
                </c:pt>
                <c:pt idx="1">
                  <c:v>-76.8</c:v>
                </c:pt>
                <c:pt idx="2">
                  <c:v>-30.5</c:v>
                </c:pt>
                <c:pt idx="3">
                  <c:v>0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0-48B8-A84F-82B167D6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0-48B8-A84F-82B167D6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352</c:v>
                </c:pt>
                <c:pt idx="1">
                  <c:v>-840</c:v>
                </c:pt>
                <c:pt idx="2">
                  <c:v>-456</c:v>
                </c:pt>
                <c:pt idx="3">
                  <c:v>-8</c:v>
                </c:pt>
                <c:pt idx="4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1-4DF5-BE94-00EB9A12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1-4DF5-BE94-00EB9A12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三重県名張市　市営名張駅西駐車場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430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141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600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150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117.6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100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99.6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116.4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43.4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23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1055.5999999999999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844.4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866.7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46" t="s">
        <v>153</v>
      </c>
      <c r="NE32" s="147"/>
      <c r="NF32" s="147"/>
      <c r="NG32" s="147"/>
      <c r="NH32" s="147"/>
      <c r="NI32" s="147"/>
      <c r="NJ32" s="147"/>
      <c r="NK32" s="147"/>
      <c r="NL32" s="147"/>
      <c r="NM32" s="147"/>
      <c r="NN32" s="147"/>
      <c r="NO32" s="147"/>
      <c r="NP32" s="147"/>
      <c r="NQ32" s="147"/>
      <c r="NR32" s="14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46"/>
      <c r="NE33" s="147"/>
      <c r="NF33" s="147"/>
      <c r="NG33" s="147"/>
      <c r="NH33" s="147"/>
      <c r="NI33" s="147"/>
      <c r="NJ33" s="147"/>
      <c r="NK33" s="147"/>
      <c r="NL33" s="147"/>
      <c r="NM33" s="147"/>
      <c r="NN33" s="147"/>
      <c r="NO33" s="147"/>
      <c r="NP33" s="147"/>
      <c r="NQ33" s="147"/>
      <c r="NR33" s="14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46"/>
      <c r="NE34" s="147"/>
      <c r="NF34" s="147"/>
      <c r="NG34" s="147"/>
      <c r="NH34" s="147"/>
      <c r="NI34" s="147"/>
      <c r="NJ34" s="147"/>
      <c r="NK34" s="147"/>
      <c r="NL34" s="147"/>
      <c r="NM34" s="147"/>
      <c r="NN34" s="147"/>
      <c r="NO34" s="147"/>
      <c r="NP34" s="147"/>
      <c r="NQ34" s="147"/>
      <c r="NR34" s="14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46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46"/>
      <c r="NE36" s="147"/>
      <c r="NF36" s="147"/>
      <c r="NG36" s="147"/>
      <c r="NH36" s="147"/>
      <c r="NI36" s="147"/>
      <c r="NJ36" s="147"/>
      <c r="NK36" s="147"/>
      <c r="NL36" s="147"/>
      <c r="NM36" s="147"/>
      <c r="NN36" s="147"/>
      <c r="NO36" s="147"/>
      <c r="NP36" s="147"/>
      <c r="NQ36" s="147"/>
      <c r="NR36" s="14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46"/>
      <c r="NE37" s="147"/>
      <c r="NF37" s="147"/>
      <c r="NG37" s="147"/>
      <c r="NH37" s="147"/>
      <c r="NI37" s="147"/>
      <c r="NJ37" s="147"/>
      <c r="NK37" s="147"/>
      <c r="NL37" s="147"/>
      <c r="NM37" s="147"/>
      <c r="NN37" s="147"/>
      <c r="NO37" s="147"/>
      <c r="NP37" s="147"/>
      <c r="NQ37" s="147"/>
      <c r="NR37" s="14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46"/>
      <c r="NE38" s="147"/>
      <c r="NF38" s="147"/>
      <c r="NG38" s="147"/>
      <c r="NH38" s="147"/>
      <c r="NI38" s="147"/>
      <c r="NJ38" s="147"/>
      <c r="NK38" s="147"/>
      <c r="NL38" s="147"/>
      <c r="NM38" s="147"/>
      <c r="NN38" s="147"/>
      <c r="NO38" s="147"/>
      <c r="NP38" s="147"/>
      <c r="NQ38" s="147"/>
      <c r="NR38" s="14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46"/>
      <c r="NE39" s="147"/>
      <c r="NF39" s="147"/>
      <c r="NG39" s="147"/>
      <c r="NH39" s="147"/>
      <c r="NI39" s="147"/>
      <c r="NJ39" s="147"/>
      <c r="NK39" s="147"/>
      <c r="NL39" s="147"/>
      <c r="NM39" s="147"/>
      <c r="NN39" s="147"/>
      <c r="NO39" s="147"/>
      <c r="NP39" s="147"/>
      <c r="NQ39" s="147"/>
      <c r="NR39" s="14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46"/>
      <c r="NE40" s="147"/>
      <c r="NF40" s="147"/>
      <c r="NG40" s="147"/>
      <c r="NH40" s="147"/>
      <c r="NI40" s="147"/>
      <c r="NJ40" s="147"/>
      <c r="NK40" s="147"/>
      <c r="NL40" s="147"/>
      <c r="NM40" s="147"/>
      <c r="NN40" s="147"/>
      <c r="NO40" s="147"/>
      <c r="NP40" s="147"/>
      <c r="NQ40" s="147"/>
      <c r="NR40" s="14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46"/>
      <c r="NE41" s="147"/>
      <c r="NF41" s="147"/>
      <c r="NG41" s="147"/>
      <c r="NH41" s="147"/>
      <c r="NI41" s="147"/>
      <c r="NJ41" s="147"/>
      <c r="NK41" s="147"/>
      <c r="NL41" s="147"/>
      <c r="NM41" s="147"/>
      <c r="NN41" s="147"/>
      <c r="NO41" s="147"/>
      <c r="NP41" s="147"/>
      <c r="NQ41" s="147"/>
      <c r="NR41" s="14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46"/>
      <c r="NE42" s="147"/>
      <c r="NF42" s="147"/>
      <c r="NG42" s="147"/>
      <c r="NH42" s="147"/>
      <c r="NI42" s="147"/>
      <c r="NJ42" s="147"/>
      <c r="NK42" s="147"/>
      <c r="NL42" s="147"/>
      <c r="NM42" s="147"/>
      <c r="NN42" s="147"/>
      <c r="NO42" s="147"/>
      <c r="NP42" s="147"/>
      <c r="NQ42" s="147"/>
      <c r="NR42" s="14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46"/>
      <c r="NE43" s="147"/>
      <c r="NF43" s="147"/>
      <c r="NG43" s="147"/>
      <c r="NH43" s="147"/>
      <c r="NI43" s="147"/>
      <c r="NJ43" s="147"/>
      <c r="NK43" s="147"/>
      <c r="NL43" s="147"/>
      <c r="NM43" s="147"/>
      <c r="NN43" s="147"/>
      <c r="NO43" s="147"/>
      <c r="NP43" s="147"/>
      <c r="NQ43" s="147"/>
      <c r="NR43" s="14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46"/>
      <c r="NE44" s="147"/>
      <c r="NF44" s="147"/>
      <c r="NG44" s="147"/>
      <c r="NH44" s="147"/>
      <c r="NI44" s="147"/>
      <c r="NJ44" s="147"/>
      <c r="NK44" s="147"/>
      <c r="NL44" s="147"/>
      <c r="NM44" s="147"/>
      <c r="NN44" s="147"/>
      <c r="NO44" s="147"/>
      <c r="NP44" s="147"/>
      <c r="NQ44" s="147"/>
      <c r="NR44" s="14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46"/>
      <c r="NE45" s="147"/>
      <c r="NF45" s="147"/>
      <c r="NG45" s="147"/>
      <c r="NH45" s="147"/>
      <c r="NI45" s="147"/>
      <c r="NJ45" s="147"/>
      <c r="NK45" s="147"/>
      <c r="NL45" s="147"/>
      <c r="NM45" s="147"/>
      <c r="NN45" s="147"/>
      <c r="NO45" s="147"/>
      <c r="NP45" s="147"/>
      <c r="NQ45" s="147"/>
      <c r="NR45" s="14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46"/>
      <c r="NE46" s="147"/>
      <c r="NF46" s="147"/>
      <c r="NG46" s="147"/>
      <c r="NH46" s="147"/>
      <c r="NI46" s="147"/>
      <c r="NJ46" s="147"/>
      <c r="NK46" s="147"/>
      <c r="NL46" s="147"/>
      <c r="NM46" s="147"/>
      <c r="NN46" s="147"/>
      <c r="NO46" s="147"/>
      <c r="NP46" s="147"/>
      <c r="NQ46" s="147"/>
      <c r="NR46" s="14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46"/>
      <c r="NE47" s="147"/>
      <c r="NF47" s="147"/>
      <c r="NG47" s="147"/>
      <c r="NH47" s="147"/>
      <c r="NI47" s="147"/>
      <c r="NJ47" s="147"/>
      <c r="NK47" s="147"/>
      <c r="NL47" s="147"/>
      <c r="NM47" s="147"/>
      <c r="NN47" s="147"/>
      <c r="NO47" s="147"/>
      <c r="NP47" s="147"/>
      <c r="NQ47" s="147"/>
      <c r="NR47" s="14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151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30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16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14.9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-76.8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-30.5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14.1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352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-840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-456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337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152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54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MZ27SUFHoimmGvbuccVZVvJ3QRB/saqdcUSXF0jDeclVY72ngdqV2dR2tjZC7pdBaFnCwlPxFr1yeSdqpNrYg==" saltValue="hIkaQOQOH6wtqTpAktoxc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104</v>
      </c>
      <c r="AW5" s="47" t="s">
        <v>105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103</v>
      </c>
      <c r="BG5" s="47" t="s">
        <v>104</v>
      </c>
      <c r="BH5" s="47" t="s">
        <v>91</v>
      </c>
      <c r="BI5" s="47" t="s">
        <v>108</v>
      </c>
      <c r="BJ5" s="47" t="s">
        <v>109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110</v>
      </c>
      <c r="BR5" s="47" t="s">
        <v>90</v>
      </c>
      <c r="BS5" s="47" t="s">
        <v>111</v>
      </c>
      <c r="BT5" s="47" t="s">
        <v>112</v>
      </c>
      <c r="BU5" s="47" t="s">
        <v>113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114</v>
      </c>
      <c r="CC5" s="47" t="s">
        <v>115</v>
      </c>
      <c r="CD5" s="47" t="s">
        <v>91</v>
      </c>
      <c r="CE5" s="47" t="s">
        <v>116</v>
      </c>
      <c r="CF5" s="47" t="s">
        <v>109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117</v>
      </c>
      <c r="CP5" s="47" t="s">
        <v>118</v>
      </c>
      <c r="CQ5" s="47" t="s">
        <v>119</v>
      </c>
      <c r="CR5" s="47" t="s">
        <v>120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121</v>
      </c>
      <c r="DA5" s="47" t="s">
        <v>122</v>
      </c>
      <c r="DB5" s="47" t="s">
        <v>91</v>
      </c>
      <c r="DC5" s="47" t="s">
        <v>101</v>
      </c>
      <c r="DD5" s="47" t="s">
        <v>113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117</v>
      </c>
      <c r="DL5" s="47" t="s">
        <v>123</v>
      </c>
      <c r="DM5" s="47" t="s">
        <v>124</v>
      </c>
      <c r="DN5" s="47" t="s">
        <v>125</v>
      </c>
      <c r="DO5" s="47" t="s">
        <v>113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126</v>
      </c>
      <c r="B6" s="48">
        <f>B8</f>
        <v>2023</v>
      </c>
      <c r="C6" s="48">
        <f t="shared" ref="C6:X6" si="1">C8</f>
        <v>242080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三重県名張市</v>
      </c>
      <c r="I6" s="48" t="str">
        <f t="shared" si="1"/>
        <v>市営名張駅西駐車場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31</v>
      </c>
      <c r="S6" s="50" t="str">
        <f t="shared" si="1"/>
        <v>駅</v>
      </c>
      <c r="T6" s="50" t="str">
        <f t="shared" si="1"/>
        <v>無</v>
      </c>
      <c r="U6" s="51">
        <f t="shared" si="1"/>
        <v>430</v>
      </c>
      <c r="V6" s="51">
        <f t="shared" si="1"/>
        <v>9</v>
      </c>
      <c r="W6" s="51">
        <f t="shared" si="1"/>
        <v>600</v>
      </c>
      <c r="X6" s="50" t="str">
        <f t="shared" si="1"/>
        <v>無</v>
      </c>
      <c r="Y6" s="52">
        <f>IF(Y8="-",NA(),Y8)</f>
        <v>117.6</v>
      </c>
      <c r="Z6" s="52">
        <f t="shared" ref="Z6:AH6" si="2">IF(Z8="-",NA(),Z8)</f>
        <v>100</v>
      </c>
      <c r="AA6" s="52">
        <f t="shared" si="2"/>
        <v>100</v>
      </c>
      <c r="AB6" s="52">
        <f t="shared" si="2"/>
        <v>99.6</v>
      </c>
      <c r="AC6" s="52">
        <f t="shared" si="2"/>
        <v>116.4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43.4</v>
      </c>
      <c r="AL6" s="52">
        <f t="shared" si="3"/>
        <v>23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30</v>
      </c>
      <c r="AW6" s="53">
        <f t="shared" si="4"/>
        <v>16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14.9</v>
      </c>
      <c r="BG6" s="52">
        <f t="shared" ref="BG6:BO6" si="5">IF(BG8="-",NA(),BG8)</f>
        <v>-76.8</v>
      </c>
      <c r="BH6" s="52">
        <f t="shared" si="5"/>
        <v>-30.5</v>
      </c>
      <c r="BI6" s="52">
        <f t="shared" si="5"/>
        <v>0</v>
      </c>
      <c r="BJ6" s="52">
        <f t="shared" si="5"/>
        <v>14.1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352</v>
      </c>
      <c r="BR6" s="53">
        <f t="shared" ref="BR6:BZ6" si="6">IF(BR8="-",NA(),BR8)</f>
        <v>-840</v>
      </c>
      <c r="BS6" s="53">
        <f t="shared" si="6"/>
        <v>-456</v>
      </c>
      <c r="BT6" s="53">
        <f t="shared" si="6"/>
        <v>-8</v>
      </c>
      <c r="BU6" s="53">
        <f t="shared" si="6"/>
        <v>337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127</v>
      </c>
      <c r="CM6" s="51">
        <f t="shared" ref="CM6:CN6" si="7">CM8</f>
        <v>54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1055.5999999999999</v>
      </c>
      <c r="DL6" s="52">
        <f t="shared" ref="DL6:DT6" si="9">IF(DL8="-",NA(),DL8)</f>
        <v>844.4</v>
      </c>
      <c r="DM6" s="52">
        <f t="shared" si="9"/>
        <v>866.7</v>
      </c>
      <c r="DN6" s="52">
        <f t="shared" si="9"/>
        <v>1000</v>
      </c>
      <c r="DO6" s="52">
        <f t="shared" si="9"/>
        <v>1000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129</v>
      </c>
      <c r="B7" s="48">
        <f t="shared" ref="B7:X7" si="10">B8</f>
        <v>2023</v>
      </c>
      <c r="C7" s="48">
        <f t="shared" si="10"/>
        <v>242080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三重県　名張市</v>
      </c>
      <c r="I7" s="48" t="str">
        <f t="shared" si="10"/>
        <v>市営名張駅西駐車場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31</v>
      </c>
      <c r="S7" s="50" t="str">
        <f t="shared" si="10"/>
        <v>駅</v>
      </c>
      <c r="T7" s="50" t="str">
        <f t="shared" si="10"/>
        <v>無</v>
      </c>
      <c r="U7" s="51">
        <f t="shared" si="10"/>
        <v>430</v>
      </c>
      <c r="V7" s="51">
        <f t="shared" si="10"/>
        <v>9</v>
      </c>
      <c r="W7" s="51">
        <f t="shared" si="10"/>
        <v>600</v>
      </c>
      <c r="X7" s="50" t="str">
        <f t="shared" si="10"/>
        <v>無</v>
      </c>
      <c r="Y7" s="52">
        <f>Y8</f>
        <v>117.6</v>
      </c>
      <c r="Z7" s="52">
        <f t="shared" ref="Z7:AH7" si="11">Z8</f>
        <v>100</v>
      </c>
      <c r="AA7" s="52">
        <f t="shared" si="11"/>
        <v>100</v>
      </c>
      <c r="AB7" s="52">
        <f t="shared" si="11"/>
        <v>99.6</v>
      </c>
      <c r="AC7" s="52">
        <f t="shared" si="11"/>
        <v>116.4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43.4</v>
      </c>
      <c r="AL7" s="52">
        <f t="shared" si="12"/>
        <v>23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30</v>
      </c>
      <c r="AW7" s="53">
        <f t="shared" si="13"/>
        <v>16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14.9</v>
      </c>
      <c r="BG7" s="52">
        <f t="shared" ref="BG7:BO7" si="14">BG8</f>
        <v>-76.8</v>
      </c>
      <c r="BH7" s="52">
        <f t="shared" si="14"/>
        <v>-30.5</v>
      </c>
      <c r="BI7" s="52">
        <f t="shared" si="14"/>
        <v>0</v>
      </c>
      <c r="BJ7" s="52">
        <f t="shared" si="14"/>
        <v>14.1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352</v>
      </c>
      <c r="BR7" s="53">
        <f t="shared" ref="BR7:BZ7" si="15">BR8</f>
        <v>-840</v>
      </c>
      <c r="BS7" s="53">
        <f t="shared" si="15"/>
        <v>-456</v>
      </c>
      <c r="BT7" s="53">
        <f t="shared" si="15"/>
        <v>-8</v>
      </c>
      <c r="BU7" s="53">
        <f t="shared" si="15"/>
        <v>337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130</v>
      </c>
      <c r="CC7" s="52" t="s">
        <v>130</v>
      </c>
      <c r="CD7" s="52" t="s">
        <v>130</v>
      </c>
      <c r="CE7" s="52" t="s">
        <v>130</v>
      </c>
      <c r="CF7" s="52" t="s">
        <v>130</v>
      </c>
      <c r="CG7" s="52" t="s">
        <v>130</v>
      </c>
      <c r="CH7" s="52" t="s">
        <v>130</v>
      </c>
      <c r="CI7" s="52" t="s">
        <v>130</v>
      </c>
      <c r="CJ7" s="52" t="s">
        <v>130</v>
      </c>
      <c r="CK7" s="52" t="s">
        <v>131</v>
      </c>
      <c r="CL7" s="49"/>
      <c r="CM7" s="51">
        <f>CM8</f>
        <v>54</v>
      </c>
      <c r="CN7" s="51">
        <f>CN8</f>
        <v>0</v>
      </c>
      <c r="CO7" s="52" t="s">
        <v>130</v>
      </c>
      <c r="CP7" s="52" t="s">
        <v>130</v>
      </c>
      <c r="CQ7" s="52" t="s">
        <v>130</v>
      </c>
      <c r="CR7" s="52" t="s">
        <v>130</v>
      </c>
      <c r="CS7" s="52" t="s">
        <v>130</v>
      </c>
      <c r="CT7" s="52" t="s">
        <v>130</v>
      </c>
      <c r="CU7" s="52" t="s">
        <v>130</v>
      </c>
      <c r="CV7" s="52" t="s">
        <v>130</v>
      </c>
      <c r="CW7" s="52" t="s">
        <v>130</v>
      </c>
      <c r="CX7" s="52" t="s">
        <v>132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1055.5999999999999</v>
      </c>
      <c r="DL7" s="52">
        <f t="shared" ref="DL7:DT7" si="17">DL8</f>
        <v>844.4</v>
      </c>
      <c r="DM7" s="52">
        <f t="shared" si="17"/>
        <v>866.7</v>
      </c>
      <c r="DN7" s="52">
        <f t="shared" si="17"/>
        <v>1000</v>
      </c>
      <c r="DO7" s="52">
        <f t="shared" si="17"/>
        <v>1000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242080</v>
      </c>
      <c r="D8" s="55">
        <v>47</v>
      </c>
      <c r="E8" s="55">
        <v>14</v>
      </c>
      <c r="F8" s="55">
        <v>0</v>
      </c>
      <c r="G8" s="55">
        <v>3</v>
      </c>
      <c r="H8" s="55" t="s">
        <v>133</v>
      </c>
      <c r="I8" s="55" t="s">
        <v>134</v>
      </c>
      <c r="J8" s="55" t="s">
        <v>135</v>
      </c>
      <c r="K8" s="55" t="s">
        <v>136</v>
      </c>
      <c r="L8" s="55" t="s">
        <v>137</v>
      </c>
      <c r="M8" s="55" t="s">
        <v>138</v>
      </c>
      <c r="N8" s="55" t="s">
        <v>139</v>
      </c>
      <c r="O8" s="56" t="s">
        <v>140</v>
      </c>
      <c r="P8" s="57" t="s">
        <v>141</v>
      </c>
      <c r="Q8" s="57" t="s">
        <v>142</v>
      </c>
      <c r="R8" s="58">
        <v>31</v>
      </c>
      <c r="S8" s="57" t="s">
        <v>143</v>
      </c>
      <c r="T8" s="57" t="s">
        <v>144</v>
      </c>
      <c r="U8" s="58">
        <v>430</v>
      </c>
      <c r="V8" s="58">
        <v>9</v>
      </c>
      <c r="W8" s="58">
        <v>600</v>
      </c>
      <c r="X8" s="57" t="s">
        <v>144</v>
      </c>
      <c r="Y8" s="59">
        <v>117.6</v>
      </c>
      <c r="Z8" s="59">
        <v>100</v>
      </c>
      <c r="AA8" s="59">
        <v>100</v>
      </c>
      <c r="AB8" s="59">
        <v>99.6</v>
      </c>
      <c r="AC8" s="59">
        <v>116.4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43.4</v>
      </c>
      <c r="AL8" s="59">
        <v>23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30</v>
      </c>
      <c r="AW8" s="60">
        <v>16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14.9</v>
      </c>
      <c r="BG8" s="59">
        <v>-76.8</v>
      </c>
      <c r="BH8" s="59">
        <v>-30.5</v>
      </c>
      <c r="BI8" s="59">
        <v>0</v>
      </c>
      <c r="BJ8" s="59">
        <v>14.1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352</v>
      </c>
      <c r="BR8" s="60">
        <v>-840</v>
      </c>
      <c r="BS8" s="60">
        <v>-456</v>
      </c>
      <c r="BT8" s="61">
        <v>-8</v>
      </c>
      <c r="BU8" s="61">
        <v>337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137</v>
      </c>
      <c r="CC8" s="59" t="s">
        <v>137</v>
      </c>
      <c r="CD8" s="59" t="s">
        <v>137</v>
      </c>
      <c r="CE8" s="59" t="s">
        <v>137</v>
      </c>
      <c r="CF8" s="59" t="s">
        <v>137</v>
      </c>
      <c r="CG8" s="59" t="s">
        <v>137</v>
      </c>
      <c r="CH8" s="59" t="s">
        <v>137</v>
      </c>
      <c r="CI8" s="59" t="s">
        <v>137</v>
      </c>
      <c r="CJ8" s="59" t="s">
        <v>137</v>
      </c>
      <c r="CK8" s="59" t="s">
        <v>137</v>
      </c>
      <c r="CL8" s="56" t="s">
        <v>137</v>
      </c>
      <c r="CM8" s="58">
        <v>54</v>
      </c>
      <c r="CN8" s="58">
        <v>0</v>
      </c>
      <c r="CO8" s="59" t="s">
        <v>137</v>
      </c>
      <c r="CP8" s="59" t="s">
        <v>137</v>
      </c>
      <c r="CQ8" s="59" t="s">
        <v>137</v>
      </c>
      <c r="CR8" s="59" t="s">
        <v>137</v>
      </c>
      <c r="CS8" s="59" t="s">
        <v>137</v>
      </c>
      <c r="CT8" s="59" t="s">
        <v>137</v>
      </c>
      <c r="CU8" s="59" t="s">
        <v>137</v>
      </c>
      <c r="CV8" s="59" t="s">
        <v>137</v>
      </c>
      <c r="CW8" s="59" t="s">
        <v>137</v>
      </c>
      <c r="CX8" s="59" t="s">
        <v>137</v>
      </c>
      <c r="CY8" s="56" t="s">
        <v>137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1055.5999999999999</v>
      </c>
      <c r="DL8" s="59">
        <v>844.4</v>
      </c>
      <c r="DM8" s="59">
        <v>866.7</v>
      </c>
      <c r="DN8" s="59">
        <v>1000</v>
      </c>
      <c r="DO8" s="59">
        <v>1000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145</v>
      </c>
      <c r="C10" s="64" t="s">
        <v>146</v>
      </c>
      <c r="D10" s="64" t="s">
        <v>147</v>
      </c>
      <c r="E10" s="64" t="s">
        <v>148</v>
      </c>
      <c r="F10" s="64" t="s">
        <v>149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