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4_松阪市\"/>
    </mc:Choice>
  </mc:AlternateContent>
  <xr:revisionPtr revIDLastSave="0" documentId="13_ncr:1_{58F8E0CB-EF06-4FE5-97DD-CAA59A5E2757}" xr6:coauthVersionLast="47" xr6:coauthVersionMax="47" xr10:uidLastSave="{00000000-0000-0000-0000-000000000000}"/>
  <workbookProtection workbookAlgorithmName="SHA-512" workbookHashValue="LjO05meNz88Qo89te6CU9FsQgEKjJciN+TCScw0nWdj1X0kqO8sxVwdPqvQz68WjvIjAujRZQgIkbT6wTbawSg==" workbookSaltValue="5OZNP78TKGCWaWdWwYAoyA=="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G85" i="4"/>
  <c r="F85" i="4"/>
  <c r="E85" i="4"/>
  <c r="AT10" i="4"/>
  <c r="AL10" i="4"/>
  <c r="I10" i="4"/>
  <c r="AL8" i="4"/>
  <c r="I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<sst xmlns="http://schemas.openxmlformats.org/spreadsheetml/2006/main" count="319" uniqueCount="116">
  <si>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</si>
  <si>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</si>
  <si>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</si>
  <si>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</si>
  <si>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</si>
  <si>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</si>
  <si>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</si>
  <si>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</si>
  <si>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</si>
  <si>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</si>
  <si>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</si>
  <si>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</si>
  <si>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</si>
  <si>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</si>
  <si>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</si>
  <si>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</si>
  <si>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</si>
  <si>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</si>
  <si>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</si>
  <si>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</si>
  <si>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</si>
  <si>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</si>
  <si>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</si>
  <si>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</si>
  <si>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</si>
  <si>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</si>
  <si>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</si>
  <si>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</si>
  <si>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</si>
  <si>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</si>
  <si>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</si>
  <si>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</si>
  <si>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</si>
  <si>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</si>
  <si>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</si>
  <si>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</si>
  <si>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</si>
  <si>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</si>
  <si>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</si>
  <si>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</si>
  <si>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</si>
  <si>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</si>
  <si>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</si>
  <si>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</si>
  <si>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</si>
  <si>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</si>
  <si>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</si>
  <si>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</si>
  <si>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</si>
  <si>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</si>
  <si>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</si>
  <si>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</si>
  <si>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</si>
  <si>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</si>
  <si>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</si>
  <si>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</si>
  <si>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</si>
  <si>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</si>
  <si>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</si>
  <si>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</si>
  <si>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</si>
  <si>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</si>
  <si>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</si>
  <si>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</si>
  <si>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</si>
  <si>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</si>
  <si>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</si>
  <si>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</si>
  <si>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</si>
  <si>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</si>
  <si>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</si>
  <si>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</si>
  <si>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</si>
  <si>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</si>
  <si>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</si>
  <si>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</si>
  <si>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</si>
  <si>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</si>
  <si>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</si>
  <si>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</si>
  <si>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</si>
  <si>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</si>
  <si>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</si>
  <si>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</si>
  <si>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</si>
  <si>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</si>
  <si>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</si>
  <si>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</si>
  <si>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</si>
  <si>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</si>
  <si>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</si>
  <si>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</si>
  <si>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</si>
  <si>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</si>
  <si>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</si>
  <si>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</si>
  <si>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</si>
  <si>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</si>
  <si>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</si>
  <si>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</si>
  <si>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</si>
  <si>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</si>
  <si>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</si>
  <si>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</si>
  <si>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</si>
  <si>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</si>
  <si>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</si>
  <si>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</si>
  <si>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</si>
  <si>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</si>
  <si>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</si>
  <si>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</si>
  <si>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</si>
  <si>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５年度から地方公営企業法を全部適用し公営企業会計となった初年度の決算になります。経常収支比率は100％を上回り累積欠損比率も発生していません。しかし、経費回収率が全国平均、類似団体平均を下回り、料金収入のみでは経費を賄えず、一般会計からの繰入金（基準外を含む）に依存しています。同様に企業債残高対事業規模比率は、繰入金である一般会計負担額が多額なため当該値は０となっています。施設利用率は全国平均、類似団体平均を上回っていますが、汚水処理原価は全国平均、類似団体平均よりも高く維持管理費の低減に努める必要があります。整備が終了していることから水洗化率が高く新規接続による使用料収入の増加が困難な状況です。</t>
    <rPh sb="1" eb="3">
      <t>レイワ</t>
    </rPh>
    <rPh sb="4" eb="6">
      <t>ネンド</t>
    </rPh>
    <rPh sb="8" eb="10">
      <t>チホウ</t>
    </rPh>
    <rPh sb="10" eb="12">
      <t>コウエイ</t>
    </rPh>
    <rPh sb="12" eb="14">
      <t>キギョウ</t>
    </rPh>
    <rPh sb="14" eb="15">
      <t>ホウ</t>
    </rPh>
    <rPh sb="16" eb="18">
      <t>ゼンブ</t>
    </rPh>
    <rPh sb="18" eb="20">
      <t>テキヨウ</t>
    </rPh>
    <rPh sb="21" eb="23">
      <t>コウエイ</t>
    </rPh>
    <rPh sb="23" eb="25">
      <t>キギョウ</t>
    </rPh>
    <rPh sb="25" eb="27">
      <t>カイケイ</t>
    </rPh>
    <rPh sb="31" eb="34">
      <t>ショネンド</t>
    </rPh>
    <rPh sb="35" eb="37">
      <t>ケッサン</t>
    </rPh>
    <rPh sb="43" eb="45">
      <t>ケイジョウ</t>
    </rPh>
    <rPh sb="45" eb="47">
      <t>シュウシ</t>
    </rPh>
    <rPh sb="47" eb="49">
      <t>ヒリツ</t>
    </rPh>
    <rPh sb="55" eb="57">
      <t>ウワマワ</t>
    </rPh>
    <rPh sb="58" eb="60">
      <t>ルイセキ</t>
    </rPh>
    <rPh sb="60" eb="62">
      <t>ケッソン</t>
    </rPh>
    <rPh sb="62" eb="64">
      <t>ヒリツ</t>
    </rPh>
    <rPh sb="65" eb="67">
      <t>ハッセイ</t>
    </rPh>
    <rPh sb="78" eb="80">
      <t>ケイヒ</t>
    </rPh>
    <rPh sb="80" eb="82">
      <t>カイシュウ</t>
    </rPh>
    <rPh sb="82" eb="83">
      <t>リツ</t>
    </rPh>
    <rPh sb="84" eb="86">
      <t>ゼンコク</t>
    </rPh>
    <rPh sb="86" eb="88">
      <t>ヘイキン</t>
    </rPh>
    <rPh sb="89" eb="91">
      <t>ルイジ</t>
    </rPh>
    <rPh sb="91" eb="93">
      <t>ダンタイ</t>
    </rPh>
    <rPh sb="93" eb="95">
      <t>ヘイキン</t>
    </rPh>
    <rPh sb="96" eb="98">
      <t>シタマワ</t>
    </rPh>
    <rPh sb="100" eb="102">
      <t>リョウキン</t>
    </rPh>
    <rPh sb="102" eb="104">
      <t>シュウニュウ</t>
    </rPh>
    <rPh sb="108" eb="110">
      <t>ケイヒ</t>
    </rPh>
    <rPh sb="111" eb="112">
      <t>マカナ</t>
    </rPh>
    <rPh sb="115" eb="117">
      <t>イッパン</t>
    </rPh>
    <rPh sb="117" eb="119">
      <t>カイケイ</t>
    </rPh>
    <rPh sb="122" eb="124">
      <t>クリイレ</t>
    </rPh>
    <rPh sb="124" eb="125">
      <t>キン</t>
    </rPh>
    <rPh sb="126" eb="128">
      <t>キジュン</t>
    </rPh>
    <rPh sb="128" eb="129">
      <t>ガイ</t>
    </rPh>
    <rPh sb="130" eb="131">
      <t>フク</t>
    </rPh>
    <rPh sb="134" eb="136">
      <t>イゾン</t>
    </rPh>
    <rPh sb="142" eb="144">
      <t>ドウヨウ</t>
    </rPh>
    <rPh sb="145" eb="147">
      <t>キギョウ</t>
    </rPh>
    <rPh sb="147" eb="148">
      <t>サイ</t>
    </rPh>
    <rPh sb="148" eb="150">
      <t>ザンダカ</t>
    </rPh>
    <rPh sb="150" eb="151">
      <t>タイ</t>
    </rPh>
    <rPh sb="159" eb="161">
      <t>クリイレ</t>
    </rPh>
    <rPh sb="161" eb="162">
      <t>キン</t>
    </rPh>
    <rPh sb="165" eb="167">
      <t>イッパン</t>
    </rPh>
    <rPh sb="167" eb="169">
      <t>カイケイ</t>
    </rPh>
    <rPh sb="169" eb="171">
      <t>フタン</t>
    </rPh>
    <rPh sb="171" eb="172">
      <t>ガク</t>
    </rPh>
    <rPh sb="173" eb="175">
      <t>タガク</t>
    </rPh>
    <rPh sb="178" eb="180">
      <t>トウガイ</t>
    </rPh>
    <rPh sb="180" eb="181">
      <t>アタイ</t>
    </rPh>
    <rPh sb="191" eb="193">
      <t>シセツ</t>
    </rPh>
    <rPh sb="193" eb="195">
      <t>リヨウ</t>
    </rPh>
    <rPh sb="195" eb="196">
      <t>リツ</t>
    </rPh>
    <rPh sb="197" eb="199">
      <t>ゼンコク</t>
    </rPh>
    <rPh sb="199" eb="201">
      <t>ヘイキン</t>
    </rPh>
    <rPh sb="202" eb="204">
      <t>ルイジ</t>
    </rPh>
    <rPh sb="204" eb="206">
      <t>ダンタイ</t>
    </rPh>
    <rPh sb="206" eb="208">
      <t>ヘイキン</t>
    </rPh>
    <rPh sb="209" eb="211">
      <t>ウワマワ</t>
    </rPh>
    <rPh sb="218" eb="220">
      <t>オスイ</t>
    </rPh>
    <rPh sb="220" eb="222">
      <t>ショリ</t>
    </rPh>
    <rPh sb="222" eb="224">
      <t>ゲンカ</t>
    </rPh>
    <rPh sb="225" eb="227">
      <t>ゼンコク</t>
    </rPh>
    <rPh sb="227" eb="229">
      <t>ヘイキン</t>
    </rPh>
    <rPh sb="230" eb="232">
      <t>ルイジ</t>
    </rPh>
    <rPh sb="232" eb="234">
      <t>ダンタイ</t>
    </rPh>
    <rPh sb="234" eb="236">
      <t>ヘイキン</t>
    </rPh>
    <rPh sb="239" eb="240">
      <t>タカ</t>
    </rPh>
    <rPh sb="241" eb="243">
      <t>イジ</t>
    </rPh>
    <rPh sb="243" eb="246">
      <t>カンリヒ</t>
    </rPh>
    <rPh sb="247" eb="249">
      <t>テイゲン</t>
    </rPh>
    <rPh sb="250" eb="251">
      <t>ツト</t>
    </rPh>
    <rPh sb="253" eb="255">
      <t>ヒツヨウ</t>
    </rPh>
    <rPh sb="261" eb="263">
      <t>セイビ</t>
    </rPh>
    <rPh sb="264" eb="266">
      <t>シュウリョウ</t>
    </rPh>
    <rPh sb="274" eb="277">
      <t>スイセンカ</t>
    </rPh>
    <rPh sb="277" eb="278">
      <t>リツ</t>
    </rPh>
    <rPh sb="279" eb="280">
      <t>タカ</t>
    </rPh>
    <rPh sb="281" eb="283">
      <t>シンキ</t>
    </rPh>
    <rPh sb="283" eb="285">
      <t>セツゾク</t>
    </rPh>
    <rPh sb="288" eb="291">
      <t>シヨウリョウ</t>
    </rPh>
    <rPh sb="291" eb="293">
      <t>シュウニュウ</t>
    </rPh>
    <rPh sb="294" eb="296">
      <t>ゾウカ</t>
    </rPh>
    <rPh sb="297" eb="299">
      <t>コンナン</t>
    </rPh>
    <rPh sb="300" eb="302">
      <t>ジョウキョウ</t>
    </rPh>
    <phoneticPr fontId="4"/>
  </si>
  <si>
    <t>　農業集落排水施設は３施設あり、平成９年から供用を開始し25年以上経過しています。管渠についての更新は検討しておりませんが、今後は処理場の機器について更新を予定しています。</t>
    <rPh sb="19" eb="20">
      <t>ネン</t>
    </rPh>
    <rPh sb="62" eb="64">
      <t>コンゴ</t>
    </rPh>
    <rPh sb="65" eb="68">
      <t>ショリジョウ</t>
    </rPh>
    <rPh sb="69" eb="71">
      <t>キキ</t>
    </rPh>
    <rPh sb="75" eb="77">
      <t>コウシン</t>
    </rPh>
    <rPh sb="78" eb="80">
      <t>ヨテイ</t>
    </rPh>
    <phoneticPr fontId="4"/>
  </si>
  <si>
    <t>　平成28年度に「松阪市下水道事業経営戦略」の策定に伴い、この計画に沿って事業を進めていくことになりました。令和元年度に農業集落排水施設機能診断業務委託を行い、最適整備構想計画を策定しました。今後も最適整備構想計画に基づき、適正な施設の維持管理に努めていきます。また、地方公営企業法を適用し公営企業会計に移行したことにより経営状態や資産の状況等が正確に把握できるようになったため健全で持続可能な経営に努めていきます。</t>
    <rPh sb="134" eb="136">
      <t>チホウ</t>
    </rPh>
    <rPh sb="136" eb="138">
      <t>コウエイ</t>
    </rPh>
    <rPh sb="138" eb="140">
      <t>キギョウ</t>
    </rPh>
    <rPh sb="140" eb="141">
      <t>ホウ</t>
    </rPh>
    <rPh sb="142" eb="144">
      <t>テキヨウ</t>
    </rPh>
    <rPh sb="145" eb="147">
      <t>コウエイ</t>
    </rPh>
    <rPh sb="147" eb="149">
      <t>キギョウ</t>
    </rPh>
    <rPh sb="149" eb="151">
      <t>カイケイ</t>
    </rPh>
    <rPh sb="152" eb="154">
      <t>イコウ</t>
    </rPh>
    <rPh sb="161" eb="163">
      <t>ケイエイ</t>
    </rPh>
    <rPh sb="163" eb="165">
      <t>ジョウタイ</t>
    </rPh>
    <rPh sb="166" eb="168">
      <t>シサン</t>
    </rPh>
    <rPh sb="169" eb="171">
      <t>ジョウキョウ</t>
    </rPh>
    <rPh sb="171" eb="172">
      <t>トウ</t>
    </rPh>
    <rPh sb="173" eb="175">
      <t>セイカク</t>
    </rPh>
    <rPh sb="176" eb="178">
      <t>ハアク</t>
    </rPh>
    <rPh sb="189" eb="191">
      <t>ケンゼン</t>
    </rPh>
    <rPh sb="192" eb="194">
      <t>ジゾク</t>
    </rPh>
    <rPh sb="194" eb="196">
      <t>カノウ</t>
    </rPh>
    <rPh sb="197" eb="199">
      <t>ケイエイ</t>
    </rPh>
    <rPh sb="200" eb="20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</si>
</sst>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D27-4CD7-9F71-89645915F29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5D27-4CD7-9F71-89645915F29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133.72999999999999</c:v>
                </c:pt>
              </c:numCache>
            </c:numRef>
          </c:val>
          <c:extLst>
            <c:ext xmlns:c16="http://schemas.microsoft.com/office/drawing/2014/chart" uri="{C3380CC4-5D6E-409C-BE32-E72D297353CC}">
              <c16:uniqueId val="{00000000-EA58-42E4-B78D-BBCDC87F242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EA58-42E4-B78D-BBCDC87F242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4.6500000000000004</c:v>
                </c:pt>
              </c:numCache>
            </c:numRef>
          </c:val>
          <c:extLst>
            <c:ext xmlns:c16="http://schemas.microsoft.com/office/drawing/2014/chart" uri="{C3380CC4-5D6E-409C-BE32-E72D297353CC}">
              <c16:uniqueId val="{00000000-F90E-476D-9CD6-646F4C7239D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F90E-476D-9CD6-646F4C7239D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FA1-4658-9649-1E2A274E37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3FA1-4658-9649-1E2A274E37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37A-4159-A0D9-E38F8B9E961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E37A-4159-A0D9-E38F8B9E961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82.46</c:v>
                </c:pt>
              </c:numCache>
            </c:numRef>
          </c:val>
          <c:extLst>
            <c:ext xmlns:c16="http://schemas.microsoft.com/office/drawing/2014/chart" uri="{C3380CC4-5D6E-409C-BE32-E72D297353CC}">
              <c16:uniqueId val="{00000000-2515-4370-BFAF-42BA8C3E4BD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2515-4370-BFAF-42BA8C3E4BD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9D9-4B52-AE47-3D26350785A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99D9-4B52-AE47-3D26350785A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37.33</c:v>
                </c:pt>
              </c:numCache>
            </c:numRef>
          </c:val>
          <c:extLst>
            <c:ext xmlns:c16="http://schemas.microsoft.com/office/drawing/2014/chart" uri="{C3380CC4-5D6E-409C-BE32-E72D297353CC}">
              <c16:uniqueId val="{00000000-0010-4AD8-9183-9E9A785181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0010-4AD8-9183-9E9A785181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397.59</c:v>
                </c:pt>
              </c:numCache>
            </c:numRef>
          </c:val>
          <c:extLst>
            <c:ext xmlns:c16="http://schemas.microsoft.com/office/drawing/2014/chart" uri="{C3380CC4-5D6E-409C-BE32-E72D297353CC}">
              <c16:uniqueId val="{00000000-D964-42FA-8052-C498BE4C802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D964-42FA-8052-C498BE4C802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57.4</c:v>
                </c:pt>
              </c:numCache>
            </c:numRef>
          </c:val>
          <c:extLst>
            <c:ext xmlns:c16="http://schemas.microsoft.com/office/drawing/2014/chart" uri="{C3380CC4-5D6E-409C-BE32-E72D297353CC}">
              <c16:uniqueId val="{00000000-2EAB-495A-B1A5-39A0C4AD179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2EAB-495A-B1A5-39A0C4AD179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3A3E-413E-882E-7C6C26BAFC8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3A3E-413E-882E-7C6C26BAFC8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三重県　松阪市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自治体職員</v>
      </c>
      <c r="AE8" s="35"/>
      <c r="AF8" s="35"/>
      <c r="AG8" s="35"/>
      <c r="AH8" s="35"/>
      <c r="AI8" s="35"/>
      <c r="AJ8" s="35"/>
      <c r="AK8" s="3"/>
      <c r="AL8" s="36">
        <f>データ!S6</f>
        <v>157316</v>
      </c>
      <c r="AM8" s="36"/>
      <c r="AN8" s="36"/>
      <c r="AO8" s="36"/>
      <c r="AP8" s="36"/>
      <c r="AQ8" s="36"/>
      <c r="AR8" s="36"/>
      <c r="AS8" s="36"/>
      <c r="AT8" s="37">
        <f>データ!T6</f>
        <v>623.58000000000004</v>
      </c>
      <c r="AU8" s="37"/>
      <c r="AV8" s="37"/>
      <c r="AW8" s="37"/>
      <c r="AX8" s="37"/>
      <c r="AY8" s="37"/>
      <c r="AZ8" s="37"/>
      <c r="BA8" s="37"/>
      <c r="BB8" s="37">
        <f>データ!U6</f>
        <v>252.28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85.59</v>
      </c>
      <c r="J10" s="37"/>
      <c r="K10" s="37"/>
      <c r="L10" s="37"/>
      <c r="M10" s="37"/>
      <c r="N10" s="37"/>
      <c r="O10" s="37"/>
      <c r="P10" s="37">
        <f>データ!P6</f>
        <v>0.62</v>
      </c>
      <c r="Q10" s="37"/>
      <c r="R10" s="37"/>
      <c r="S10" s="37"/>
      <c r="T10" s="37"/>
      <c r="U10" s="37"/>
      <c r="V10" s="37"/>
      <c r="W10" s="37">
        <f>データ!Q6</f>
        <v>100</v>
      </c>
      <c r="X10" s="37"/>
      <c r="Y10" s="37"/>
      <c r="Z10" s="37"/>
      <c r="AA10" s="37"/>
      <c r="AB10" s="37"/>
      <c r="AC10" s="37"/>
      <c r="AD10" s="36">
        <f>データ!R6</f>
        <v>4950</v>
      </c>
      <c r="AE10" s="36"/>
      <c r="AF10" s="36"/>
      <c r="AG10" s="36"/>
      <c r="AH10" s="36"/>
      <c r="AI10" s="36"/>
      <c r="AJ10" s="36"/>
      <c r="AK10" s="2"/>
      <c r="AL10" s="36">
        <f>データ!V6</f>
        <v>977</v>
      </c>
      <c r="AM10" s="36"/>
      <c r="AN10" s="36"/>
      <c r="AO10" s="36"/>
      <c r="AP10" s="36"/>
      <c r="AQ10" s="36"/>
      <c r="AR10" s="36"/>
      <c r="AS10" s="36"/>
      <c r="AT10" s="37">
        <f>データ!W6</f>
        <v>0.5</v>
      </c>
      <c r="AU10" s="37"/>
      <c r="AV10" s="37"/>
      <c r="AW10" s="37"/>
      <c r="AX10" s="37"/>
      <c r="AY10" s="37"/>
      <c r="AZ10" s="37"/>
      <c r="BA10" s="37"/>
      <c r="BB10" s="37">
        <f>データ!X6</f>
        <v>1954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HCedcWF6C9TMve3VGSm8AXr2iNUwmw3ksGUMU3HJ8Ea/e3PYonXmd9ZRXflGcDZi+vHzpwrZLkd6ISb2X1DQmw==" saltValue="tAwr9T+0WuFBR/mbZwOMG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242047</v>
      </c>
      <c r="D6" s="19">
        <f t="shared" si="3"/>
        <v>46</v>
      </c>
      <c r="E6" s="19">
        <f t="shared" si="3"/>
        <v>17</v>
      </c>
      <c r="F6" s="19">
        <f t="shared" si="3"/>
        <v>5</v>
      </c>
      <c r="G6" s="19">
        <f t="shared" si="3"/>
        <v>0</v>
      </c>
      <c r="H6" s="19" t="str">
        <f t="shared" si="3"/>
        <v>三重県　松阪市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85.59</v>
      </c>
      <c r="P6" s="20">
        <f t="shared" si="3"/>
        <v>0.62</v>
      </c>
      <c r="Q6" s="20">
        <f t="shared" si="3"/>
        <v>100</v>
      </c>
      <c r="R6" s="20">
        <f t="shared" si="3"/>
        <v>4950</v>
      </c>
      <c r="S6" s="20">
        <f t="shared" si="3"/>
        <v>157316</v>
      </c>
      <c r="T6" s="20">
        <f t="shared" si="3"/>
        <v>623.58000000000004</v>
      </c>
      <c r="U6" s="20">
        <f t="shared" si="3"/>
        <v>252.28</v>
      </c>
      <c r="V6" s="20">
        <f t="shared" si="3"/>
        <v>977</v>
      </c>
      <c r="W6" s="20">
        <f t="shared" si="3"/>
        <v>0.5</v>
      </c>
      <c r="X6" s="20">
        <f t="shared" si="3"/>
        <v>1954</v>
      </c>
      <c r="Y6" s="21" t="str">
        <f>IF(Y7="",NA(),Y7)</f>
        <v>-</v>
      </c>
      <c r="Z6" s="21" t="str">
        <f t="shared" ref="Z6:AH6" si="4">IF(Z7="",NA(),Z7)</f>
        <v>-</v>
      </c>
      <c r="AA6" s="21" t="str">
        <f t="shared" si="4"/>
        <v>-</v>
      </c>
      <c r="AB6" s="21" t="str">
        <f t="shared" si="4"/>
        <v>-</v>
      </c>
      <c r="AC6" s="21">
        <f t="shared" si="4"/>
        <v>133.72999999999999</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82.46</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37.33</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397.59</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57.4</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4.6500000000000004</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2">
      <c r="A7" s="14"/>
      <c r="B7" s="23">
        <v>2023</v>
      </c>
      <c r="C7" s="23">
        <v>242047</v>
      </c>
      <c r="D7" s="23">
        <v>46</v>
      </c>
      <c r="E7" s="23">
        <v>17</v>
      </c>
      <c r="F7" s="23">
        <v>5</v>
      </c>
      <c r="G7" s="23">
        <v>0</v>
      </c>
      <c r="H7" s="23" t="s">
        <v>96</v>
      </c>
      <c r="I7" s="23" t="s">
        <v>97</v>
      </c>
      <c r="J7" s="23" t="s">
        <v>98</v>
      </c>
      <c r="K7" s="23" t="s">
        <v>99</v>
      </c>
      <c r="L7" s="23" t="s">
        <v>100</v>
      </c>
      <c r="M7" s="23" t="s">
        <v>101</v>
      </c>
      <c r="N7" s="24" t="s">
        <v>102</v>
      </c>
      <c r="O7" s="24">
        <v>85.59</v>
      </c>
      <c r="P7" s="24">
        <v>0.62</v>
      </c>
      <c r="Q7" s="24">
        <v>100</v>
      </c>
      <c r="R7" s="24">
        <v>4950</v>
      </c>
      <c r="S7" s="24">
        <v>157316</v>
      </c>
      <c r="T7" s="24">
        <v>623.58000000000004</v>
      </c>
      <c r="U7" s="24">
        <v>252.28</v>
      </c>
      <c r="V7" s="24">
        <v>977</v>
      </c>
      <c r="W7" s="24">
        <v>0.5</v>
      </c>
      <c r="X7" s="24">
        <v>1954</v>
      </c>
      <c r="Y7" s="24" t="s">
        <v>102</v>
      </c>
      <c r="Z7" s="24" t="s">
        <v>102</v>
      </c>
      <c r="AA7" s="24" t="s">
        <v>102</v>
      </c>
      <c r="AB7" s="24" t="s">
        <v>102</v>
      </c>
      <c r="AC7" s="24">
        <v>133.72999999999999</v>
      </c>
      <c r="AD7" s="24" t="s">
        <v>102</v>
      </c>
      <c r="AE7" s="24" t="s">
        <v>102</v>
      </c>
      <c r="AF7" s="24" t="s">
        <v>102</v>
      </c>
      <c r="AG7" s="24" t="s">
        <v>102</v>
      </c>
      <c r="AH7" s="24">
        <v>106.35</v>
      </c>
      <c r="AI7" s="24">
        <v>104.44</v>
      </c>
      <c r="AJ7" s="24" t="s">
        <v>102</v>
      </c>
      <c r="AK7" s="24" t="s">
        <v>102</v>
      </c>
      <c r="AL7" s="24" t="s">
        <v>102</v>
      </c>
      <c r="AM7" s="24" t="s">
        <v>102</v>
      </c>
      <c r="AN7" s="24">
        <v>0</v>
      </c>
      <c r="AO7" s="24" t="s">
        <v>102</v>
      </c>
      <c r="AP7" s="24" t="s">
        <v>102</v>
      </c>
      <c r="AQ7" s="24" t="s">
        <v>102</v>
      </c>
      <c r="AR7" s="24" t="s">
        <v>102</v>
      </c>
      <c r="AS7" s="24">
        <v>129.88999999999999</v>
      </c>
      <c r="AT7" s="24">
        <v>124.06</v>
      </c>
      <c r="AU7" s="24" t="s">
        <v>102</v>
      </c>
      <c r="AV7" s="24" t="s">
        <v>102</v>
      </c>
      <c r="AW7" s="24" t="s">
        <v>102</v>
      </c>
      <c r="AX7" s="24" t="s">
        <v>102</v>
      </c>
      <c r="AY7" s="24">
        <v>82.46</v>
      </c>
      <c r="AZ7" s="24" t="s">
        <v>102</v>
      </c>
      <c r="BA7" s="24" t="s">
        <v>102</v>
      </c>
      <c r="BB7" s="24" t="s">
        <v>102</v>
      </c>
      <c r="BC7" s="24" t="s">
        <v>102</v>
      </c>
      <c r="BD7" s="24">
        <v>44.04</v>
      </c>
      <c r="BE7" s="24">
        <v>42.02</v>
      </c>
      <c r="BF7" s="24" t="s">
        <v>102</v>
      </c>
      <c r="BG7" s="24" t="s">
        <v>102</v>
      </c>
      <c r="BH7" s="24" t="s">
        <v>102</v>
      </c>
      <c r="BI7" s="24" t="s">
        <v>102</v>
      </c>
      <c r="BJ7" s="24">
        <v>0</v>
      </c>
      <c r="BK7" s="24" t="s">
        <v>102</v>
      </c>
      <c r="BL7" s="24" t="s">
        <v>102</v>
      </c>
      <c r="BM7" s="24" t="s">
        <v>102</v>
      </c>
      <c r="BN7" s="24" t="s">
        <v>102</v>
      </c>
      <c r="BO7" s="24">
        <v>839.21</v>
      </c>
      <c r="BP7" s="24">
        <v>785.1</v>
      </c>
      <c r="BQ7" s="24" t="s">
        <v>102</v>
      </c>
      <c r="BR7" s="24" t="s">
        <v>102</v>
      </c>
      <c r="BS7" s="24" t="s">
        <v>102</v>
      </c>
      <c r="BT7" s="24" t="s">
        <v>102</v>
      </c>
      <c r="BU7" s="24">
        <v>37.33</v>
      </c>
      <c r="BV7" s="24" t="s">
        <v>102</v>
      </c>
      <c r="BW7" s="24" t="s">
        <v>102</v>
      </c>
      <c r="BX7" s="24" t="s">
        <v>102</v>
      </c>
      <c r="BY7" s="24" t="s">
        <v>102</v>
      </c>
      <c r="BZ7" s="24">
        <v>52.05</v>
      </c>
      <c r="CA7" s="24">
        <v>56.93</v>
      </c>
      <c r="CB7" s="24" t="s">
        <v>102</v>
      </c>
      <c r="CC7" s="24" t="s">
        <v>102</v>
      </c>
      <c r="CD7" s="24" t="s">
        <v>102</v>
      </c>
      <c r="CE7" s="24" t="s">
        <v>102</v>
      </c>
      <c r="CF7" s="24">
        <v>397.59</v>
      </c>
      <c r="CG7" s="24" t="s">
        <v>102</v>
      </c>
      <c r="CH7" s="24" t="s">
        <v>102</v>
      </c>
      <c r="CI7" s="24" t="s">
        <v>102</v>
      </c>
      <c r="CJ7" s="24" t="s">
        <v>102</v>
      </c>
      <c r="CK7" s="24">
        <v>301.86</v>
      </c>
      <c r="CL7" s="24">
        <v>271.14999999999998</v>
      </c>
      <c r="CM7" s="24" t="s">
        <v>102</v>
      </c>
      <c r="CN7" s="24" t="s">
        <v>102</v>
      </c>
      <c r="CO7" s="24" t="s">
        <v>102</v>
      </c>
      <c r="CP7" s="24" t="s">
        <v>102</v>
      </c>
      <c r="CQ7" s="24">
        <v>57.4</v>
      </c>
      <c r="CR7" s="24" t="s">
        <v>102</v>
      </c>
      <c r="CS7" s="24" t="s">
        <v>102</v>
      </c>
      <c r="CT7" s="24" t="s">
        <v>102</v>
      </c>
      <c r="CU7" s="24" t="s">
        <v>102</v>
      </c>
      <c r="CV7" s="24">
        <v>46.25</v>
      </c>
      <c r="CW7" s="24">
        <v>49.87</v>
      </c>
      <c r="CX7" s="24" t="s">
        <v>102</v>
      </c>
      <c r="CY7" s="24" t="s">
        <v>102</v>
      </c>
      <c r="CZ7" s="24" t="s">
        <v>102</v>
      </c>
      <c r="DA7" s="24" t="s">
        <v>102</v>
      </c>
      <c r="DB7" s="24">
        <v>100</v>
      </c>
      <c r="DC7" s="24" t="s">
        <v>102</v>
      </c>
      <c r="DD7" s="24" t="s">
        <v>102</v>
      </c>
      <c r="DE7" s="24" t="s">
        <v>102</v>
      </c>
      <c r="DF7" s="24" t="s">
        <v>102</v>
      </c>
      <c r="DG7" s="24">
        <v>83.96</v>
      </c>
      <c r="DH7" s="24">
        <v>87.54</v>
      </c>
      <c r="DI7" s="24" t="s">
        <v>102</v>
      </c>
      <c r="DJ7" s="24" t="s">
        <v>102</v>
      </c>
      <c r="DK7" s="24" t="s">
        <v>102</v>
      </c>
      <c r="DL7" s="24" t="s">
        <v>102</v>
      </c>
      <c r="DM7" s="24">
        <v>4.6500000000000004</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