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drawingml.chartshapes+xml" PartName="/xl/drawings/drawing3.xml"/>
  <Override ContentType="application/vnd.openxmlformats-officedocument.drawingml.chartshapes+xml" PartName="/xl/drawings/drawing4.xml"/>
  <Override ContentType="application/vnd.openxmlformats-officedocument.drawingml.chartshapes+xml" PartName="/xl/drawings/drawing5.xml"/>
  <Override ContentType="application/vnd.openxmlformats-officedocument.drawingml.chartshapes+xml" PartName="/xl/drawings/drawing6.xml"/>
  <Override ContentType="application/vnd.openxmlformats-officedocument.drawingml.chartshapes+xml" PartName="/xl/drawings/drawing7.xml"/>
  <Override ContentType="application/vnd.openxmlformats-officedocument.drawingml.chartshapes+xml" PartName="/xl/drawings/drawing8.xml"/>
  <Override ContentType="application/vnd.openxmlformats-officedocument.drawingml.chartshapes+xml" PartName="/xl/drawings/drawing9.xml"/>
  <Override ContentType="application/vnd.openxmlformats-officedocument.drawingml.chartshapes+xml" PartName="/xl/drawings/drawing10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s210078\e財政第２班\22_公営企業決算\R05公営企業決算統計\11_経営比較分析表\06_HP公開用\01_津市\"/>
    </mc:Choice>
  </mc:AlternateContent>
  <xr:revisionPtr revIDLastSave="0" documentId="13_ncr:1_{BA004581-FDC2-4B95-9D43-34B50C6651CB}" xr6:coauthVersionLast="47" xr6:coauthVersionMax="47" xr10:uidLastSave="{00000000-0000-0000-0000-000000000000}"/>
  <workbookProtection workbookAlgorithmName="SHA-512" workbookHashValue="IjDX9NKodzLyRQw2K+wz7Kpm58X1/i2qJyPL/6USOAG4qVSYZAmphEcGo+cMun5Xb3+eNJr868lPaPdN6iCpFA==" workbookSaltValue="fnCtJqMeFNUt6M/lZf1DOg==" workbookSpinCount="100000" lockStructure="1"/>
  <bookViews>
    <workbookView xWindow="-108" yWindow="-108" windowWidth="23256" windowHeight="13896" xr2:uid="{00000000-000D-0000-FFFF-FFFF00000000}"/>
  </bookViews>
  <sheets>
    <sheet name="法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CZ7" i="5"/>
  <c r="CX7" i="5"/>
  <c r="IT78" i="4" s="1"/>
  <c r="CW7" i="5"/>
  <c r="CV7" i="5"/>
  <c r="CU7" i="5"/>
  <c r="HA78" i="4" s="1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AV77" i="4" s="1"/>
  <c r="CC7" i="5"/>
  <c r="CB7" i="5"/>
  <c r="BZ7" i="5"/>
  <c r="BY7" i="5"/>
  <c r="BX7" i="5"/>
  <c r="BW7" i="5"/>
  <c r="BV7" i="5"/>
  <c r="BU7" i="5"/>
  <c r="MA52" i="4" s="1"/>
  <c r="BT7" i="5"/>
  <c r="BS7" i="5"/>
  <c r="BR7" i="5"/>
  <c r="BQ7" i="5"/>
  <c r="BO7" i="5"/>
  <c r="BN7" i="5"/>
  <c r="BM7" i="5"/>
  <c r="BL7" i="5"/>
  <c r="FE53" i="4" s="1"/>
  <c r="BK7" i="5"/>
  <c r="EL53" i="4" s="1"/>
  <c r="BJ7" i="5"/>
  <c r="BI7" i="5"/>
  <c r="BH7" i="5"/>
  <c r="FX52" i="4" s="1"/>
  <c r="BG7" i="5"/>
  <c r="BF7" i="5"/>
  <c r="BD7" i="5"/>
  <c r="BC7" i="5"/>
  <c r="BZ53" i="4" s="1"/>
  <c r="BB7" i="5"/>
  <c r="BA7" i="5"/>
  <c r="AZ7" i="5"/>
  <c r="AY7" i="5"/>
  <c r="CS52" i="4" s="1"/>
  <c r="AX7" i="5"/>
  <c r="BZ52" i="4" s="1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LJ10" i="4" s="1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K88" i="4" s="1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H88" i="4" s="1"/>
  <c r="CK6" i="5"/>
  <c r="CJ6" i="5"/>
  <c r="CI6" i="5"/>
  <c r="CH6" i="5"/>
  <c r="CG6" i="5"/>
  <c r="CF6" i="5"/>
  <c r="CE6" i="5"/>
  <c r="CD6" i="5"/>
  <c r="CC6" i="5"/>
  <c r="CB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L88" i="4"/>
  <c r="E88" i="4"/>
  <c r="C88" i="4"/>
  <c r="MI78" i="4"/>
  <c r="LE78" i="4"/>
  <c r="KP78" i="4"/>
  <c r="KA78" i="4"/>
  <c r="IE78" i="4"/>
  <c r="HP78" i="4"/>
  <c r="GL78" i="4"/>
  <c r="BZ78" i="4"/>
  <c r="BK78" i="4"/>
  <c r="AV78" i="4"/>
  <c r="AG78" i="4"/>
  <c r="R78" i="4"/>
  <c r="LT77" i="4"/>
  <c r="LE77" i="4"/>
  <c r="KP77" i="4"/>
  <c r="KA77" i="4"/>
  <c r="IT77" i="4"/>
  <c r="IE77" i="4"/>
  <c r="HP77" i="4"/>
  <c r="HA77" i="4"/>
  <c r="GL77" i="4"/>
  <c r="BZ77" i="4"/>
  <c r="BK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CS53" i="4"/>
  <c r="BG53" i="4"/>
  <c r="AN53" i="4"/>
  <c r="U53" i="4"/>
  <c r="LH52" i="4"/>
  <c r="KO52" i="4"/>
  <c r="JV52" i="4"/>
  <c r="JC52" i="4"/>
  <c r="HJ52" i="4"/>
  <c r="GQ52" i="4"/>
  <c r="FE52" i="4"/>
  <c r="EL52" i="4"/>
  <c r="BG52" i="4"/>
  <c r="AN52" i="4"/>
  <c r="MA32" i="4"/>
  <c r="LH32" i="4"/>
  <c r="KO32" i="4"/>
  <c r="JV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JQ10" i="4"/>
  <c r="HX10" i="4"/>
  <c r="DU10" i="4"/>
  <c r="B10" i="4"/>
  <c r="JQ8" i="4"/>
  <c r="HX8" i="4"/>
  <c r="FJ8" i="4"/>
  <c r="CF8" i="4"/>
  <c r="AQ8" i="4"/>
  <c r="B8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FX51" i="4" l="1"/>
  <c r="HP76" i="4"/>
  <c r="BG51" i="4"/>
  <c r="FX30" i="4"/>
  <c r="BG30" i="4"/>
  <c r="AV76" i="4"/>
  <c r="KO51" i="4"/>
  <c r="LE76" i="4"/>
  <c r="KO30" i="4"/>
  <c r="AG76" i="4"/>
  <c r="KP76" i="4"/>
  <c r="FE51" i="4"/>
  <c r="JV30" i="4"/>
  <c r="HA76" i="4"/>
  <c r="AN51" i="4"/>
  <c r="FE30" i="4"/>
  <c r="AN30" i="4"/>
  <c r="JV51" i="4"/>
  <c r="R76" i="4"/>
  <c r="JC51" i="4"/>
  <c r="KA76" i="4"/>
  <c r="EL51" i="4"/>
  <c r="JC30" i="4"/>
  <c r="GL76" i="4"/>
  <c r="U51" i="4"/>
  <c r="EL30" i="4"/>
  <c r="U30" i="4"/>
  <c r="BZ30" i="4"/>
  <c r="BK76" i="4"/>
  <c r="LH51" i="4"/>
  <c r="LT76" i="4"/>
  <c r="GQ51" i="4"/>
  <c r="LH30" i="4"/>
  <c r="IE76" i="4"/>
  <c r="BZ51" i="4"/>
  <c r="GQ30" i="4"/>
</calcChain>
</file>

<file path=xl/sharedStrings.xml><?xml version="1.0" encoding="utf-8"?>
<sst xmlns="http://schemas.openxmlformats.org/spreadsheetml/2006/main" count="232" uniqueCount="126">
  <si>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</si>
  <si>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</si>
  <si>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</si>
  <si>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</si>
  <si>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</si>
  <si>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</si>
  <si>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</si>
  <si>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</si>
  <si>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</si>
  <si>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</si>
  <si>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</si>
  <si>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</si>
  <si>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</si>
  <si>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</si>
  <si>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</si>
  <si>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</si>
  <si>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</si>
  <si>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</si>
  <si>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</si>
  <si>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</si>
  <si>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</si>
  <si>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</si>
  <si>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</si>
  <si>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</si>
  <si>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</si>
  <si>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</si>
  <si>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</si>
  <si>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</si>
  <si>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</si>
  <si>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</si>
  <si>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</si>
  <si>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</si>
  <si>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</si>
  <si>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</si>
  <si>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</si>
  <si>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</si>
  <si>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</si>
  <si>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</si>
  <si>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</si>
  <si>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⑪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</si>
  <si>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</si>
  <si>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</si>
  <si>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</si>
  <si>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</si>
  <si>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</si>
  <si>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</si>
  <si>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</si>
  <si>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-</t>
    <phoneticPr fontId="5"/>
  </si>
  <si>
    <t>駐車場事業(法適)</t>
    <rPh sb="0" eb="3">
      <t>チュウシャジョウ</t>
    </rPh>
    <rPh sb="3" eb="5">
      <t>ジギョウ</t>
    </rPh>
    <rPh sb="6" eb="7">
      <t>ホウ</t>
    </rPh>
    <rPh sb="7" eb="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</si>
  <si>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</si>
  <si>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</si>
  <si>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</si>
  <si>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</si>
  <si>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</si>
  <si>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</si>
  <si>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</si>
  <si>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</si>
  <si>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</si>
  <si>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</si>
  <si>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</si>
  <si>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</si>
  <si>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</si>
  <si>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</si>
  <si>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</si>
  <si>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</si>
  <si>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</si>
  <si>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</si>
  <si>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</si>
  <si>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</si>
  <si>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</si>
  <si>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</si>
  <si>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</si>
  <si>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</si>
  <si>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</si>
  <si>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</si>
  <si>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</si>
  <si>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</si>
  <si>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</si>
  <si>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</si>
  <si>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</si>
  <si>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</si>
  <si>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</si>
  <si>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</si>
  <si>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</si>
  <si>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</si>
  <si>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</si>
  <si>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</si>
  <si>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</si>
  <si>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</si>
  <si>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</si>
  <si>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</si>
  <si>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</si>
  <si>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</si>
  <si>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</si>
  <si>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</si>
  <si>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</si>
  <si>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</si>
  <si>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</si>
  <si>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</si>
  <si>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</si>
  <si>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</si>
  <si>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</si>
  <si>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</si>
  <si>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</si>
  <si>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</si>
  <si>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</si>
  <si>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三重県　津市</t>
  </si>
  <si>
    <t>ポルタひさい駐車場</t>
  </si>
  <si>
    <t>法適用</t>
  </si>
  <si>
    <t>駐車場整備事業</t>
  </si>
  <si>
    <t>-</t>
  </si>
  <si>
    <t>Ａ１Ｂ１</t>
  </si>
  <si>
    <t>非設置</t>
  </si>
  <si>
    <t>その他駐車場</t>
  </si>
  <si>
    <t>立体式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</si>
  <si>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</si>
  <si>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</si>
  <si>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</si>
  <si>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</si>
  <si>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</si>
  <si>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</si>
  <si>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</si>
  <si>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施設の老朽化度合を示す⑥有形固定資産減価償却率は類似施設平均値と比べても、低い水準で推移しており、施設の老朽化は深刻ではない。</t>
    <rPh sb="1" eb="3">
      <t>シセツ</t>
    </rPh>
    <rPh sb="4" eb="7">
      <t>ロウキュウカ</t>
    </rPh>
    <rPh sb="7" eb="9">
      <t>ドアイ</t>
    </rPh>
    <rPh sb="10" eb="11">
      <t>シメ</t>
    </rPh>
    <rPh sb="13" eb="19">
      <t>ユウケイコテイシサン</t>
    </rPh>
    <rPh sb="19" eb="24">
      <t>ゲンカショウキャクリツ</t>
    </rPh>
    <rPh sb="25" eb="27">
      <t>ルイジ</t>
    </rPh>
    <rPh sb="27" eb="29">
      <t>シセツ</t>
    </rPh>
    <rPh sb="29" eb="31">
      <t>ヘイキン</t>
    </rPh>
    <rPh sb="31" eb="32">
      <t>チ</t>
    </rPh>
    <rPh sb="33" eb="34">
      <t>クラ</t>
    </rPh>
    <rPh sb="38" eb="39">
      <t>ヒク</t>
    </rPh>
    <rPh sb="40" eb="42">
      <t>スイジュン</t>
    </rPh>
    <rPh sb="43" eb="45">
      <t>スイイ</t>
    </rPh>
    <rPh sb="50" eb="52">
      <t>シセツ</t>
    </rPh>
    <rPh sb="52" eb="54">
      <t>トウシセツ</t>
    </rPh>
    <rPh sb="53" eb="56">
      <t>ロウキュウカ</t>
    </rPh>
    <rPh sb="57" eb="59">
      <t>シンコク</t>
    </rPh>
    <phoneticPr fontId="5"/>
  </si>
  <si>
    <t>　単年度収支を示す①経常収支比率は近年増減を繰り返しているものの、ほぼ同水準で推移している。
　しかしながら、令和５年度は１００％を割っているため、厳しい経営状況となっており、今後もこの傾向が続くと考えられる。
　また、施設の収益性を示す④売上高GOP比率及び施設の収益性が成長しているかどうかを示す⑤EBITDAについても、令和５年度と比較し、減少しており、類似施設平均値と比べると低水準にある。</t>
    <rPh sb="1" eb="4">
      <t>タンネンド</t>
    </rPh>
    <rPh sb="4" eb="6">
      <t>シュウシ</t>
    </rPh>
    <rPh sb="7" eb="8">
      <t>シメ</t>
    </rPh>
    <rPh sb="10" eb="16">
      <t>ケイジョウシュウシヒリツ</t>
    </rPh>
    <rPh sb="17" eb="19">
      <t>キンネン</t>
    </rPh>
    <rPh sb="19" eb="21">
      <t>ゾウゲン</t>
    </rPh>
    <rPh sb="22" eb="23">
      <t>ク</t>
    </rPh>
    <rPh sb="24" eb="25">
      <t>カエ</t>
    </rPh>
    <rPh sb="35" eb="38">
      <t>ドウスイジュン</t>
    </rPh>
    <rPh sb="39" eb="41">
      <t>スイイ</t>
    </rPh>
    <rPh sb="55" eb="57">
      <t>レイワ</t>
    </rPh>
    <rPh sb="58" eb="59">
      <t>ネン</t>
    </rPh>
    <rPh sb="59" eb="60">
      <t>ド</t>
    </rPh>
    <rPh sb="66" eb="67">
      <t>ワ</t>
    </rPh>
    <rPh sb="74" eb="75">
      <t>キビ</t>
    </rPh>
    <rPh sb="77" eb="79">
      <t>ケイエイ</t>
    </rPh>
    <rPh sb="79" eb="81">
      <t>ジョウキョウ</t>
    </rPh>
    <rPh sb="88" eb="90">
      <t>コンゴ</t>
    </rPh>
    <rPh sb="93" eb="95">
      <t>ケイコウ</t>
    </rPh>
    <rPh sb="96" eb="97">
      <t>ツヅ</t>
    </rPh>
    <rPh sb="99" eb="100">
      <t>カンガ</t>
    </rPh>
    <rPh sb="110" eb="112">
      <t>シセツ</t>
    </rPh>
    <rPh sb="113" eb="116">
      <t>シュウエキセイ</t>
    </rPh>
    <rPh sb="117" eb="118">
      <t>シメ</t>
    </rPh>
    <rPh sb="120" eb="123">
      <t>ウリアゲダカ</t>
    </rPh>
    <rPh sb="126" eb="128">
      <t>ヒリツ</t>
    </rPh>
    <rPh sb="128" eb="129">
      <t>オヨ</t>
    </rPh>
    <rPh sb="163" eb="165">
      <t>レイワ</t>
    </rPh>
    <rPh sb="166" eb="168">
      <t>ネンド</t>
    </rPh>
    <rPh sb="169" eb="171">
      <t>ヒカク</t>
    </rPh>
    <rPh sb="173" eb="175">
      <t>ゲンショウ</t>
    </rPh>
    <rPh sb="184" eb="186">
      <t>ヘイキン</t>
    </rPh>
    <rPh sb="186" eb="187">
      <t>チ</t>
    </rPh>
    <rPh sb="188" eb="189">
      <t>クラ</t>
    </rPh>
    <phoneticPr fontId="5"/>
  </si>
  <si>
    <t>　当該施設は、施設の老朽化は進行していないものの、④売上高GOP比率や⑪稼働率等が減少しており、①経常収支比率も１００％を割る厳しい経営状況となっている。
　今後は、安定した経営を行うため経費削減に取り組んでいく必要がある。</t>
    <rPh sb="1" eb="3">
      <t>トウガイ</t>
    </rPh>
    <rPh sb="3" eb="5">
      <t>シセツ</t>
    </rPh>
    <rPh sb="7" eb="9">
      <t>シセツ</t>
    </rPh>
    <rPh sb="10" eb="13">
      <t>ロウキュウカ</t>
    </rPh>
    <rPh sb="14" eb="16">
      <t>シンコウ</t>
    </rPh>
    <rPh sb="36" eb="39">
      <t>カドウリツ</t>
    </rPh>
    <rPh sb="39" eb="40">
      <t>トウ</t>
    </rPh>
    <rPh sb="41" eb="43">
      <t>ゲンショウ</t>
    </rPh>
    <rPh sb="49" eb="53">
      <t>ケイジョウシュウシ</t>
    </rPh>
    <rPh sb="53" eb="55">
      <t>ヒリツ</t>
    </rPh>
    <rPh sb="61" eb="62">
      <t>ワ</t>
    </rPh>
    <rPh sb="63" eb="64">
      <t>キビ</t>
    </rPh>
    <rPh sb="66" eb="68">
      <t>ケイエイ</t>
    </rPh>
    <rPh sb="68" eb="70">
      <t>ジョウキョウ</t>
    </rPh>
    <rPh sb="79" eb="81">
      <t>コンゴ</t>
    </rPh>
    <rPh sb="83" eb="85">
      <t>アンテイ</t>
    </rPh>
    <rPh sb="87" eb="89">
      <t>ケイエイ</t>
    </rPh>
    <rPh sb="90" eb="91">
      <t>オコナ</t>
    </rPh>
    <rPh sb="94" eb="96">
      <t>ケイヒ</t>
    </rPh>
    <rPh sb="96" eb="98">
      <t>サクゲン</t>
    </rPh>
    <rPh sb="99" eb="100">
      <t>ト</t>
    </rPh>
    <rPh sb="101" eb="102">
      <t>ク</t>
    </rPh>
    <rPh sb="106" eb="108">
      <t>ヒツヨウ</t>
    </rPh>
    <phoneticPr fontId="5"/>
  </si>
  <si>
    <t>　施設の利用状況を示す⑪稼働率については、近年減少傾向にあり、類似施設平均値と同水準となっている。
　利用者数は多く、⑪稼働率は高いものの、当該施設は、駐車料金が無料となる３０分以内の利用が大半を占めており、収益につながっていないのが現状である。</t>
    <rPh sb="1" eb="3">
      <t>シセツ</t>
    </rPh>
    <rPh sb="4" eb="6">
      <t>リヨウ</t>
    </rPh>
    <rPh sb="6" eb="8">
      <t>ジョウキョウ</t>
    </rPh>
    <rPh sb="9" eb="10">
      <t>シメ</t>
    </rPh>
    <rPh sb="12" eb="14">
      <t>カドウ</t>
    </rPh>
    <rPh sb="14" eb="15">
      <t>リツ</t>
    </rPh>
    <rPh sb="21" eb="23">
      <t>キンネン</t>
    </rPh>
    <rPh sb="23" eb="25">
      <t>ゲンショウ</t>
    </rPh>
    <rPh sb="25" eb="27">
      <t>ケイコウ</t>
    </rPh>
    <rPh sb="31" eb="33">
      <t>ルイジ</t>
    </rPh>
    <rPh sb="33" eb="35">
      <t>シセツ</t>
    </rPh>
    <rPh sb="35" eb="37">
      <t>ヘイキン</t>
    </rPh>
    <rPh sb="37" eb="38">
      <t>チ</t>
    </rPh>
    <rPh sb="39" eb="40">
      <t>ドウ</t>
    </rPh>
    <rPh sb="40" eb="42">
      <t>スイジュン</t>
    </rPh>
    <rPh sb="51" eb="54">
      <t>リヨウシャ</t>
    </rPh>
    <rPh sb="54" eb="55">
      <t>スウ</t>
    </rPh>
    <rPh sb="56" eb="57">
      <t>オオ</t>
    </rPh>
    <rPh sb="60" eb="63">
      <t>カドウリツ</t>
    </rPh>
    <rPh sb="64" eb="65">
      <t>タカ</t>
    </rPh>
    <rPh sb="70" eb="72">
      <t>トウガイ</t>
    </rPh>
    <rPh sb="72" eb="74">
      <t>シセツ</t>
    </rPh>
    <rPh sb="76" eb="80">
      <t>チュウシャリョウキン</t>
    </rPh>
    <rPh sb="81" eb="83">
      <t>ムリョウ</t>
    </rPh>
    <rPh sb="88" eb="89">
      <t>フン</t>
    </rPh>
    <rPh sb="89" eb="91">
      <t>イナイ</t>
    </rPh>
    <rPh sb="92" eb="94">
      <t>リヨウ</t>
    </rPh>
    <rPh sb="104" eb="106">
      <t>シュウエキ</t>
    </rPh>
    <rPh sb="117" eb="119">
      <t>ゲンジョウ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</si>
</sst>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chartUserShapes"/></Relationships>
</file>

<file path=xl/charts/_rels/chart2.xml.rels><?xml version="1.0" encoding="UTF-8" standalone="yes"?><Relationships xmlns="http://schemas.openxmlformats.org/package/2006/relationships"><Relationship Id="rId1" Target="../drawings/drawing3.xml" Type="http://schemas.openxmlformats.org/officeDocument/2006/relationships/chartUserShapes"/></Relationships>
</file>

<file path=xl/charts/_rels/chart3.xml.rels><?xml version="1.0" encoding="UTF-8" standalone="yes"?><Relationships xmlns="http://schemas.openxmlformats.org/package/2006/relationships"><Relationship Id="rId1" Target="../drawings/drawing4.xml" Type="http://schemas.openxmlformats.org/officeDocument/2006/relationships/chartUserShapes"/></Relationships>
</file>

<file path=xl/charts/_rels/chart4.xml.rels><?xml version="1.0" encoding="UTF-8" standalone="yes"?><Relationships xmlns="http://schemas.openxmlformats.org/package/2006/relationships"><Relationship Id="rId1" Target="../drawings/drawing5.xml" Type="http://schemas.openxmlformats.org/officeDocument/2006/relationships/chartUserShapes"/></Relationships>
</file>

<file path=xl/charts/_rels/chart5.xml.rels><?xml version="1.0" encoding="UTF-8" standalone="yes"?><Relationships xmlns="http://schemas.openxmlformats.org/package/2006/relationships"><Relationship Id="rId1" Target="../drawings/drawing6.xml" Type="http://schemas.openxmlformats.org/officeDocument/2006/relationships/chartUserShapes"/></Relationships>
</file>

<file path=xl/charts/_rels/chart6.xml.rels><?xml version="1.0" encoding="UTF-8" standalone="yes"?><Relationships xmlns="http://schemas.openxmlformats.org/package/2006/relationships"><Relationship Id="rId1" Target="../drawings/drawing7.xml" Type="http://schemas.openxmlformats.org/officeDocument/2006/relationships/chartUserShapes"/></Relationships>
</file>

<file path=xl/charts/_rels/chart7.xml.rels><?xml version="1.0" encoding="UTF-8" standalone="yes"?><Relationships xmlns="http://schemas.openxmlformats.org/package/2006/relationships"><Relationship Id="rId1" Target="../drawings/drawing8.xml" Type="http://schemas.openxmlformats.org/officeDocument/2006/relationships/chartUserShapes"/></Relationships>
</file>

<file path=xl/charts/_rels/chart8.xml.rels><?xml version="1.0" encoding="UTF-8" standalone="yes"?><Relationships xmlns="http://schemas.openxmlformats.org/package/2006/relationships"><Relationship Id="rId1" Target="../drawings/drawing9.xml" Type="http://schemas.openxmlformats.org/officeDocument/2006/relationships/chartUserShapes"/></Relationships>
</file>

<file path=xl/charts/_rels/chart9.xml.rels><?xml version="1.0" encoding="UTF-8" standalone="yes"?><Relationships xmlns="http://schemas.openxmlformats.org/package/2006/relationships"><Relationship Id="rId1" Target="../drawings/drawing10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5911314146664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113.2</c:v>
                </c:pt>
                <c:pt idx="1">
                  <c:v>101.8</c:v>
                </c:pt>
                <c:pt idx="2">
                  <c:v>96.1</c:v>
                </c:pt>
                <c:pt idx="3">
                  <c:v>100</c:v>
                </c:pt>
                <c:pt idx="4">
                  <c:v>97.4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4D-41AC-8A81-71E31980F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2032"/>
        <c:axId val="4475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124.1</c:v>
                </c:pt>
                <c:pt idx="1">
                  <c:v>83.6</c:v>
                </c:pt>
                <c:pt idx="2">
                  <c:v>101.2</c:v>
                </c:pt>
                <c:pt idx="3">
                  <c:v>128.30000000000001</c:v>
                </c:pt>
                <c:pt idx="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4D-41AC-8A81-71E31980F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2032"/>
        <c:axId val="44759296"/>
      </c:lineChart>
      <c:catAx>
        <c:axId val="44572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9296"/>
        <c:crosses val="autoZero"/>
        <c:auto val="1"/>
        <c:lblAlgn val="ctr"/>
        <c:lblOffset val="100"/>
        <c:noMultiLvlLbl val="1"/>
      </c:catAx>
      <c:valAx>
        <c:axId val="4475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2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3522334355646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1-4402-A3FE-266DD758A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85056"/>
        <c:axId val="9611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12.5</c:v>
                </c:pt>
                <c:pt idx="1">
                  <c:v>6.1</c:v>
                </c:pt>
                <c:pt idx="2">
                  <c:v>1.7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81-4402-A3FE-266DD758A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85056"/>
        <c:axId val="96110080"/>
      </c:lineChart>
      <c:catAx>
        <c:axId val="94685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110080"/>
        <c:crosses val="autoZero"/>
        <c:auto val="1"/>
        <c:lblAlgn val="ctr"/>
        <c:lblOffset val="100"/>
        <c:noMultiLvlLbl val="1"/>
      </c:catAx>
      <c:valAx>
        <c:axId val="9611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685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1.9</c:v>
                </c:pt>
                <c:pt idx="3">
                  <c:v>0</c:v>
                </c:pt>
                <c:pt idx="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6-4D00-AE4F-BA5878171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855.2</c:v>
                </c:pt>
                <c:pt idx="3">
                  <c:v>855</c:v>
                </c:pt>
                <c:pt idx="4">
                  <c:v>832.8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6-4D00-AE4F-BA5878171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17.7</c:v>
                </c:pt>
                <c:pt idx="1">
                  <c:v>20.100000000000001</c:v>
                </c:pt>
                <c:pt idx="2">
                  <c:v>20.399999999999999</c:v>
                </c:pt>
                <c:pt idx="3">
                  <c:v>22.4</c:v>
                </c:pt>
                <c:pt idx="4">
                  <c:v>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6-4BBF-B01D-1CF06471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77952"/>
        <c:axId val="7647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42.4</c:v>
                </c:pt>
                <c:pt idx="1">
                  <c:v>51.6</c:v>
                </c:pt>
                <c:pt idx="2">
                  <c:v>60.3</c:v>
                </c:pt>
                <c:pt idx="3">
                  <c:v>63.4</c:v>
                </c:pt>
                <c:pt idx="4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36-4BBF-B01D-1CF06471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77952"/>
        <c:axId val="76479872"/>
      </c:lineChart>
      <c:catAx>
        <c:axId val="76477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79872"/>
        <c:crosses val="autoZero"/>
        <c:auto val="1"/>
        <c:lblAlgn val="ctr"/>
        <c:lblOffset val="100"/>
        <c:noMultiLvlLbl val="1"/>
      </c:catAx>
      <c:valAx>
        <c:axId val="7647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77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3-4810-886F-8B13D2C7C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4976"/>
        <c:axId val="7841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3-4810-886F-8B13D2C7C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4976"/>
        <c:axId val="78416896"/>
      </c:lineChart>
      <c:catAx>
        <c:axId val="78414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6896"/>
        <c:crosses val="autoZero"/>
        <c:auto val="1"/>
        <c:lblAlgn val="ctr"/>
        <c:lblOffset val="100"/>
        <c:noMultiLvlLbl val="1"/>
      </c:catAx>
      <c:valAx>
        <c:axId val="7841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4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2-432A-B351-B85E46B23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30976"/>
        <c:axId val="7843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32-432A-B351-B85E46B23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0976"/>
        <c:axId val="78432896"/>
      </c:lineChart>
      <c:catAx>
        <c:axId val="78430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32896"/>
        <c:crosses val="autoZero"/>
        <c:auto val="1"/>
        <c:lblAlgn val="ctr"/>
        <c:lblOffset val="100"/>
        <c:noMultiLvlLbl val="1"/>
      </c:catAx>
      <c:valAx>
        <c:axId val="78432896"/>
        <c:scaling>
          <c:orientation val="minMax"/>
          <c:max val="10.199999999999999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30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16147470430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202.3</c:v>
                </c:pt>
                <c:pt idx="1">
                  <c:v>179.7</c:v>
                </c:pt>
                <c:pt idx="2">
                  <c:v>187.7</c:v>
                </c:pt>
                <c:pt idx="3">
                  <c:v>183.7</c:v>
                </c:pt>
                <c:pt idx="4">
                  <c:v>164.3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5-4584-AB0A-CA04AAE54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112"/>
        <c:axId val="8148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183.6</c:v>
                </c:pt>
                <c:pt idx="1">
                  <c:v>146.69999999999999</c:v>
                </c:pt>
                <c:pt idx="2">
                  <c:v>143.9</c:v>
                </c:pt>
                <c:pt idx="3">
                  <c:v>154.80000000000001</c:v>
                </c:pt>
                <c:pt idx="4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85-4584-AB0A-CA04AAE54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112"/>
        <c:axId val="81484032"/>
      </c:lineChart>
      <c:catAx>
        <c:axId val="81482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032"/>
        <c:crosses val="autoZero"/>
        <c:auto val="1"/>
        <c:lblAlgn val="ctr"/>
        <c:lblOffset val="100"/>
        <c:noMultiLvlLbl val="1"/>
      </c:catAx>
      <c:valAx>
        <c:axId val="8148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850501804402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26</c:v>
                </c:pt>
                <c:pt idx="1">
                  <c:v>18</c:v>
                </c:pt>
                <c:pt idx="2">
                  <c:v>19.5</c:v>
                </c:pt>
                <c:pt idx="3">
                  <c:v>25.5</c:v>
                </c:pt>
                <c:pt idx="4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7-4F6F-823C-E4C9AF1A1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9760"/>
        <c:axId val="8151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28.3</c:v>
                </c:pt>
                <c:pt idx="1">
                  <c:v>-3.2</c:v>
                </c:pt>
                <c:pt idx="2">
                  <c:v>19.8</c:v>
                </c:pt>
                <c:pt idx="3">
                  <c:v>41.7</c:v>
                </c:pt>
                <c:pt idx="4">
                  <c:v>45.8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D7-4F6F-823C-E4C9AF1A1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9760"/>
        <c:axId val="81511936"/>
      </c:lineChart>
      <c:catAx>
        <c:axId val="81509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1936"/>
        <c:crosses val="autoZero"/>
        <c:auto val="1"/>
        <c:lblAlgn val="ctr"/>
        <c:lblOffset val="100"/>
        <c:noMultiLvlLbl val="1"/>
      </c:catAx>
      <c:valAx>
        <c:axId val="8151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9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896465494718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10618</c:v>
                </c:pt>
                <c:pt idx="1">
                  <c:v>6873</c:v>
                </c:pt>
                <c:pt idx="2">
                  <c:v>6603</c:v>
                </c:pt>
                <c:pt idx="3">
                  <c:v>10262</c:v>
                </c:pt>
                <c:pt idx="4">
                  <c:v>9259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1-48E5-AB62-6E9019888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37664"/>
        <c:axId val="8155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39410</c:v>
                </c:pt>
                <c:pt idx="1">
                  <c:v>7468</c:v>
                </c:pt>
                <c:pt idx="2">
                  <c:v>14689</c:v>
                </c:pt>
                <c:pt idx="3">
                  <c:v>30502</c:v>
                </c:pt>
                <c:pt idx="4">
                  <c:v>35412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61-48E5-AB62-6E9019888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37664"/>
        <c:axId val="81556224"/>
      </c:lineChart>
      <c:catAx>
        <c:axId val="81537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56224"/>
        <c:crosses val="autoZero"/>
        <c:auto val="1"/>
        <c:lblAlgn val="ctr"/>
        <c:lblOffset val="100"/>
        <c:noMultiLvlLbl val="1"/>
      </c:catAx>
      <c:valAx>
        <c:axId val="8155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37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0068F9-B605-410B-9005-5F5BB7F26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3F520913-2583-4ADF-AE87-FDADF4112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848650E-415C-4B1B-8574-92AE4DAE2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93C6BDB-E781-4154-A8B2-41B7BC367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B8EFBDE3-B88D-4F6D-AE34-2C5ECD108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5EB0C3F4-0A7F-4368-897D-C10556EA7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26D3DE5A-5F73-41E9-97C1-4B27E74E6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125E9649-C16C-48DF-BFF3-313A13936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623FDCFA-EAF5-4C44-9877-68798C9C8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【27,207】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【129.0】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三重県津市　ポルタひさい駐車場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Ａ１Ｂ１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13972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>
        <f>データ!O7</f>
        <v>90.8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113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立体式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26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300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100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無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113.2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101.8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96.1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100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97.4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202.3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179.7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187.7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183.7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164.3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124.1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83.6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101.2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128.30000000000001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136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0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0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0.2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0.1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0.1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183.6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146.69999999999999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143.9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154.80000000000001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155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122</v>
      </c>
      <c r="NE32" s="117"/>
      <c r="NF32" s="117"/>
      <c r="NG32" s="117"/>
      <c r="NH32" s="117"/>
      <c r="NI32" s="117"/>
      <c r="NJ32" s="117"/>
      <c r="NK32" s="117"/>
      <c r="NL32" s="117"/>
      <c r="NM32" s="117"/>
      <c r="NN32" s="117"/>
      <c r="NO32" s="117"/>
      <c r="NP32" s="117"/>
      <c r="NQ32" s="117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17"/>
      <c r="NF33" s="117"/>
      <c r="NG33" s="117"/>
      <c r="NH33" s="117"/>
      <c r="NI33" s="117"/>
      <c r="NJ33" s="117"/>
      <c r="NK33" s="117"/>
      <c r="NL33" s="117"/>
      <c r="NM33" s="117"/>
      <c r="NN33" s="117"/>
      <c r="NO33" s="117"/>
      <c r="NP33" s="117"/>
      <c r="NQ33" s="117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17"/>
      <c r="NF34" s="117"/>
      <c r="NG34" s="117"/>
      <c r="NH34" s="117"/>
      <c r="NI34" s="117"/>
      <c r="NJ34" s="117"/>
      <c r="NK34" s="117"/>
      <c r="NL34" s="117"/>
      <c r="NM34" s="117"/>
      <c r="NN34" s="117"/>
      <c r="NO34" s="117"/>
      <c r="NP34" s="117"/>
      <c r="NQ34" s="117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17"/>
      <c r="NF35" s="117"/>
      <c r="NG35" s="117"/>
      <c r="NH35" s="117"/>
      <c r="NI35" s="117"/>
      <c r="NJ35" s="117"/>
      <c r="NK35" s="117"/>
      <c r="NL35" s="117"/>
      <c r="NM35" s="117"/>
      <c r="NN35" s="117"/>
      <c r="NO35" s="117"/>
      <c r="NP35" s="117"/>
      <c r="NQ35" s="117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17"/>
      <c r="NF36" s="117"/>
      <c r="NG36" s="117"/>
      <c r="NH36" s="117"/>
      <c r="NI36" s="117"/>
      <c r="NJ36" s="117"/>
      <c r="NK36" s="117"/>
      <c r="NL36" s="117"/>
      <c r="NM36" s="117"/>
      <c r="NN36" s="117"/>
      <c r="NO36" s="117"/>
      <c r="NP36" s="117"/>
      <c r="NQ36" s="117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17"/>
      <c r="NF37" s="117"/>
      <c r="NG37" s="117"/>
      <c r="NH37" s="117"/>
      <c r="NI37" s="117"/>
      <c r="NJ37" s="117"/>
      <c r="NK37" s="117"/>
      <c r="NL37" s="117"/>
      <c r="NM37" s="117"/>
      <c r="NN37" s="117"/>
      <c r="NO37" s="117"/>
      <c r="NP37" s="117"/>
      <c r="NQ37" s="117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17"/>
      <c r="NF38" s="117"/>
      <c r="NG38" s="117"/>
      <c r="NH38" s="117"/>
      <c r="NI38" s="117"/>
      <c r="NJ38" s="117"/>
      <c r="NK38" s="117"/>
      <c r="NL38" s="117"/>
      <c r="NM38" s="117"/>
      <c r="NN38" s="117"/>
      <c r="NO38" s="117"/>
      <c r="NP38" s="117"/>
      <c r="NQ38" s="117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17"/>
      <c r="NF39" s="117"/>
      <c r="NG39" s="117"/>
      <c r="NH39" s="117"/>
      <c r="NI39" s="117"/>
      <c r="NJ39" s="117"/>
      <c r="NK39" s="117"/>
      <c r="NL39" s="117"/>
      <c r="NM39" s="117"/>
      <c r="NN39" s="117"/>
      <c r="NO39" s="117"/>
      <c r="NP39" s="117"/>
      <c r="NQ39" s="117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17"/>
      <c r="NF40" s="117"/>
      <c r="NG40" s="117"/>
      <c r="NH40" s="117"/>
      <c r="NI40" s="117"/>
      <c r="NJ40" s="117"/>
      <c r="NK40" s="117"/>
      <c r="NL40" s="117"/>
      <c r="NM40" s="117"/>
      <c r="NN40" s="117"/>
      <c r="NO40" s="117"/>
      <c r="NP40" s="117"/>
      <c r="NQ40" s="117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17"/>
      <c r="NF41" s="117"/>
      <c r="NG41" s="117"/>
      <c r="NH41" s="117"/>
      <c r="NI41" s="117"/>
      <c r="NJ41" s="117"/>
      <c r="NK41" s="117"/>
      <c r="NL41" s="117"/>
      <c r="NM41" s="117"/>
      <c r="NN41" s="117"/>
      <c r="NO41" s="117"/>
      <c r="NP41" s="117"/>
      <c r="NQ41" s="117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17"/>
      <c r="NF42" s="117"/>
      <c r="NG42" s="117"/>
      <c r="NH42" s="117"/>
      <c r="NI42" s="117"/>
      <c r="NJ42" s="117"/>
      <c r="NK42" s="117"/>
      <c r="NL42" s="117"/>
      <c r="NM42" s="117"/>
      <c r="NN42" s="117"/>
      <c r="NO42" s="117"/>
      <c r="NP42" s="117"/>
      <c r="NQ42" s="117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17"/>
      <c r="NF43" s="117"/>
      <c r="NG43" s="117"/>
      <c r="NH43" s="117"/>
      <c r="NI43" s="117"/>
      <c r="NJ43" s="117"/>
      <c r="NK43" s="117"/>
      <c r="NL43" s="117"/>
      <c r="NM43" s="117"/>
      <c r="NN43" s="117"/>
      <c r="NO43" s="117"/>
      <c r="NP43" s="117"/>
      <c r="NQ43" s="117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17"/>
      <c r="NF44" s="117"/>
      <c r="NG44" s="117"/>
      <c r="NH44" s="117"/>
      <c r="NI44" s="117"/>
      <c r="NJ44" s="117"/>
      <c r="NK44" s="117"/>
      <c r="NL44" s="117"/>
      <c r="NM44" s="117"/>
      <c r="NN44" s="117"/>
      <c r="NO44" s="117"/>
      <c r="NP44" s="117"/>
      <c r="NQ44" s="117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17"/>
      <c r="NF45" s="117"/>
      <c r="NG45" s="117"/>
      <c r="NH45" s="117"/>
      <c r="NI45" s="117"/>
      <c r="NJ45" s="117"/>
      <c r="NK45" s="117"/>
      <c r="NL45" s="117"/>
      <c r="NM45" s="117"/>
      <c r="NN45" s="117"/>
      <c r="NO45" s="117"/>
      <c r="NP45" s="117"/>
      <c r="NQ45" s="117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17"/>
      <c r="NF46" s="117"/>
      <c r="NG46" s="117"/>
      <c r="NH46" s="117"/>
      <c r="NI46" s="117"/>
      <c r="NJ46" s="117"/>
      <c r="NK46" s="117"/>
      <c r="NL46" s="117"/>
      <c r="NM46" s="117"/>
      <c r="NN46" s="117"/>
      <c r="NO46" s="117"/>
      <c r="NP46" s="117"/>
      <c r="NQ46" s="117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18"/>
      <c r="NE47" s="119"/>
      <c r="NF47" s="119"/>
      <c r="NG47" s="119"/>
      <c r="NH47" s="119"/>
      <c r="NI47" s="119"/>
      <c r="NJ47" s="119"/>
      <c r="NK47" s="119"/>
      <c r="NL47" s="119"/>
      <c r="NM47" s="119"/>
      <c r="NN47" s="119"/>
      <c r="NO47" s="119"/>
      <c r="NP47" s="119"/>
      <c r="NQ47" s="119"/>
      <c r="NR47" s="120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125</v>
      </c>
      <c r="NE49" s="117"/>
      <c r="NF49" s="117"/>
      <c r="NG49" s="117"/>
      <c r="NH49" s="117"/>
      <c r="NI49" s="117"/>
      <c r="NJ49" s="117"/>
      <c r="NK49" s="117"/>
      <c r="NL49" s="117"/>
      <c r="NM49" s="117"/>
      <c r="NN49" s="117"/>
      <c r="NO49" s="117"/>
      <c r="NP49" s="117"/>
      <c r="NQ49" s="117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17"/>
      <c r="NF50" s="117"/>
      <c r="NG50" s="117"/>
      <c r="NH50" s="117"/>
      <c r="NI50" s="117"/>
      <c r="NJ50" s="117"/>
      <c r="NK50" s="117"/>
      <c r="NL50" s="117"/>
      <c r="NM50" s="117"/>
      <c r="NN50" s="117"/>
      <c r="NO50" s="117"/>
      <c r="NP50" s="117"/>
      <c r="NQ50" s="117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17"/>
      <c r="NF51" s="117"/>
      <c r="NG51" s="117"/>
      <c r="NH51" s="117"/>
      <c r="NI51" s="117"/>
      <c r="NJ51" s="117"/>
      <c r="NK51" s="117"/>
      <c r="NL51" s="117"/>
      <c r="NM51" s="117"/>
      <c r="NN51" s="117"/>
      <c r="NO51" s="117"/>
      <c r="NP51" s="117"/>
      <c r="NQ51" s="117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1">
        <f>データ!AU7</f>
        <v>0</v>
      </c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>
        <f>データ!AV7</f>
        <v>0</v>
      </c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>
        <f>データ!AW7</f>
        <v>0</v>
      </c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>
        <f>データ!AX7</f>
        <v>0</v>
      </c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>
        <f>データ!AY7</f>
        <v>0</v>
      </c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  <c r="DK52" s="121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26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18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19.5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25.5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21.7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1">
        <f>データ!BQ7</f>
        <v>10618</v>
      </c>
      <c r="JD52" s="121"/>
      <c r="JE52" s="121"/>
      <c r="JF52" s="121"/>
      <c r="JG52" s="121"/>
      <c r="JH52" s="121"/>
      <c r="JI52" s="121"/>
      <c r="JJ52" s="121"/>
      <c r="JK52" s="121"/>
      <c r="JL52" s="121"/>
      <c r="JM52" s="121"/>
      <c r="JN52" s="121"/>
      <c r="JO52" s="121"/>
      <c r="JP52" s="121"/>
      <c r="JQ52" s="121"/>
      <c r="JR52" s="121"/>
      <c r="JS52" s="121"/>
      <c r="JT52" s="121"/>
      <c r="JU52" s="121"/>
      <c r="JV52" s="121">
        <f>データ!BR7</f>
        <v>6873</v>
      </c>
      <c r="JW52" s="121"/>
      <c r="JX52" s="121"/>
      <c r="JY52" s="121"/>
      <c r="JZ52" s="121"/>
      <c r="KA52" s="121"/>
      <c r="KB52" s="121"/>
      <c r="KC52" s="121"/>
      <c r="KD52" s="121"/>
      <c r="KE52" s="121"/>
      <c r="KF52" s="121"/>
      <c r="KG52" s="121"/>
      <c r="KH52" s="121"/>
      <c r="KI52" s="121"/>
      <c r="KJ52" s="121"/>
      <c r="KK52" s="121"/>
      <c r="KL52" s="121"/>
      <c r="KM52" s="121"/>
      <c r="KN52" s="121"/>
      <c r="KO52" s="121">
        <f>データ!BS7</f>
        <v>6603</v>
      </c>
      <c r="KP52" s="121"/>
      <c r="KQ52" s="121"/>
      <c r="KR52" s="121"/>
      <c r="KS52" s="121"/>
      <c r="KT52" s="121"/>
      <c r="KU52" s="121"/>
      <c r="KV52" s="121"/>
      <c r="KW52" s="121"/>
      <c r="KX52" s="121"/>
      <c r="KY52" s="121"/>
      <c r="KZ52" s="121"/>
      <c r="LA52" s="121"/>
      <c r="LB52" s="121"/>
      <c r="LC52" s="121"/>
      <c r="LD52" s="121"/>
      <c r="LE52" s="121"/>
      <c r="LF52" s="121"/>
      <c r="LG52" s="121"/>
      <c r="LH52" s="121">
        <f>データ!BT7</f>
        <v>10262</v>
      </c>
      <c r="LI52" s="121"/>
      <c r="LJ52" s="121"/>
      <c r="LK52" s="121"/>
      <c r="LL52" s="121"/>
      <c r="LM52" s="121"/>
      <c r="LN52" s="121"/>
      <c r="LO52" s="121"/>
      <c r="LP52" s="121"/>
      <c r="LQ52" s="121"/>
      <c r="LR52" s="121"/>
      <c r="LS52" s="121"/>
      <c r="LT52" s="121"/>
      <c r="LU52" s="121"/>
      <c r="LV52" s="121"/>
      <c r="LW52" s="121"/>
      <c r="LX52" s="121"/>
      <c r="LY52" s="121"/>
      <c r="LZ52" s="121"/>
      <c r="MA52" s="121">
        <f>データ!BU7</f>
        <v>9259</v>
      </c>
      <c r="MB52" s="121"/>
      <c r="MC52" s="121"/>
      <c r="MD52" s="121"/>
      <c r="ME52" s="121"/>
      <c r="MF52" s="121"/>
      <c r="MG52" s="121"/>
      <c r="MH52" s="121"/>
      <c r="MI52" s="121"/>
      <c r="MJ52" s="121"/>
      <c r="MK52" s="121"/>
      <c r="ML52" s="121"/>
      <c r="MM52" s="121"/>
      <c r="MN52" s="121"/>
      <c r="MO52" s="121"/>
      <c r="MP52" s="121"/>
      <c r="MQ52" s="121"/>
      <c r="MR52" s="121"/>
      <c r="MS52" s="121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17"/>
      <c r="NF52" s="117"/>
      <c r="NG52" s="117"/>
      <c r="NH52" s="117"/>
      <c r="NI52" s="117"/>
      <c r="NJ52" s="117"/>
      <c r="NK52" s="117"/>
      <c r="NL52" s="117"/>
      <c r="NM52" s="117"/>
      <c r="NN52" s="117"/>
      <c r="NO52" s="117"/>
      <c r="NP52" s="117"/>
      <c r="NQ52" s="117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1">
        <f>データ!AZ7</f>
        <v>0</v>
      </c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>
        <f>データ!BA7</f>
        <v>0</v>
      </c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>
        <f>データ!BB7</f>
        <v>1</v>
      </c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>
        <f>データ!BC7</f>
        <v>1</v>
      </c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>
        <f>データ!BD7</f>
        <v>1</v>
      </c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  <c r="DK53" s="121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28.3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-3.2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19.8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41.7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45.8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1">
        <f>データ!BV7</f>
        <v>39410</v>
      </c>
      <c r="JD53" s="121"/>
      <c r="JE53" s="121"/>
      <c r="JF53" s="121"/>
      <c r="JG53" s="121"/>
      <c r="JH53" s="121"/>
      <c r="JI53" s="121"/>
      <c r="JJ53" s="121"/>
      <c r="JK53" s="121"/>
      <c r="JL53" s="121"/>
      <c r="JM53" s="121"/>
      <c r="JN53" s="121"/>
      <c r="JO53" s="121"/>
      <c r="JP53" s="121"/>
      <c r="JQ53" s="121"/>
      <c r="JR53" s="121"/>
      <c r="JS53" s="121"/>
      <c r="JT53" s="121"/>
      <c r="JU53" s="121"/>
      <c r="JV53" s="121">
        <f>データ!BW7</f>
        <v>7468</v>
      </c>
      <c r="JW53" s="121"/>
      <c r="JX53" s="121"/>
      <c r="JY53" s="121"/>
      <c r="JZ53" s="121"/>
      <c r="KA53" s="121"/>
      <c r="KB53" s="121"/>
      <c r="KC53" s="121"/>
      <c r="KD53" s="121"/>
      <c r="KE53" s="121"/>
      <c r="KF53" s="121"/>
      <c r="KG53" s="121"/>
      <c r="KH53" s="121"/>
      <c r="KI53" s="121"/>
      <c r="KJ53" s="121"/>
      <c r="KK53" s="121"/>
      <c r="KL53" s="121"/>
      <c r="KM53" s="121"/>
      <c r="KN53" s="121"/>
      <c r="KO53" s="121">
        <f>データ!BX7</f>
        <v>14689</v>
      </c>
      <c r="KP53" s="121"/>
      <c r="KQ53" s="121"/>
      <c r="KR53" s="121"/>
      <c r="KS53" s="121"/>
      <c r="KT53" s="121"/>
      <c r="KU53" s="121"/>
      <c r="KV53" s="121"/>
      <c r="KW53" s="121"/>
      <c r="KX53" s="121"/>
      <c r="KY53" s="121"/>
      <c r="KZ53" s="121"/>
      <c r="LA53" s="121"/>
      <c r="LB53" s="121"/>
      <c r="LC53" s="121"/>
      <c r="LD53" s="121"/>
      <c r="LE53" s="121"/>
      <c r="LF53" s="121"/>
      <c r="LG53" s="121"/>
      <c r="LH53" s="121">
        <f>データ!BY7</f>
        <v>30502</v>
      </c>
      <c r="LI53" s="121"/>
      <c r="LJ53" s="121"/>
      <c r="LK53" s="121"/>
      <c r="LL53" s="121"/>
      <c r="LM53" s="121"/>
      <c r="LN53" s="121"/>
      <c r="LO53" s="121"/>
      <c r="LP53" s="121"/>
      <c r="LQ53" s="121"/>
      <c r="LR53" s="121"/>
      <c r="LS53" s="121"/>
      <c r="LT53" s="121"/>
      <c r="LU53" s="121"/>
      <c r="LV53" s="121"/>
      <c r="LW53" s="121"/>
      <c r="LX53" s="121"/>
      <c r="LY53" s="121"/>
      <c r="LZ53" s="121"/>
      <c r="MA53" s="121">
        <f>データ!BZ7</f>
        <v>35412</v>
      </c>
      <c r="MB53" s="121"/>
      <c r="MC53" s="121"/>
      <c r="MD53" s="121"/>
      <c r="ME53" s="121"/>
      <c r="MF53" s="121"/>
      <c r="MG53" s="121"/>
      <c r="MH53" s="121"/>
      <c r="MI53" s="121"/>
      <c r="MJ53" s="121"/>
      <c r="MK53" s="121"/>
      <c r="ML53" s="121"/>
      <c r="MM53" s="121"/>
      <c r="MN53" s="121"/>
      <c r="MO53" s="121"/>
      <c r="MP53" s="121"/>
      <c r="MQ53" s="121"/>
      <c r="MR53" s="121"/>
      <c r="MS53" s="121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17"/>
      <c r="NF53" s="117"/>
      <c r="NG53" s="117"/>
      <c r="NH53" s="117"/>
      <c r="NI53" s="117"/>
      <c r="NJ53" s="117"/>
      <c r="NK53" s="117"/>
      <c r="NL53" s="117"/>
      <c r="NM53" s="117"/>
      <c r="NN53" s="117"/>
      <c r="NO53" s="117"/>
      <c r="NP53" s="117"/>
      <c r="NQ53" s="117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17"/>
      <c r="NF54" s="117"/>
      <c r="NG54" s="117"/>
      <c r="NH54" s="117"/>
      <c r="NI54" s="117"/>
      <c r="NJ54" s="117"/>
      <c r="NK54" s="117"/>
      <c r="NL54" s="117"/>
      <c r="NM54" s="117"/>
      <c r="NN54" s="117"/>
      <c r="NO54" s="117"/>
      <c r="NP54" s="117"/>
      <c r="NQ54" s="117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17"/>
      <c r="NF55" s="117"/>
      <c r="NG55" s="117"/>
      <c r="NH55" s="117"/>
      <c r="NI55" s="117"/>
      <c r="NJ55" s="117"/>
      <c r="NK55" s="117"/>
      <c r="NL55" s="117"/>
      <c r="NM55" s="117"/>
      <c r="NN55" s="117"/>
      <c r="NO55" s="117"/>
      <c r="NP55" s="117"/>
      <c r="NQ55" s="117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17"/>
      <c r="NF56" s="117"/>
      <c r="NG56" s="117"/>
      <c r="NH56" s="117"/>
      <c r="NI56" s="117"/>
      <c r="NJ56" s="117"/>
      <c r="NK56" s="117"/>
      <c r="NL56" s="117"/>
      <c r="NM56" s="117"/>
      <c r="NN56" s="117"/>
      <c r="NO56" s="117"/>
      <c r="NP56" s="117"/>
      <c r="NQ56" s="117"/>
      <c r="NR56" s="102"/>
    </row>
    <row r="57" spans="1:382" ht="13.5" customHeight="1" x14ac:dyDescent="0.2">
      <c r="A57" s="2"/>
      <c r="B57" s="25"/>
      <c r="NB57" s="26"/>
      <c r="NC57" s="2"/>
      <c r="ND57" s="100"/>
      <c r="NE57" s="117"/>
      <c r="NF57" s="117"/>
      <c r="NG57" s="117"/>
      <c r="NH57" s="117"/>
      <c r="NI57" s="117"/>
      <c r="NJ57" s="117"/>
      <c r="NK57" s="117"/>
      <c r="NL57" s="117"/>
      <c r="NM57" s="117"/>
      <c r="NN57" s="117"/>
      <c r="NO57" s="117"/>
      <c r="NP57" s="117"/>
      <c r="NQ57" s="117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17"/>
      <c r="NF58" s="117"/>
      <c r="NG58" s="117"/>
      <c r="NH58" s="117"/>
      <c r="NI58" s="117"/>
      <c r="NJ58" s="117"/>
      <c r="NK58" s="117"/>
      <c r="NL58" s="117"/>
      <c r="NM58" s="117"/>
      <c r="NN58" s="117"/>
      <c r="NO58" s="117"/>
      <c r="NP58" s="117"/>
      <c r="NQ58" s="117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17"/>
      <c r="NF59" s="117"/>
      <c r="NG59" s="117"/>
      <c r="NH59" s="117"/>
      <c r="NI59" s="117"/>
      <c r="NJ59" s="117"/>
      <c r="NK59" s="117"/>
      <c r="NL59" s="117"/>
      <c r="NM59" s="117"/>
      <c r="NN59" s="117"/>
      <c r="NO59" s="117"/>
      <c r="NP59" s="117"/>
      <c r="NQ59" s="117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17"/>
      <c r="NF60" s="117"/>
      <c r="NG60" s="117"/>
      <c r="NH60" s="117"/>
      <c r="NI60" s="117"/>
      <c r="NJ60" s="117"/>
      <c r="NK60" s="117"/>
      <c r="NL60" s="117"/>
      <c r="NM60" s="117"/>
      <c r="NN60" s="117"/>
      <c r="NO60" s="117"/>
      <c r="NP60" s="117"/>
      <c r="NQ60" s="117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17"/>
      <c r="NF61" s="117"/>
      <c r="NG61" s="117"/>
      <c r="NH61" s="117"/>
      <c r="NI61" s="117"/>
      <c r="NJ61" s="117"/>
      <c r="NK61" s="117"/>
      <c r="NL61" s="117"/>
      <c r="NM61" s="117"/>
      <c r="NN61" s="117"/>
      <c r="NO61" s="117"/>
      <c r="NP61" s="117"/>
      <c r="NQ61" s="117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17"/>
      <c r="NF62" s="117"/>
      <c r="NG62" s="117"/>
      <c r="NH62" s="117"/>
      <c r="NI62" s="117"/>
      <c r="NJ62" s="117"/>
      <c r="NK62" s="117"/>
      <c r="NL62" s="117"/>
      <c r="NM62" s="117"/>
      <c r="NN62" s="117"/>
      <c r="NO62" s="117"/>
      <c r="NP62" s="117"/>
      <c r="NQ62" s="117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2" t="s">
        <v>32</v>
      </c>
      <c r="CW63" s="122"/>
      <c r="CX63" s="122"/>
      <c r="CY63" s="122"/>
      <c r="CZ63" s="122"/>
      <c r="DA63" s="122"/>
      <c r="DB63" s="122"/>
      <c r="DC63" s="122"/>
      <c r="DD63" s="122"/>
      <c r="DE63" s="122"/>
      <c r="DF63" s="122"/>
      <c r="DG63" s="122"/>
      <c r="DH63" s="122"/>
      <c r="DI63" s="122"/>
      <c r="DJ63" s="122"/>
      <c r="DK63" s="122"/>
      <c r="DL63" s="122"/>
      <c r="DM63" s="122"/>
      <c r="DN63" s="122"/>
      <c r="DO63" s="122"/>
      <c r="DP63" s="122"/>
      <c r="DQ63" s="122"/>
      <c r="DR63" s="122"/>
      <c r="DS63" s="122"/>
      <c r="DT63" s="122"/>
      <c r="DU63" s="122"/>
      <c r="DV63" s="122"/>
      <c r="DW63" s="122"/>
      <c r="DX63" s="122"/>
      <c r="DY63" s="122"/>
      <c r="DZ63" s="122"/>
      <c r="EA63" s="122"/>
      <c r="EB63" s="122"/>
      <c r="EC63" s="122"/>
      <c r="ED63" s="122"/>
      <c r="EE63" s="122"/>
      <c r="EF63" s="122"/>
      <c r="EG63" s="122"/>
      <c r="EH63" s="122"/>
      <c r="EI63" s="122"/>
      <c r="EJ63" s="122"/>
      <c r="EK63" s="122"/>
      <c r="EL63" s="122"/>
      <c r="EM63" s="122"/>
      <c r="EN63" s="122"/>
      <c r="EO63" s="122"/>
      <c r="EP63" s="122"/>
      <c r="EQ63" s="122"/>
      <c r="ER63" s="122"/>
      <c r="ES63" s="122"/>
      <c r="ET63" s="122"/>
      <c r="EU63" s="122"/>
      <c r="EV63" s="122"/>
      <c r="EW63" s="122"/>
      <c r="EX63" s="122"/>
      <c r="EY63" s="122"/>
      <c r="EZ63" s="122"/>
      <c r="FA63" s="122"/>
      <c r="FB63" s="122"/>
      <c r="FC63" s="122"/>
      <c r="FD63" s="122"/>
      <c r="FE63" s="122"/>
      <c r="FF63" s="122"/>
      <c r="FG63" s="122"/>
      <c r="FH63" s="122"/>
      <c r="FI63" s="122"/>
      <c r="FJ63" s="122"/>
      <c r="FK63" s="122"/>
      <c r="FL63" s="122"/>
      <c r="FM63" s="122"/>
      <c r="FN63" s="122"/>
      <c r="FO63" s="122"/>
      <c r="FP63" s="122"/>
      <c r="FQ63" s="122"/>
      <c r="FR63" s="122"/>
      <c r="FS63" s="122"/>
      <c r="FT63" s="122"/>
      <c r="FU63" s="122"/>
      <c r="FV63" s="122"/>
      <c r="FW63" s="12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17"/>
      <c r="NF63" s="117"/>
      <c r="NG63" s="117"/>
      <c r="NH63" s="117"/>
      <c r="NI63" s="117"/>
      <c r="NJ63" s="117"/>
      <c r="NK63" s="117"/>
      <c r="NL63" s="117"/>
      <c r="NM63" s="117"/>
      <c r="NN63" s="117"/>
      <c r="NO63" s="117"/>
      <c r="NP63" s="117"/>
      <c r="NQ63" s="117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2"/>
      <c r="CW64" s="122"/>
      <c r="CX64" s="122"/>
      <c r="CY64" s="122"/>
      <c r="CZ64" s="122"/>
      <c r="DA64" s="122"/>
      <c r="DB64" s="122"/>
      <c r="DC64" s="122"/>
      <c r="DD64" s="122"/>
      <c r="DE64" s="122"/>
      <c r="DF64" s="122"/>
      <c r="DG64" s="122"/>
      <c r="DH64" s="122"/>
      <c r="DI64" s="122"/>
      <c r="DJ64" s="122"/>
      <c r="DK64" s="122"/>
      <c r="DL64" s="122"/>
      <c r="DM64" s="122"/>
      <c r="DN64" s="122"/>
      <c r="DO64" s="122"/>
      <c r="DP64" s="122"/>
      <c r="DQ64" s="122"/>
      <c r="DR64" s="122"/>
      <c r="DS64" s="122"/>
      <c r="DT64" s="122"/>
      <c r="DU64" s="122"/>
      <c r="DV64" s="122"/>
      <c r="DW64" s="122"/>
      <c r="DX64" s="122"/>
      <c r="DY64" s="122"/>
      <c r="DZ64" s="122"/>
      <c r="EA64" s="122"/>
      <c r="EB64" s="122"/>
      <c r="EC64" s="122"/>
      <c r="ED64" s="122"/>
      <c r="EE64" s="122"/>
      <c r="EF64" s="122"/>
      <c r="EG64" s="122"/>
      <c r="EH64" s="122"/>
      <c r="EI64" s="122"/>
      <c r="EJ64" s="122"/>
      <c r="EK64" s="122"/>
      <c r="EL64" s="122"/>
      <c r="EM64" s="122"/>
      <c r="EN64" s="122"/>
      <c r="EO64" s="122"/>
      <c r="EP64" s="122"/>
      <c r="EQ64" s="122"/>
      <c r="ER64" s="122"/>
      <c r="ES64" s="122"/>
      <c r="ET64" s="122"/>
      <c r="EU64" s="122"/>
      <c r="EV64" s="122"/>
      <c r="EW64" s="122"/>
      <c r="EX64" s="122"/>
      <c r="EY64" s="122"/>
      <c r="EZ64" s="122"/>
      <c r="FA64" s="122"/>
      <c r="FB64" s="122"/>
      <c r="FC64" s="122"/>
      <c r="FD64" s="122"/>
      <c r="FE64" s="122"/>
      <c r="FF64" s="122"/>
      <c r="FG64" s="122"/>
      <c r="FH64" s="122"/>
      <c r="FI64" s="122"/>
      <c r="FJ64" s="122"/>
      <c r="FK64" s="122"/>
      <c r="FL64" s="122"/>
      <c r="FM64" s="122"/>
      <c r="FN64" s="122"/>
      <c r="FO64" s="122"/>
      <c r="FP64" s="122"/>
      <c r="FQ64" s="122"/>
      <c r="FR64" s="122"/>
      <c r="FS64" s="122"/>
      <c r="FT64" s="122"/>
      <c r="FU64" s="122"/>
      <c r="FV64" s="122"/>
      <c r="FW64" s="12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8"/>
      <c r="NE64" s="119"/>
      <c r="NF64" s="119"/>
      <c r="NG64" s="119"/>
      <c r="NH64" s="119"/>
      <c r="NI64" s="119"/>
      <c r="NJ64" s="119"/>
      <c r="NK64" s="119"/>
      <c r="NL64" s="119"/>
      <c r="NM64" s="119"/>
      <c r="NN64" s="119"/>
      <c r="NO64" s="119"/>
      <c r="NP64" s="119"/>
      <c r="NQ64" s="119"/>
      <c r="NR64" s="120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2"/>
      <c r="CW65" s="122"/>
      <c r="CX65" s="122"/>
      <c r="CY65" s="122"/>
      <c r="CZ65" s="122"/>
      <c r="DA65" s="122"/>
      <c r="DB65" s="122"/>
      <c r="DC65" s="122"/>
      <c r="DD65" s="122"/>
      <c r="DE65" s="122"/>
      <c r="DF65" s="122"/>
      <c r="DG65" s="122"/>
      <c r="DH65" s="122"/>
      <c r="DI65" s="122"/>
      <c r="DJ65" s="122"/>
      <c r="DK65" s="122"/>
      <c r="DL65" s="122"/>
      <c r="DM65" s="122"/>
      <c r="DN65" s="122"/>
      <c r="DO65" s="122"/>
      <c r="DP65" s="122"/>
      <c r="DQ65" s="122"/>
      <c r="DR65" s="122"/>
      <c r="DS65" s="122"/>
      <c r="DT65" s="122"/>
      <c r="DU65" s="122"/>
      <c r="DV65" s="122"/>
      <c r="DW65" s="122"/>
      <c r="DX65" s="122"/>
      <c r="DY65" s="122"/>
      <c r="DZ65" s="122"/>
      <c r="EA65" s="122"/>
      <c r="EB65" s="122"/>
      <c r="EC65" s="122"/>
      <c r="ED65" s="122"/>
      <c r="EE65" s="122"/>
      <c r="EF65" s="122"/>
      <c r="EG65" s="122"/>
      <c r="EH65" s="122"/>
      <c r="EI65" s="122"/>
      <c r="EJ65" s="122"/>
      <c r="EK65" s="122"/>
      <c r="EL65" s="122"/>
      <c r="EM65" s="122"/>
      <c r="EN65" s="122"/>
      <c r="EO65" s="122"/>
      <c r="EP65" s="122"/>
      <c r="EQ65" s="122"/>
      <c r="ER65" s="122"/>
      <c r="ES65" s="122"/>
      <c r="ET65" s="122"/>
      <c r="EU65" s="122"/>
      <c r="EV65" s="122"/>
      <c r="EW65" s="122"/>
      <c r="EX65" s="122"/>
      <c r="EY65" s="122"/>
      <c r="EZ65" s="122"/>
      <c r="FA65" s="122"/>
      <c r="FB65" s="122"/>
      <c r="FC65" s="122"/>
      <c r="FD65" s="122"/>
      <c r="FE65" s="122"/>
      <c r="FF65" s="122"/>
      <c r="FG65" s="122"/>
      <c r="FH65" s="122"/>
      <c r="FI65" s="122"/>
      <c r="FJ65" s="122"/>
      <c r="FK65" s="122"/>
      <c r="FL65" s="122"/>
      <c r="FM65" s="122"/>
      <c r="FN65" s="122"/>
      <c r="FO65" s="122"/>
      <c r="FP65" s="122"/>
      <c r="FQ65" s="122"/>
      <c r="FR65" s="122"/>
      <c r="FS65" s="122"/>
      <c r="FT65" s="122"/>
      <c r="FU65" s="122"/>
      <c r="FV65" s="122"/>
      <c r="FW65" s="12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2"/>
      <c r="CW66" s="122"/>
      <c r="CX66" s="122"/>
      <c r="CY66" s="122"/>
      <c r="CZ66" s="122"/>
      <c r="DA66" s="122"/>
      <c r="DB66" s="122"/>
      <c r="DC66" s="122"/>
      <c r="DD66" s="122"/>
      <c r="DE66" s="122"/>
      <c r="DF66" s="122"/>
      <c r="DG66" s="122"/>
      <c r="DH66" s="122"/>
      <c r="DI66" s="122"/>
      <c r="DJ66" s="122"/>
      <c r="DK66" s="122"/>
      <c r="DL66" s="122"/>
      <c r="DM66" s="122"/>
      <c r="DN66" s="122"/>
      <c r="DO66" s="122"/>
      <c r="DP66" s="122"/>
      <c r="DQ66" s="122"/>
      <c r="DR66" s="122"/>
      <c r="DS66" s="122"/>
      <c r="DT66" s="122"/>
      <c r="DU66" s="122"/>
      <c r="DV66" s="122"/>
      <c r="DW66" s="122"/>
      <c r="DX66" s="122"/>
      <c r="DY66" s="122"/>
      <c r="DZ66" s="122"/>
      <c r="EA66" s="122"/>
      <c r="EB66" s="122"/>
      <c r="EC66" s="122"/>
      <c r="ED66" s="122"/>
      <c r="EE66" s="122"/>
      <c r="EF66" s="122"/>
      <c r="EG66" s="122"/>
      <c r="EH66" s="122"/>
      <c r="EI66" s="122"/>
      <c r="EJ66" s="122"/>
      <c r="EK66" s="122"/>
      <c r="EL66" s="122"/>
      <c r="EM66" s="122"/>
      <c r="EN66" s="122"/>
      <c r="EO66" s="122"/>
      <c r="EP66" s="122"/>
      <c r="EQ66" s="122"/>
      <c r="ER66" s="122"/>
      <c r="ES66" s="122"/>
      <c r="ET66" s="122"/>
      <c r="EU66" s="122"/>
      <c r="EV66" s="122"/>
      <c r="EW66" s="122"/>
      <c r="EX66" s="122"/>
      <c r="EY66" s="122"/>
      <c r="EZ66" s="122"/>
      <c r="FA66" s="122"/>
      <c r="FB66" s="122"/>
      <c r="FC66" s="122"/>
      <c r="FD66" s="122"/>
      <c r="FE66" s="122"/>
      <c r="FF66" s="122"/>
      <c r="FG66" s="122"/>
      <c r="FH66" s="122"/>
      <c r="FI66" s="122"/>
      <c r="FJ66" s="122"/>
      <c r="FK66" s="122"/>
      <c r="FL66" s="122"/>
      <c r="FM66" s="122"/>
      <c r="FN66" s="122"/>
      <c r="FO66" s="122"/>
      <c r="FP66" s="122"/>
      <c r="FQ66" s="122"/>
      <c r="FR66" s="122"/>
      <c r="FS66" s="122"/>
      <c r="FT66" s="122"/>
      <c r="FU66" s="122"/>
      <c r="FV66" s="122"/>
      <c r="FW66" s="12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124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3">
        <f>データ!CM7</f>
        <v>77748</v>
      </c>
      <c r="CW67" s="124"/>
      <c r="CX67" s="124"/>
      <c r="CY67" s="124"/>
      <c r="CZ67" s="124"/>
      <c r="DA67" s="124"/>
      <c r="DB67" s="124"/>
      <c r="DC67" s="124"/>
      <c r="DD67" s="124"/>
      <c r="DE67" s="124"/>
      <c r="DF67" s="124"/>
      <c r="DG67" s="124"/>
      <c r="DH67" s="124"/>
      <c r="DI67" s="124"/>
      <c r="DJ67" s="124"/>
      <c r="DK67" s="124"/>
      <c r="DL67" s="124"/>
      <c r="DM67" s="124"/>
      <c r="DN67" s="124"/>
      <c r="DO67" s="124"/>
      <c r="DP67" s="124"/>
      <c r="DQ67" s="124"/>
      <c r="DR67" s="124"/>
      <c r="DS67" s="124"/>
      <c r="DT67" s="124"/>
      <c r="DU67" s="124"/>
      <c r="DV67" s="124"/>
      <c r="DW67" s="124"/>
      <c r="DX67" s="124"/>
      <c r="DY67" s="124"/>
      <c r="DZ67" s="124"/>
      <c r="EA67" s="124"/>
      <c r="EB67" s="124"/>
      <c r="EC67" s="124"/>
      <c r="ED67" s="124"/>
      <c r="EE67" s="124"/>
      <c r="EF67" s="124"/>
      <c r="EG67" s="124"/>
      <c r="EH67" s="124"/>
      <c r="EI67" s="124"/>
      <c r="EJ67" s="124"/>
      <c r="EK67" s="124"/>
      <c r="EL67" s="124"/>
      <c r="EM67" s="124"/>
      <c r="EN67" s="124"/>
      <c r="EO67" s="124"/>
      <c r="EP67" s="124"/>
      <c r="EQ67" s="124"/>
      <c r="ER67" s="124"/>
      <c r="ES67" s="124"/>
      <c r="ET67" s="124"/>
      <c r="EU67" s="124"/>
      <c r="EV67" s="124"/>
      <c r="EW67" s="124"/>
      <c r="EX67" s="124"/>
      <c r="EY67" s="124"/>
      <c r="EZ67" s="124"/>
      <c r="FA67" s="124"/>
      <c r="FB67" s="124"/>
      <c r="FC67" s="124"/>
      <c r="FD67" s="124"/>
      <c r="FE67" s="124"/>
      <c r="FF67" s="124"/>
      <c r="FG67" s="124"/>
      <c r="FH67" s="124"/>
      <c r="FI67" s="124"/>
      <c r="FJ67" s="124"/>
      <c r="FK67" s="124"/>
      <c r="FL67" s="124"/>
      <c r="FM67" s="124"/>
      <c r="FN67" s="124"/>
      <c r="FO67" s="124"/>
      <c r="FP67" s="124"/>
      <c r="FQ67" s="124"/>
      <c r="FR67" s="124"/>
      <c r="FS67" s="124"/>
      <c r="FT67" s="124"/>
      <c r="FU67" s="124"/>
      <c r="FV67" s="124"/>
      <c r="FW67" s="125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6"/>
      <c r="CW68" s="127"/>
      <c r="CX68" s="127"/>
      <c r="CY68" s="127"/>
      <c r="CZ68" s="127"/>
      <c r="DA68" s="127"/>
      <c r="DB68" s="127"/>
      <c r="DC68" s="127"/>
      <c r="DD68" s="127"/>
      <c r="DE68" s="127"/>
      <c r="DF68" s="127"/>
      <c r="DG68" s="127"/>
      <c r="DH68" s="127"/>
      <c r="DI68" s="127"/>
      <c r="DJ68" s="127"/>
      <c r="DK68" s="127"/>
      <c r="DL68" s="127"/>
      <c r="DM68" s="127"/>
      <c r="DN68" s="127"/>
      <c r="DO68" s="127"/>
      <c r="DP68" s="127"/>
      <c r="DQ68" s="127"/>
      <c r="DR68" s="127"/>
      <c r="DS68" s="127"/>
      <c r="DT68" s="127"/>
      <c r="DU68" s="127"/>
      <c r="DV68" s="127"/>
      <c r="DW68" s="127"/>
      <c r="DX68" s="127"/>
      <c r="DY68" s="127"/>
      <c r="DZ68" s="127"/>
      <c r="EA68" s="127"/>
      <c r="EB68" s="127"/>
      <c r="EC68" s="127"/>
      <c r="ED68" s="127"/>
      <c r="EE68" s="127"/>
      <c r="EF68" s="127"/>
      <c r="EG68" s="127"/>
      <c r="EH68" s="127"/>
      <c r="EI68" s="127"/>
      <c r="EJ68" s="127"/>
      <c r="EK68" s="127"/>
      <c r="EL68" s="127"/>
      <c r="EM68" s="127"/>
      <c r="EN68" s="127"/>
      <c r="EO68" s="127"/>
      <c r="EP68" s="127"/>
      <c r="EQ68" s="127"/>
      <c r="ER68" s="127"/>
      <c r="ES68" s="127"/>
      <c r="ET68" s="127"/>
      <c r="EU68" s="127"/>
      <c r="EV68" s="127"/>
      <c r="EW68" s="127"/>
      <c r="EX68" s="127"/>
      <c r="EY68" s="127"/>
      <c r="EZ68" s="127"/>
      <c r="FA68" s="127"/>
      <c r="FB68" s="127"/>
      <c r="FC68" s="127"/>
      <c r="FD68" s="127"/>
      <c r="FE68" s="127"/>
      <c r="FF68" s="127"/>
      <c r="FG68" s="127"/>
      <c r="FH68" s="127"/>
      <c r="FI68" s="127"/>
      <c r="FJ68" s="127"/>
      <c r="FK68" s="127"/>
      <c r="FL68" s="127"/>
      <c r="FM68" s="127"/>
      <c r="FN68" s="127"/>
      <c r="FO68" s="127"/>
      <c r="FP68" s="127"/>
      <c r="FQ68" s="127"/>
      <c r="FR68" s="127"/>
      <c r="FS68" s="127"/>
      <c r="FT68" s="127"/>
      <c r="FU68" s="127"/>
      <c r="FV68" s="127"/>
      <c r="FW68" s="128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6"/>
      <c r="CW69" s="127"/>
      <c r="CX69" s="127"/>
      <c r="CY69" s="127"/>
      <c r="CZ69" s="127"/>
      <c r="DA69" s="127"/>
      <c r="DB69" s="127"/>
      <c r="DC69" s="127"/>
      <c r="DD69" s="127"/>
      <c r="DE69" s="127"/>
      <c r="DF69" s="127"/>
      <c r="DG69" s="127"/>
      <c r="DH69" s="127"/>
      <c r="DI69" s="127"/>
      <c r="DJ69" s="127"/>
      <c r="DK69" s="127"/>
      <c r="DL69" s="127"/>
      <c r="DM69" s="127"/>
      <c r="DN69" s="127"/>
      <c r="DO69" s="127"/>
      <c r="DP69" s="127"/>
      <c r="DQ69" s="127"/>
      <c r="DR69" s="127"/>
      <c r="DS69" s="127"/>
      <c r="DT69" s="127"/>
      <c r="DU69" s="127"/>
      <c r="DV69" s="127"/>
      <c r="DW69" s="127"/>
      <c r="DX69" s="127"/>
      <c r="DY69" s="127"/>
      <c r="DZ69" s="127"/>
      <c r="EA69" s="127"/>
      <c r="EB69" s="127"/>
      <c r="EC69" s="127"/>
      <c r="ED69" s="127"/>
      <c r="EE69" s="127"/>
      <c r="EF69" s="127"/>
      <c r="EG69" s="127"/>
      <c r="EH69" s="127"/>
      <c r="EI69" s="127"/>
      <c r="EJ69" s="127"/>
      <c r="EK69" s="127"/>
      <c r="EL69" s="127"/>
      <c r="EM69" s="127"/>
      <c r="EN69" s="127"/>
      <c r="EO69" s="127"/>
      <c r="EP69" s="127"/>
      <c r="EQ69" s="127"/>
      <c r="ER69" s="127"/>
      <c r="ES69" s="127"/>
      <c r="ET69" s="127"/>
      <c r="EU69" s="127"/>
      <c r="EV69" s="127"/>
      <c r="EW69" s="127"/>
      <c r="EX69" s="127"/>
      <c r="EY69" s="127"/>
      <c r="EZ69" s="127"/>
      <c r="FA69" s="127"/>
      <c r="FB69" s="127"/>
      <c r="FC69" s="127"/>
      <c r="FD69" s="127"/>
      <c r="FE69" s="127"/>
      <c r="FF69" s="127"/>
      <c r="FG69" s="127"/>
      <c r="FH69" s="127"/>
      <c r="FI69" s="127"/>
      <c r="FJ69" s="127"/>
      <c r="FK69" s="127"/>
      <c r="FL69" s="127"/>
      <c r="FM69" s="127"/>
      <c r="FN69" s="127"/>
      <c r="FO69" s="127"/>
      <c r="FP69" s="127"/>
      <c r="FQ69" s="127"/>
      <c r="FR69" s="127"/>
      <c r="FS69" s="127"/>
      <c r="FT69" s="127"/>
      <c r="FU69" s="127"/>
      <c r="FV69" s="127"/>
      <c r="FW69" s="128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9"/>
      <c r="CW70" s="130"/>
      <c r="CX70" s="130"/>
      <c r="CY70" s="130"/>
      <c r="CZ70" s="130"/>
      <c r="DA70" s="130"/>
      <c r="DB70" s="130"/>
      <c r="DC70" s="130"/>
      <c r="DD70" s="130"/>
      <c r="DE70" s="130"/>
      <c r="DF70" s="130"/>
      <c r="DG70" s="130"/>
      <c r="DH70" s="130"/>
      <c r="DI70" s="130"/>
      <c r="DJ70" s="130"/>
      <c r="DK70" s="130"/>
      <c r="DL70" s="130"/>
      <c r="DM70" s="130"/>
      <c r="DN70" s="130"/>
      <c r="DO70" s="130"/>
      <c r="DP70" s="130"/>
      <c r="DQ70" s="130"/>
      <c r="DR70" s="130"/>
      <c r="DS70" s="130"/>
      <c r="DT70" s="130"/>
      <c r="DU70" s="130"/>
      <c r="DV70" s="130"/>
      <c r="DW70" s="130"/>
      <c r="DX70" s="130"/>
      <c r="DY70" s="130"/>
      <c r="DZ70" s="130"/>
      <c r="EA70" s="130"/>
      <c r="EB70" s="130"/>
      <c r="EC70" s="130"/>
      <c r="ED70" s="130"/>
      <c r="EE70" s="130"/>
      <c r="EF70" s="130"/>
      <c r="EG70" s="130"/>
      <c r="EH70" s="130"/>
      <c r="EI70" s="130"/>
      <c r="EJ70" s="130"/>
      <c r="EK70" s="130"/>
      <c r="EL70" s="130"/>
      <c r="EM70" s="130"/>
      <c r="EN70" s="130"/>
      <c r="EO70" s="130"/>
      <c r="EP70" s="130"/>
      <c r="EQ70" s="130"/>
      <c r="ER70" s="130"/>
      <c r="ES70" s="130"/>
      <c r="ET70" s="130"/>
      <c r="EU70" s="130"/>
      <c r="EV70" s="130"/>
      <c r="EW70" s="130"/>
      <c r="EX70" s="130"/>
      <c r="EY70" s="130"/>
      <c r="EZ70" s="130"/>
      <c r="FA70" s="130"/>
      <c r="FB70" s="130"/>
      <c r="FC70" s="130"/>
      <c r="FD70" s="130"/>
      <c r="FE70" s="130"/>
      <c r="FF70" s="130"/>
      <c r="FG70" s="130"/>
      <c r="FH70" s="130"/>
      <c r="FI70" s="130"/>
      <c r="FJ70" s="130"/>
      <c r="FK70" s="130"/>
      <c r="FL70" s="130"/>
      <c r="FM70" s="130"/>
      <c r="FN70" s="130"/>
      <c r="FO70" s="130"/>
      <c r="FP70" s="130"/>
      <c r="FQ70" s="130"/>
      <c r="FR70" s="130"/>
      <c r="FS70" s="130"/>
      <c r="FT70" s="130"/>
      <c r="FU70" s="130"/>
      <c r="FV70" s="130"/>
      <c r="FW70" s="131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2" t="s">
        <v>34</v>
      </c>
      <c r="CW72" s="122"/>
      <c r="CX72" s="122"/>
      <c r="CY72" s="122"/>
      <c r="CZ72" s="122"/>
      <c r="DA72" s="122"/>
      <c r="DB72" s="122"/>
      <c r="DC72" s="122"/>
      <c r="DD72" s="122"/>
      <c r="DE72" s="122"/>
      <c r="DF72" s="122"/>
      <c r="DG72" s="122"/>
      <c r="DH72" s="122"/>
      <c r="DI72" s="122"/>
      <c r="DJ72" s="122"/>
      <c r="DK72" s="122"/>
      <c r="DL72" s="122"/>
      <c r="DM72" s="122"/>
      <c r="DN72" s="122"/>
      <c r="DO72" s="122"/>
      <c r="DP72" s="122"/>
      <c r="DQ72" s="122"/>
      <c r="DR72" s="122"/>
      <c r="DS72" s="122"/>
      <c r="DT72" s="122"/>
      <c r="DU72" s="122"/>
      <c r="DV72" s="122"/>
      <c r="DW72" s="122"/>
      <c r="DX72" s="122"/>
      <c r="DY72" s="122"/>
      <c r="DZ72" s="122"/>
      <c r="EA72" s="122"/>
      <c r="EB72" s="122"/>
      <c r="EC72" s="122"/>
      <c r="ED72" s="122"/>
      <c r="EE72" s="122"/>
      <c r="EF72" s="122"/>
      <c r="EG72" s="122"/>
      <c r="EH72" s="122"/>
      <c r="EI72" s="122"/>
      <c r="EJ72" s="122"/>
      <c r="EK72" s="122"/>
      <c r="EL72" s="122"/>
      <c r="EM72" s="122"/>
      <c r="EN72" s="122"/>
      <c r="EO72" s="122"/>
      <c r="EP72" s="122"/>
      <c r="EQ72" s="122"/>
      <c r="ER72" s="122"/>
      <c r="ES72" s="122"/>
      <c r="ET72" s="122"/>
      <c r="EU72" s="122"/>
      <c r="EV72" s="122"/>
      <c r="EW72" s="122"/>
      <c r="EX72" s="122"/>
      <c r="EY72" s="122"/>
      <c r="EZ72" s="122"/>
      <c r="FA72" s="122"/>
      <c r="FB72" s="122"/>
      <c r="FC72" s="122"/>
      <c r="FD72" s="122"/>
      <c r="FE72" s="122"/>
      <c r="FF72" s="122"/>
      <c r="FG72" s="122"/>
      <c r="FH72" s="122"/>
      <c r="FI72" s="122"/>
      <c r="FJ72" s="122"/>
      <c r="FK72" s="122"/>
      <c r="FL72" s="122"/>
      <c r="FM72" s="122"/>
      <c r="FN72" s="122"/>
      <c r="FO72" s="122"/>
      <c r="FP72" s="122"/>
      <c r="FQ72" s="122"/>
      <c r="FR72" s="122"/>
      <c r="FS72" s="122"/>
      <c r="FT72" s="122"/>
      <c r="FU72" s="122"/>
      <c r="FV72" s="122"/>
      <c r="FW72" s="12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2"/>
      <c r="CW73" s="122"/>
      <c r="CX73" s="122"/>
      <c r="CY73" s="122"/>
      <c r="CZ73" s="122"/>
      <c r="DA73" s="122"/>
      <c r="DB73" s="122"/>
      <c r="DC73" s="122"/>
      <c r="DD73" s="122"/>
      <c r="DE73" s="122"/>
      <c r="DF73" s="122"/>
      <c r="DG73" s="122"/>
      <c r="DH73" s="122"/>
      <c r="DI73" s="122"/>
      <c r="DJ73" s="122"/>
      <c r="DK73" s="122"/>
      <c r="DL73" s="122"/>
      <c r="DM73" s="122"/>
      <c r="DN73" s="122"/>
      <c r="DO73" s="122"/>
      <c r="DP73" s="122"/>
      <c r="DQ73" s="122"/>
      <c r="DR73" s="122"/>
      <c r="DS73" s="122"/>
      <c r="DT73" s="122"/>
      <c r="DU73" s="122"/>
      <c r="DV73" s="122"/>
      <c r="DW73" s="122"/>
      <c r="DX73" s="122"/>
      <c r="DY73" s="122"/>
      <c r="DZ73" s="122"/>
      <c r="EA73" s="122"/>
      <c r="EB73" s="122"/>
      <c r="EC73" s="122"/>
      <c r="ED73" s="122"/>
      <c r="EE73" s="122"/>
      <c r="EF73" s="122"/>
      <c r="EG73" s="122"/>
      <c r="EH73" s="122"/>
      <c r="EI73" s="122"/>
      <c r="EJ73" s="122"/>
      <c r="EK73" s="122"/>
      <c r="EL73" s="122"/>
      <c r="EM73" s="122"/>
      <c r="EN73" s="122"/>
      <c r="EO73" s="122"/>
      <c r="EP73" s="122"/>
      <c r="EQ73" s="122"/>
      <c r="ER73" s="122"/>
      <c r="ES73" s="122"/>
      <c r="ET73" s="122"/>
      <c r="EU73" s="122"/>
      <c r="EV73" s="122"/>
      <c r="EW73" s="122"/>
      <c r="EX73" s="122"/>
      <c r="EY73" s="122"/>
      <c r="EZ73" s="122"/>
      <c r="FA73" s="122"/>
      <c r="FB73" s="122"/>
      <c r="FC73" s="122"/>
      <c r="FD73" s="122"/>
      <c r="FE73" s="122"/>
      <c r="FF73" s="122"/>
      <c r="FG73" s="122"/>
      <c r="FH73" s="122"/>
      <c r="FI73" s="122"/>
      <c r="FJ73" s="122"/>
      <c r="FK73" s="122"/>
      <c r="FL73" s="122"/>
      <c r="FM73" s="122"/>
      <c r="FN73" s="122"/>
      <c r="FO73" s="122"/>
      <c r="FP73" s="122"/>
      <c r="FQ73" s="122"/>
      <c r="FR73" s="122"/>
      <c r="FS73" s="122"/>
      <c r="FT73" s="122"/>
      <c r="FU73" s="122"/>
      <c r="FV73" s="122"/>
      <c r="FW73" s="12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2"/>
      <c r="CW74" s="122"/>
      <c r="CX74" s="122"/>
      <c r="CY74" s="122"/>
      <c r="CZ74" s="122"/>
      <c r="DA74" s="122"/>
      <c r="DB74" s="122"/>
      <c r="DC74" s="122"/>
      <c r="DD74" s="122"/>
      <c r="DE74" s="122"/>
      <c r="DF74" s="122"/>
      <c r="DG74" s="122"/>
      <c r="DH74" s="122"/>
      <c r="DI74" s="122"/>
      <c r="DJ74" s="122"/>
      <c r="DK74" s="122"/>
      <c r="DL74" s="122"/>
      <c r="DM74" s="122"/>
      <c r="DN74" s="122"/>
      <c r="DO74" s="122"/>
      <c r="DP74" s="122"/>
      <c r="DQ74" s="122"/>
      <c r="DR74" s="122"/>
      <c r="DS74" s="122"/>
      <c r="DT74" s="122"/>
      <c r="DU74" s="122"/>
      <c r="DV74" s="122"/>
      <c r="DW74" s="122"/>
      <c r="DX74" s="122"/>
      <c r="DY74" s="122"/>
      <c r="DZ74" s="122"/>
      <c r="EA74" s="122"/>
      <c r="EB74" s="122"/>
      <c r="EC74" s="122"/>
      <c r="ED74" s="122"/>
      <c r="EE74" s="122"/>
      <c r="EF74" s="122"/>
      <c r="EG74" s="122"/>
      <c r="EH74" s="122"/>
      <c r="EI74" s="122"/>
      <c r="EJ74" s="122"/>
      <c r="EK74" s="122"/>
      <c r="EL74" s="122"/>
      <c r="EM74" s="122"/>
      <c r="EN74" s="122"/>
      <c r="EO74" s="122"/>
      <c r="EP74" s="122"/>
      <c r="EQ74" s="122"/>
      <c r="ER74" s="122"/>
      <c r="ES74" s="122"/>
      <c r="ET74" s="122"/>
      <c r="EU74" s="122"/>
      <c r="EV74" s="122"/>
      <c r="EW74" s="122"/>
      <c r="EX74" s="122"/>
      <c r="EY74" s="122"/>
      <c r="EZ74" s="122"/>
      <c r="FA74" s="122"/>
      <c r="FB74" s="122"/>
      <c r="FC74" s="122"/>
      <c r="FD74" s="122"/>
      <c r="FE74" s="122"/>
      <c r="FF74" s="122"/>
      <c r="FG74" s="122"/>
      <c r="FH74" s="122"/>
      <c r="FI74" s="122"/>
      <c r="FJ74" s="122"/>
      <c r="FK74" s="122"/>
      <c r="FL74" s="122"/>
      <c r="FM74" s="122"/>
      <c r="FN74" s="122"/>
      <c r="FO74" s="122"/>
      <c r="FP74" s="122"/>
      <c r="FQ74" s="122"/>
      <c r="FR74" s="122"/>
      <c r="FS74" s="122"/>
      <c r="FT74" s="122"/>
      <c r="FU74" s="122"/>
      <c r="FV74" s="122"/>
      <c r="FW74" s="12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2"/>
      <c r="CW75" s="122"/>
      <c r="CX75" s="122"/>
      <c r="CY75" s="122"/>
      <c r="CZ75" s="122"/>
      <c r="DA75" s="122"/>
      <c r="DB75" s="122"/>
      <c r="DC75" s="122"/>
      <c r="DD75" s="122"/>
      <c r="DE75" s="122"/>
      <c r="DF75" s="122"/>
      <c r="DG75" s="122"/>
      <c r="DH75" s="122"/>
      <c r="DI75" s="122"/>
      <c r="DJ75" s="122"/>
      <c r="DK75" s="122"/>
      <c r="DL75" s="122"/>
      <c r="DM75" s="122"/>
      <c r="DN75" s="122"/>
      <c r="DO75" s="122"/>
      <c r="DP75" s="122"/>
      <c r="DQ75" s="122"/>
      <c r="DR75" s="122"/>
      <c r="DS75" s="122"/>
      <c r="DT75" s="122"/>
      <c r="DU75" s="122"/>
      <c r="DV75" s="122"/>
      <c r="DW75" s="122"/>
      <c r="DX75" s="122"/>
      <c r="DY75" s="122"/>
      <c r="DZ75" s="122"/>
      <c r="EA75" s="122"/>
      <c r="EB75" s="122"/>
      <c r="EC75" s="122"/>
      <c r="ED75" s="122"/>
      <c r="EE75" s="122"/>
      <c r="EF75" s="122"/>
      <c r="EG75" s="122"/>
      <c r="EH75" s="122"/>
      <c r="EI75" s="122"/>
      <c r="EJ75" s="122"/>
      <c r="EK75" s="122"/>
      <c r="EL75" s="122"/>
      <c r="EM75" s="122"/>
      <c r="EN75" s="122"/>
      <c r="EO75" s="122"/>
      <c r="EP75" s="122"/>
      <c r="EQ75" s="122"/>
      <c r="ER75" s="122"/>
      <c r="ES75" s="122"/>
      <c r="ET75" s="122"/>
      <c r="EU75" s="122"/>
      <c r="EV75" s="122"/>
      <c r="EW75" s="122"/>
      <c r="EX75" s="122"/>
      <c r="EY75" s="122"/>
      <c r="EZ75" s="122"/>
      <c r="FA75" s="122"/>
      <c r="FB75" s="122"/>
      <c r="FC75" s="122"/>
      <c r="FD75" s="122"/>
      <c r="FE75" s="122"/>
      <c r="FF75" s="122"/>
      <c r="FG75" s="122"/>
      <c r="FH75" s="122"/>
      <c r="FI75" s="122"/>
      <c r="FJ75" s="122"/>
      <c r="FK75" s="122"/>
      <c r="FL75" s="122"/>
      <c r="FM75" s="122"/>
      <c r="FN75" s="122"/>
      <c r="FO75" s="122"/>
      <c r="FP75" s="122"/>
      <c r="FQ75" s="122"/>
      <c r="FR75" s="122"/>
      <c r="FS75" s="122"/>
      <c r="FT75" s="122"/>
      <c r="FU75" s="122"/>
      <c r="FV75" s="122"/>
      <c r="FW75" s="12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2" t="str">
        <f>データ!$B$11</f>
        <v>R01</v>
      </c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4"/>
      <c r="AG76" s="132" t="str">
        <f>データ!$C$11</f>
        <v>R02</v>
      </c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4"/>
      <c r="AV76" s="132" t="str">
        <f>データ!$D$11</f>
        <v>R03</v>
      </c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4"/>
      <c r="BK76" s="132" t="str">
        <f>データ!$E$11</f>
        <v>R04</v>
      </c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4"/>
      <c r="BZ76" s="132" t="str">
        <f>データ!$F$11</f>
        <v>R05</v>
      </c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4"/>
      <c r="CO76" s="2"/>
      <c r="CP76" s="2"/>
      <c r="CQ76" s="2"/>
      <c r="CR76" s="2"/>
      <c r="CS76" s="2"/>
      <c r="CT76" s="2"/>
      <c r="CU76" s="2"/>
      <c r="CV76" s="123">
        <f>データ!CN7</f>
        <v>135167</v>
      </c>
      <c r="CW76" s="124"/>
      <c r="CX76" s="124"/>
      <c r="CY76" s="124"/>
      <c r="CZ76" s="124"/>
      <c r="DA76" s="124"/>
      <c r="DB76" s="124"/>
      <c r="DC76" s="124"/>
      <c r="DD76" s="124"/>
      <c r="DE76" s="124"/>
      <c r="DF76" s="124"/>
      <c r="DG76" s="124"/>
      <c r="DH76" s="124"/>
      <c r="DI76" s="124"/>
      <c r="DJ76" s="124"/>
      <c r="DK76" s="124"/>
      <c r="DL76" s="124"/>
      <c r="DM76" s="124"/>
      <c r="DN76" s="124"/>
      <c r="DO76" s="124"/>
      <c r="DP76" s="124"/>
      <c r="DQ76" s="124"/>
      <c r="DR76" s="124"/>
      <c r="DS76" s="124"/>
      <c r="DT76" s="124"/>
      <c r="DU76" s="124"/>
      <c r="DV76" s="124"/>
      <c r="DW76" s="124"/>
      <c r="DX76" s="124"/>
      <c r="DY76" s="124"/>
      <c r="DZ76" s="124"/>
      <c r="EA76" s="124"/>
      <c r="EB76" s="124"/>
      <c r="EC76" s="124"/>
      <c r="ED76" s="124"/>
      <c r="EE76" s="124"/>
      <c r="EF76" s="124"/>
      <c r="EG76" s="124"/>
      <c r="EH76" s="124"/>
      <c r="EI76" s="124"/>
      <c r="EJ76" s="124"/>
      <c r="EK76" s="124"/>
      <c r="EL76" s="124"/>
      <c r="EM76" s="124"/>
      <c r="EN76" s="124"/>
      <c r="EO76" s="124"/>
      <c r="EP76" s="124"/>
      <c r="EQ76" s="124"/>
      <c r="ER76" s="124"/>
      <c r="ES76" s="124"/>
      <c r="ET76" s="124"/>
      <c r="EU76" s="124"/>
      <c r="EV76" s="124"/>
      <c r="EW76" s="124"/>
      <c r="EX76" s="124"/>
      <c r="EY76" s="124"/>
      <c r="EZ76" s="124"/>
      <c r="FA76" s="124"/>
      <c r="FB76" s="124"/>
      <c r="FC76" s="124"/>
      <c r="FD76" s="124"/>
      <c r="FE76" s="124"/>
      <c r="FF76" s="124"/>
      <c r="FG76" s="124"/>
      <c r="FH76" s="124"/>
      <c r="FI76" s="124"/>
      <c r="FJ76" s="124"/>
      <c r="FK76" s="124"/>
      <c r="FL76" s="124"/>
      <c r="FM76" s="124"/>
      <c r="FN76" s="124"/>
      <c r="FO76" s="124"/>
      <c r="FP76" s="124"/>
      <c r="FQ76" s="124"/>
      <c r="FR76" s="124"/>
      <c r="FS76" s="124"/>
      <c r="FT76" s="124"/>
      <c r="FU76" s="124"/>
      <c r="FV76" s="124"/>
      <c r="FW76" s="125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2" t="str">
        <f>データ!$B$11</f>
        <v>R01</v>
      </c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4"/>
      <c r="HA76" s="132" t="str">
        <f>データ!$C$11</f>
        <v>R02</v>
      </c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4"/>
      <c r="HP76" s="132" t="str">
        <f>データ!$D$11</f>
        <v>R03</v>
      </c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4"/>
      <c r="IE76" s="132" t="str">
        <f>データ!$E$11</f>
        <v>R04</v>
      </c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4"/>
      <c r="IT76" s="132" t="str">
        <f>データ!$F$11</f>
        <v>R05</v>
      </c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4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2" t="str">
        <f>データ!$B$11</f>
        <v>R01</v>
      </c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4"/>
      <c r="KP76" s="132" t="str">
        <f>データ!$C$11</f>
        <v>R02</v>
      </c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4"/>
      <c r="LE76" s="132" t="str">
        <f>データ!$D$11</f>
        <v>R03</v>
      </c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3"/>
      <c r="LR76" s="133"/>
      <c r="LS76" s="134"/>
      <c r="LT76" s="132" t="str">
        <f>データ!$E$11</f>
        <v>R04</v>
      </c>
      <c r="LU76" s="133"/>
      <c r="LV76" s="133"/>
      <c r="LW76" s="133"/>
      <c r="LX76" s="133"/>
      <c r="LY76" s="133"/>
      <c r="LZ76" s="133"/>
      <c r="MA76" s="133"/>
      <c r="MB76" s="133"/>
      <c r="MC76" s="133"/>
      <c r="MD76" s="133"/>
      <c r="ME76" s="133"/>
      <c r="MF76" s="133"/>
      <c r="MG76" s="133"/>
      <c r="MH76" s="134"/>
      <c r="MI76" s="132" t="str">
        <f>データ!$F$11</f>
        <v>R05</v>
      </c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4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5" t="s">
        <v>27</v>
      </c>
      <c r="J77" s="135"/>
      <c r="K77" s="135"/>
      <c r="L77" s="135"/>
      <c r="M77" s="135"/>
      <c r="N77" s="135"/>
      <c r="O77" s="135"/>
      <c r="P77" s="135"/>
      <c r="Q77" s="135"/>
      <c r="R77" s="114">
        <f>データ!CB7</f>
        <v>17.7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>
        <f>データ!CC7</f>
        <v>20.100000000000001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>
        <f>データ!CD7</f>
        <v>20.399999999999999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>
        <f>データ!CE7</f>
        <v>22.4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>
        <f>データ!CF7</f>
        <v>24.9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6"/>
      <c r="CW77" s="127"/>
      <c r="CX77" s="127"/>
      <c r="CY77" s="127"/>
      <c r="CZ77" s="127"/>
      <c r="DA77" s="127"/>
      <c r="DB77" s="127"/>
      <c r="DC77" s="127"/>
      <c r="DD77" s="127"/>
      <c r="DE77" s="127"/>
      <c r="DF77" s="127"/>
      <c r="DG77" s="127"/>
      <c r="DH77" s="127"/>
      <c r="DI77" s="127"/>
      <c r="DJ77" s="127"/>
      <c r="DK77" s="127"/>
      <c r="DL77" s="127"/>
      <c r="DM77" s="127"/>
      <c r="DN77" s="127"/>
      <c r="DO77" s="127"/>
      <c r="DP77" s="127"/>
      <c r="DQ77" s="127"/>
      <c r="DR77" s="127"/>
      <c r="DS77" s="127"/>
      <c r="DT77" s="127"/>
      <c r="DU77" s="127"/>
      <c r="DV77" s="127"/>
      <c r="DW77" s="127"/>
      <c r="DX77" s="127"/>
      <c r="DY77" s="127"/>
      <c r="DZ77" s="127"/>
      <c r="EA77" s="127"/>
      <c r="EB77" s="127"/>
      <c r="EC77" s="127"/>
      <c r="ED77" s="127"/>
      <c r="EE77" s="127"/>
      <c r="EF77" s="127"/>
      <c r="EG77" s="127"/>
      <c r="EH77" s="127"/>
      <c r="EI77" s="127"/>
      <c r="EJ77" s="127"/>
      <c r="EK77" s="127"/>
      <c r="EL77" s="127"/>
      <c r="EM77" s="127"/>
      <c r="EN77" s="127"/>
      <c r="EO77" s="127"/>
      <c r="EP77" s="127"/>
      <c r="EQ77" s="127"/>
      <c r="ER77" s="127"/>
      <c r="ES77" s="127"/>
      <c r="ET77" s="127"/>
      <c r="EU77" s="127"/>
      <c r="EV77" s="127"/>
      <c r="EW77" s="127"/>
      <c r="EX77" s="127"/>
      <c r="EY77" s="127"/>
      <c r="EZ77" s="127"/>
      <c r="FA77" s="127"/>
      <c r="FB77" s="127"/>
      <c r="FC77" s="127"/>
      <c r="FD77" s="127"/>
      <c r="FE77" s="127"/>
      <c r="FF77" s="127"/>
      <c r="FG77" s="127"/>
      <c r="FH77" s="127"/>
      <c r="FI77" s="127"/>
      <c r="FJ77" s="127"/>
      <c r="FK77" s="127"/>
      <c r="FL77" s="127"/>
      <c r="FM77" s="127"/>
      <c r="FN77" s="127"/>
      <c r="FO77" s="127"/>
      <c r="FP77" s="127"/>
      <c r="FQ77" s="127"/>
      <c r="FR77" s="127"/>
      <c r="FS77" s="127"/>
      <c r="FT77" s="127"/>
      <c r="FU77" s="127"/>
      <c r="FV77" s="127"/>
      <c r="FW77" s="128"/>
      <c r="FY77" s="2"/>
      <c r="FZ77" s="2"/>
      <c r="GA77" s="2"/>
      <c r="GB77" s="2"/>
      <c r="GC77" s="135" t="s">
        <v>27</v>
      </c>
      <c r="GD77" s="135"/>
      <c r="GE77" s="135"/>
      <c r="GF77" s="135"/>
      <c r="GG77" s="135"/>
      <c r="GH77" s="135"/>
      <c r="GI77" s="135"/>
      <c r="GJ77" s="135"/>
      <c r="GK77" s="135"/>
      <c r="GL77" s="114">
        <f>データ!CO7</f>
        <v>0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>
        <f>データ!CP7</f>
        <v>0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>
        <f>データ!CQ7</f>
        <v>1.9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>
        <f>データ!CR7</f>
        <v>0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>
        <f>データ!CS7</f>
        <v>2.8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5" t="s">
        <v>27</v>
      </c>
      <c r="JS77" s="135"/>
      <c r="JT77" s="135"/>
      <c r="JU77" s="135"/>
      <c r="JV77" s="135"/>
      <c r="JW77" s="135"/>
      <c r="JX77" s="135"/>
      <c r="JY77" s="135"/>
      <c r="JZ77" s="135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5" t="s">
        <v>29</v>
      </c>
      <c r="J78" s="135"/>
      <c r="K78" s="135"/>
      <c r="L78" s="135"/>
      <c r="M78" s="135"/>
      <c r="N78" s="135"/>
      <c r="O78" s="135"/>
      <c r="P78" s="135"/>
      <c r="Q78" s="135"/>
      <c r="R78" s="114">
        <f>データ!CG7</f>
        <v>42.4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>
        <f>データ!CH7</f>
        <v>51.6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>
        <f>データ!CI7</f>
        <v>60.3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>
        <f>データ!CJ7</f>
        <v>63.4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>
        <f>データ!CK7</f>
        <v>66.099999999999994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6"/>
      <c r="CW78" s="127"/>
      <c r="CX78" s="127"/>
      <c r="CY78" s="127"/>
      <c r="CZ78" s="127"/>
      <c r="DA78" s="127"/>
      <c r="DB78" s="127"/>
      <c r="DC78" s="127"/>
      <c r="DD78" s="127"/>
      <c r="DE78" s="127"/>
      <c r="DF78" s="127"/>
      <c r="DG78" s="127"/>
      <c r="DH78" s="127"/>
      <c r="DI78" s="127"/>
      <c r="DJ78" s="127"/>
      <c r="DK78" s="127"/>
      <c r="DL78" s="127"/>
      <c r="DM78" s="127"/>
      <c r="DN78" s="127"/>
      <c r="DO78" s="127"/>
      <c r="DP78" s="127"/>
      <c r="DQ78" s="127"/>
      <c r="DR78" s="127"/>
      <c r="DS78" s="127"/>
      <c r="DT78" s="127"/>
      <c r="DU78" s="127"/>
      <c r="DV78" s="127"/>
      <c r="DW78" s="127"/>
      <c r="DX78" s="127"/>
      <c r="DY78" s="127"/>
      <c r="DZ78" s="127"/>
      <c r="EA78" s="127"/>
      <c r="EB78" s="127"/>
      <c r="EC78" s="127"/>
      <c r="ED78" s="127"/>
      <c r="EE78" s="127"/>
      <c r="EF78" s="127"/>
      <c r="EG78" s="127"/>
      <c r="EH78" s="127"/>
      <c r="EI78" s="127"/>
      <c r="EJ78" s="127"/>
      <c r="EK78" s="127"/>
      <c r="EL78" s="127"/>
      <c r="EM78" s="127"/>
      <c r="EN78" s="127"/>
      <c r="EO78" s="127"/>
      <c r="EP78" s="127"/>
      <c r="EQ78" s="127"/>
      <c r="ER78" s="127"/>
      <c r="ES78" s="127"/>
      <c r="ET78" s="127"/>
      <c r="EU78" s="127"/>
      <c r="EV78" s="127"/>
      <c r="EW78" s="127"/>
      <c r="EX78" s="127"/>
      <c r="EY78" s="127"/>
      <c r="EZ78" s="127"/>
      <c r="FA78" s="127"/>
      <c r="FB78" s="127"/>
      <c r="FC78" s="127"/>
      <c r="FD78" s="127"/>
      <c r="FE78" s="127"/>
      <c r="FF78" s="127"/>
      <c r="FG78" s="127"/>
      <c r="FH78" s="127"/>
      <c r="FI78" s="127"/>
      <c r="FJ78" s="127"/>
      <c r="FK78" s="127"/>
      <c r="FL78" s="127"/>
      <c r="FM78" s="127"/>
      <c r="FN78" s="127"/>
      <c r="FO78" s="127"/>
      <c r="FP78" s="127"/>
      <c r="FQ78" s="127"/>
      <c r="FR78" s="127"/>
      <c r="FS78" s="127"/>
      <c r="FT78" s="127"/>
      <c r="FU78" s="127"/>
      <c r="FV78" s="127"/>
      <c r="FW78" s="128"/>
      <c r="FY78" s="2"/>
      <c r="FZ78" s="2"/>
      <c r="GA78" s="2"/>
      <c r="GB78" s="2"/>
      <c r="GC78" s="135" t="s">
        <v>29</v>
      </c>
      <c r="GD78" s="135"/>
      <c r="GE78" s="135"/>
      <c r="GF78" s="135"/>
      <c r="GG78" s="135"/>
      <c r="GH78" s="135"/>
      <c r="GI78" s="135"/>
      <c r="GJ78" s="135"/>
      <c r="GK78" s="135"/>
      <c r="GL78" s="114">
        <f>データ!CT7</f>
        <v>0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>
        <f>データ!CU7</f>
        <v>0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>
        <f>データ!CV7</f>
        <v>855.2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>
        <f>データ!CW7</f>
        <v>855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>
        <f>データ!CX7</f>
        <v>832.8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5" t="s">
        <v>29</v>
      </c>
      <c r="JS78" s="135"/>
      <c r="JT78" s="135"/>
      <c r="JU78" s="135"/>
      <c r="JV78" s="135"/>
      <c r="JW78" s="135"/>
      <c r="JX78" s="135"/>
      <c r="JY78" s="135"/>
      <c r="JZ78" s="135"/>
      <c r="KA78" s="114">
        <f>データ!DE7</f>
        <v>12.5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6.1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1.7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0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0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9"/>
      <c r="CW79" s="130"/>
      <c r="CX79" s="130"/>
      <c r="CY79" s="130"/>
      <c r="CZ79" s="130"/>
      <c r="DA79" s="130"/>
      <c r="DB79" s="130"/>
      <c r="DC79" s="130"/>
      <c r="DD79" s="130"/>
      <c r="DE79" s="130"/>
      <c r="DF79" s="130"/>
      <c r="DG79" s="130"/>
      <c r="DH79" s="130"/>
      <c r="DI79" s="130"/>
      <c r="DJ79" s="130"/>
      <c r="DK79" s="130"/>
      <c r="DL79" s="130"/>
      <c r="DM79" s="130"/>
      <c r="DN79" s="130"/>
      <c r="DO79" s="130"/>
      <c r="DP79" s="130"/>
      <c r="DQ79" s="130"/>
      <c r="DR79" s="130"/>
      <c r="DS79" s="130"/>
      <c r="DT79" s="130"/>
      <c r="DU79" s="130"/>
      <c r="DV79" s="130"/>
      <c r="DW79" s="130"/>
      <c r="DX79" s="130"/>
      <c r="DY79" s="130"/>
      <c r="DZ79" s="130"/>
      <c r="EA79" s="130"/>
      <c r="EB79" s="130"/>
      <c r="EC79" s="130"/>
      <c r="ED79" s="130"/>
      <c r="EE79" s="130"/>
      <c r="EF79" s="130"/>
      <c r="EG79" s="130"/>
      <c r="EH79" s="130"/>
      <c r="EI79" s="130"/>
      <c r="EJ79" s="130"/>
      <c r="EK79" s="130"/>
      <c r="EL79" s="130"/>
      <c r="EM79" s="130"/>
      <c r="EN79" s="130"/>
      <c r="EO79" s="130"/>
      <c r="EP79" s="130"/>
      <c r="EQ79" s="130"/>
      <c r="ER79" s="130"/>
      <c r="ES79" s="130"/>
      <c r="ET79" s="130"/>
      <c r="EU79" s="130"/>
      <c r="EV79" s="130"/>
      <c r="EW79" s="130"/>
      <c r="EX79" s="130"/>
      <c r="EY79" s="130"/>
      <c r="EZ79" s="130"/>
      <c r="FA79" s="130"/>
      <c r="FB79" s="130"/>
      <c r="FC79" s="130"/>
      <c r="FD79" s="130"/>
      <c r="FE79" s="130"/>
      <c r="FF79" s="130"/>
      <c r="FG79" s="130"/>
      <c r="FH79" s="130"/>
      <c r="FI79" s="130"/>
      <c r="FJ79" s="130"/>
      <c r="FK79" s="130"/>
      <c r="FL79" s="130"/>
      <c r="FM79" s="130"/>
      <c r="FN79" s="130"/>
      <c r="FO79" s="130"/>
      <c r="FP79" s="130"/>
      <c r="FQ79" s="130"/>
      <c r="FR79" s="130"/>
      <c r="FS79" s="130"/>
      <c r="FT79" s="130"/>
      <c r="FU79" s="130"/>
      <c r="FV79" s="130"/>
      <c r="FW79" s="131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8"/>
      <c r="NE82" s="119"/>
      <c r="NF82" s="119"/>
      <c r="NG82" s="119"/>
      <c r="NH82" s="119"/>
      <c r="NI82" s="119"/>
      <c r="NJ82" s="119"/>
      <c r="NK82" s="119"/>
      <c r="NL82" s="119"/>
      <c r="NM82" s="119"/>
      <c r="NN82" s="119"/>
      <c r="NO82" s="119"/>
      <c r="NP82" s="119"/>
      <c r="NQ82" s="119"/>
      <c r="NR82" s="120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【129.0】</v>
      </c>
      <c r="C88" s="34" t="str">
        <f>データ!AT6</f>
        <v>【0.0】</v>
      </c>
      <c r="D88" s="34" t="str">
        <f>データ!BE6</f>
        <v>【0】</v>
      </c>
      <c r="E88" s="34" t="str">
        <f>データ!DU6</f>
        <v>【130.9】</v>
      </c>
      <c r="F88" s="34" t="str">
        <f>データ!BP6</f>
        <v>【41.2】</v>
      </c>
      <c r="G88" s="34" t="str">
        <f>データ!CA6</f>
        <v>【27,207】</v>
      </c>
      <c r="H88" s="34" t="str">
        <f>データ!CL6</f>
        <v>【61.5】</v>
      </c>
      <c r="I88" s="34" t="s">
        <v>47</v>
      </c>
      <c r="J88" s="34" t="s">
        <v>47</v>
      </c>
      <c r="K88" s="34" t="str">
        <f>データ!CY6</f>
        <v>【312.3】</v>
      </c>
      <c r="L88" s="34" t="str">
        <f>データ!DJ6</f>
        <v>【0.0】</v>
      </c>
      <c r="M88" s="35"/>
      <c r="N88" s="35" t="e">
        <f>データ!#REF!</f>
        <v>#REF!</v>
      </c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QsfAEJvnIDytdQ7ss80zZ5vXS1jP0qORDAxtd+ywEQmM0nVd1ZcrgWY9CK7HqBVo2XOEwfJLbHeMdR3/dELAWQ==" saltValue="m9Buu8rcXqUxk5yKDj0LL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48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49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50</v>
      </c>
      <c r="B3" s="38" t="s">
        <v>51</v>
      </c>
      <c r="C3" s="38" t="s">
        <v>52</v>
      </c>
      <c r="D3" s="38" t="s">
        <v>53</v>
      </c>
      <c r="E3" s="38" t="s">
        <v>54</v>
      </c>
      <c r="F3" s="38" t="s">
        <v>55</v>
      </c>
      <c r="G3" s="38" t="s">
        <v>56</v>
      </c>
      <c r="H3" s="139" t="s">
        <v>57</v>
      </c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39" t="s">
        <v>58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59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60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1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36" t="s">
        <v>62</v>
      </c>
      <c r="Z4" s="137"/>
      <c r="AA4" s="137"/>
      <c r="AB4" s="137"/>
      <c r="AC4" s="137"/>
      <c r="AD4" s="137"/>
      <c r="AE4" s="137"/>
      <c r="AF4" s="137"/>
      <c r="AG4" s="137"/>
      <c r="AH4" s="137"/>
      <c r="AI4" s="138"/>
      <c r="AJ4" s="143" t="s">
        <v>63</v>
      </c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4" t="s">
        <v>64</v>
      </c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 t="s">
        <v>65</v>
      </c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4" t="s">
        <v>66</v>
      </c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 t="s">
        <v>67</v>
      </c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5" t="s">
        <v>68</v>
      </c>
      <c r="CN4" s="145" t="s">
        <v>69</v>
      </c>
      <c r="CO4" s="136" t="s">
        <v>70</v>
      </c>
      <c r="CP4" s="137"/>
      <c r="CQ4" s="137"/>
      <c r="CR4" s="137"/>
      <c r="CS4" s="137"/>
      <c r="CT4" s="137"/>
      <c r="CU4" s="137"/>
      <c r="CV4" s="137"/>
      <c r="CW4" s="137"/>
      <c r="CX4" s="137"/>
      <c r="CY4" s="138"/>
      <c r="CZ4" s="143" t="s">
        <v>71</v>
      </c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36" t="s">
        <v>72</v>
      </c>
      <c r="DL4" s="137"/>
      <c r="DM4" s="137"/>
      <c r="DN4" s="137"/>
      <c r="DO4" s="137"/>
      <c r="DP4" s="137"/>
      <c r="DQ4" s="137"/>
      <c r="DR4" s="137"/>
      <c r="DS4" s="137"/>
      <c r="DT4" s="137"/>
      <c r="DU4" s="138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100</v>
      </c>
      <c r="AL5" s="47" t="s">
        <v>101</v>
      </c>
      <c r="AM5" s="47" t="s">
        <v>102</v>
      </c>
      <c r="AN5" s="47" t="s">
        <v>103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100</v>
      </c>
      <c r="AW5" s="47" t="s">
        <v>90</v>
      </c>
      <c r="AX5" s="47" t="s">
        <v>91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100</v>
      </c>
      <c r="BH5" s="47" t="s">
        <v>90</v>
      </c>
      <c r="BI5" s="47" t="s">
        <v>91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99</v>
      </c>
      <c r="BR5" s="47" t="s">
        <v>100</v>
      </c>
      <c r="BS5" s="47" t="s">
        <v>101</v>
      </c>
      <c r="BT5" s="47" t="s">
        <v>91</v>
      </c>
      <c r="BU5" s="47" t="s">
        <v>103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89</v>
      </c>
      <c r="CD5" s="47" t="s">
        <v>90</v>
      </c>
      <c r="CE5" s="47" t="s">
        <v>102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6"/>
      <c r="CN5" s="146"/>
      <c r="CO5" s="47" t="s">
        <v>88</v>
      </c>
      <c r="CP5" s="47" t="s">
        <v>89</v>
      </c>
      <c r="CQ5" s="47" t="s">
        <v>90</v>
      </c>
      <c r="CR5" s="47" t="s">
        <v>91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99</v>
      </c>
      <c r="DA5" s="47" t="s">
        <v>89</v>
      </c>
      <c r="DB5" s="47" t="s">
        <v>101</v>
      </c>
      <c r="DC5" s="47" t="s">
        <v>91</v>
      </c>
      <c r="DD5" s="47" t="s">
        <v>103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89</v>
      </c>
      <c r="DM5" s="47" t="s">
        <v>90</v>
      </c>
      <c r="DN5" s="47" t="s">
        <v>102</v>
      </c>
      <c r="DO5" s="47" t="s">
        <v>103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104</v>
      </c>
      <c r="B6" s="48">
        <f>B8</f>
        <v>2023</v>
      </c>
      <c r="C6" s="48">
        <f t="shared" ref="C6:X6" si="1">C8</f>
        <v>242012</v>
      </c>
      <c r="D6" s="48">
        <f t="shared" si="1"/>
        <v>46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三重県津市</v>
      </c>
      <c r="I6" s="48" t="str">
        <f t="shared" si="1"/>
        <v>ポルタひさい駐車場</v>
      </c>
      <c r="J6" s="48" t="str">
        <f t="shared" si="1"/>
        <v>法適用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Ａ１Ｂ１</v>
      </c>
      <c r="N6" s="48" t="str">
        <f t="shared" si="1"/>
        <v>非設置</v>
      </c>
      <c r="O6" s="49">
        <f t="shared" si="1"/>
        <v>90.8</v>
      </c>
      <c r="P6" s="50" t="str">
        <f t="shared" si="1"/>
        <v>その他駐車場</v>
      </c>
      <c r="Q6" s="50" t="str">
        <f t="shared" si="1"/>
        <v>立体式</v>
      </c>
      <c r="R6" s="51">
        <f t="shared" si="1"/>
        <v>26</v>
      </c>
      <c r="S6" s="50" t="str">
        <f t="shared" si="1"/>
        <v>駅</v>
      </c>
      <c r="T6" s="50" t="str">
        <f t="shared" si="1"/>
        <v>無</v>
      </c>
      <c r="U6" s="51">
        <f t="shared" si="1"/>
        <v>13972</v>
      </c>
      <c r="V6" s="51">
        <f t="shared" si="1"/>
        <v>300</v>
      </c>
      <c r="W6" s="51">
        <f t="shared" si="1"/>
        <v>100</v>
      </c>
      <c r="X6" s="50" t="str">
        <f t="shared" si="1"/>
        <v>無</v>
      </c>
      <c r="Y6" s="52">
        <f>IF(Y8="-",NA(),Y8)</f>
        <v>113.2</v>
      </c>
      <c r="Z6" s="52">
        <f t="shared" ref="Z6:AH6" si="2">IF(Z8="-",NA(),Z8)</f>
        <v>101.8</v>
      </c>
      <c r="AA6" s="52">
        <f t="shared" si="2"/>
        <v>96.1</v>
      </c>
      <c r="AB6" s="52">
        <f t="shared" si="2"/>
        <v>100</v>
      </c>
      <c r="AC6" s="52">
        <f t="shared" si="2"/>
        <v>97.4</v>
      </c>
      <c r="AD6" s="52">
        <f t="shared" si="2"/>
        <v>124.1</v>
      </c>
      <c r="AE6" s="52">
        <f t="shared" si="2"/>
        <v>83.6</v>
      </c>
      <c r="AF6" s="52">
        <f t="shared" si="2"/>
        <v>101.2</v>
      </c>
      <c r="AG6" s="52">
        <f t="shared" si="2"/>
        <v>128.30000000000001</v>
      </c>
      <c r="AH6" s="52">
        <f t="shared" si="2"/>
        <v>136</v>
      </c>
      <c r="AI6" s="49" t="str">
        <f>IF(AI8="-","",IF(AI8="-","【-】","【"&amp;SUBSTITUTE(TEXT(AI8,"#,##0.0"),"-","△")&amp;"】"))</f>
        <v>【129.0】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0</v>
      </c>
      <c r="AP6" s="52">
        <f t="shared" si="3"/>
        <v>0</v>
      </c>
      <c r="AQ6" s="52">
        <f t="shared" si="3"/>
        <v>0.2</v>
      </c>
      <c r="AR6" s="52">
        <f t="shared" si="3"/>
        <v>0.1</v>
      </c>
      <c r="AS6" s="52">
        <f t="shared" si="3"/>
        <v>0.1</v>
      </c>
      <c r="AT6" s="49" t="str">
        <f>IF(AT8="-","",IF(AT8="-","【-】","【"&amp;SUBSTITUTE(TEXT(AT8,"#,##0.0"),"-","△")&amp;"】"))</f>
        <v>【0.0】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0</v>
      </c>
      <c r="BA6" s="53">
        <f t="shared" si="4"/>
        <v>0</v>
      </c>
      <c r="BB6" s="53">
        <f t="shared" si="4"/>
        <v>1</v>
      </c>
      <c r="BC6" s="53">
        <f t="shared" si="4"/>
        <v>1</v>
      </c>
      <c r="BD6" s="53">
        <f t="shared" si="4"/>
        <v>1</v>
      </c>
      <c r="BE6" s="51" t="str">
        <f>IF(BE8="-","",IF(BE8="-","【-】","【"&amp;SUBSTITUTE(TEXT(BE8,"#,##0"),"-","△")&amp;"】"))</f>
        <v>【0】</v>
      </c>
      <c r="BF6" s="52">
        <f>IF(BF8="-",NA(),BF8)</f>
        <v>26</v>
      </c>
      <c r="BG6" s="52">
        <f t="shared" ref="BG6:BO6" si="5">IF(BG8="-",NA(),BG8)</f>
        <v>18</v>
      </c>
      <c r="BH6" s="52">
        <f t="shared" si="5"/>
        <v>19.5</v>
      </c>
      <c r="BI6" s="52">
        <f t="shared" si="5"/>
        <v>25.5</v>
      </c>
      <c r="BJ6" s="52">
        <f t="shared" si="5"/>
        <v>21.7</v>
      </c>
      <c r="BK6" s="52">
        <f t="shared" si="5"/>
        <v>28.3</v>
      </c>
      <c r="BL6" s="52">
        <f t="shared" si="5"/>
        <v>-3.2</v>
      </c>
      <c r="BM6" s="52">
        <f t="shared" si="5"/>
        <v>19.8</v>
      </c>
      <c r="BN6" s="52">
        <f t="shared" si="5"/>
        <v>41.7</v>
      </c>
      <c r="BO6" s="52">
        <f t="shared" si="5"/>
        <v>45.8</v>
      </c>
      <c r="BP6" s="49" t="str">
        <f>IF(BP8="-","",IF(BP8="-","【-】","【"&amp;SUBSTITUTE(TEXT(BP8,"#,##0.0"),"-","△")&amp;"】"))</f>
        <v>【41.2】</v>
      </c>
      <c r="BQ6" s="53">
        <f>IF(BQ8="-",NA(),BQ8)</f>
        <v>10618</v>
      </c>
      <c r="BR6" s="53">
        <f t="shared" ref="BR6:BZ6" si="6">IF(BR8="-",NA(),BR8)</f>
        <v>6873</v>
      </c>
      <c r="BS6" s="53">
        <f t="shared" si="6"/>
        <v>6603</v>
      </c>
      <c r="BT6" s="53">
        <f t="shared" si="6"/>
        <v>10262</v>
      </c>
      <c r="BU6" s="53">
        <f t="shared" si="6"/>
        <v>9259</v>
      </c>
      <c r="BV6" s="53">
        <f t="shared" si="6"/>
        <v>39410</v>
      </c>
      <c r="BW6" s="53">
        <f t="shared" si="6"/>
        <v>7468</v>
      </c>
      <c r="BX6" s="53">
        <f t="shared" si="6"/>
        <v>14689</v>
      </c>
      <c r="BY6" s="53">
        <f t="shared" si="6"/>
        <v>30502</v>
      </c>
      <c r="BZ6" s="53">
        <f t="shared" si="6"/>
        <v>35412</v>
      </c>
      <c r="CA6" s="51" t="str">
        <f>IF(CA8="-","",IF(CA8="-","【-】","【"&amp;SUBSTITUTE(TEXT(CA8,"#,##0"),"-","△")&amp;"】"))</f>
        <v>【27,207】</v>
      </c>
      <c r="CB6" s="52">
        <f>IF(CB8="-",NA(),CB8)</f>
        <v>17.7</v>
      </c>
      <c r="CC6" s="52">
        <f t="shared" ref="CC6:CK6" si="7">IF(CC8="-",NA(),CC8)</f>
        <v>20.100000000000001</v>
      </c>
      <c r="CD6" s="52">
        <f t="shared" si="7"/>
        <v>20.399999999999999</v>
      </c>
      <c r="CE6" s="52">
        <f t="shared" si="7"/>
        <v>22.4</v>
      </c>
      <c r="CF6" s="52">
        <f t="shared" si="7"/>
        <v>24.9</v>
      </c>
      <c r="CG6" s="52">
        <f t="shared" si="7"/>
        <v>42.4</v>
      </c>
      <c r="CH6" s="52">
        <f t="shared" si="7"/>
        <v>51.6</v>
      </c>
      <c r="CI6" s="52">
        <f t="shared" si="7"/>
        <v>60.3</v>
      </c>
      <c r="CJ6" s="52">
        <f t="shared" si="7"/>
        <v>63.4</v>
      </c>
      <c r="CK6" s="52">
        <f t="shared" si="7"/>
        <v>66.099999999999994</v>
      </c>
      <c r="CL6" s="49" t="str">
        <f>IF(CL8="-","",IF(CL8="-","【-】","【"&amp;SUBSTITUTE(TEXT(CL8,"#,##0.0"),"-","△")&amp;"】"))</f>
        <v>【61.5】</v>
      </c>
      <c r="CM6" s="51">
        <f t="shared" ref="CM6:CN6" si="8">CM8</f>
        <v>77748</v>
      </c>
      <c r="CN6" s="51">
        <f t="shared" si="8"/>
        <v>135167</v>
      </c>
      <c r="CO6" s="52">
        <f>IF(CO8="-",NA(),CO8)</f>
        <v>0</v>
      </c>
      <c r="CP6" s="52">
        <f t="shared" ref="CP6:CX6" si="9">IF(CP8="-",NA(),CP8)</f>
        <v>0</v>
      </c>
      <c r="CQ6" s="52">
        <f t="shared" si="9"/>
        <v>1.9</v>
      </c>
      <c r="CR6" s="52">
        <f t="shared" si="9"/>
        <v>0</v>
      </c>
      <c r="CS6" s="52">
        <f t="shared" si="9"/>
        <v>2.8</v>
      </c>
      <c r="CT6" s="52">
        <f t="shared" si="9"/>
        <v>0</v>
      </c>
      <c r="CU6" s="52">
        <f t="shared" si="9"/>
        <v>0</v>
      </c>
      <c r="CV6" s="52">
        <f t="shared" si="9"/>
        <v>855.2</v>
      </c>
      <c r="CW6" s="52">
        <f t="shared" si="9"/>
        <v>855</v>
      </c>
      <c r="CX6" s="52">
        <f t="shared" si="9"/>
        <v>832.8</v>
      </c>
      <c r="CY6" s="49" t="str">
        <f>IF(CY8="-","",IF(CY8="-","【-】","【"&amp;SUBSTITUTE(TEXT(CY8,"#,##0.0"),"-","△")&amp;"】"))</f>
        <v>【312.3】</v>
      </c>
      <c r="CZ6" s="52">
        <f>IF(CZ8="-",NA(),CZ8)</f>
        <v>0</v>
      </c>
      <c r="DA6" s="52">
        <f t="shared" ref="DA6:DI6" si="10">IF(DA8="-",NA(),DA8)</f>
        <v>0</v>
      </c>
      <c r="DB6" s="52">
        <f t="shared" si="10"/>
        <v>0</v>
      </c>
      <c r="DC6" s="52">
        <f t="shared" si="10"/>
        <v>0</v>
      </c>
      <c r="DD6" s="52">
        <f t="shared" si="10"/>
        <v>0</v>
      </c>
      <c r="DE6" s="52">
        <f t="shared" si="10"/>
        <v>12.5</v>
      </c>
      <c r="DF6" s="52">
        <f t="shared" si="10"/>
        <v>6.1</v>
      </c>
      <c r="DG6" s="52">
        <f t="shared" si="10"/>
        <v>1.7</v>
      </c>
      <c r="DH6" s="52">
        <f t="shared" si="10"/>
        <v>0</v>
      </c>
      <c r="DI6" s="52">
        <f t="shared" si="10"/>
        <v>0</v>
      </c>
      <c r="DJ6" s="49" t="str">
        <f>IF(DJ8="-","",IF(DJ8="-","【-】","【"&amp;SUBSTITUTE(TEXT(DJ8,"#,##0.0"),"-","△")&amp;"】"))</f>
        <v>【0.0】</v>
      </c>
      <c r="DK6" s="52">
        <f>IF(DK8="-",NA(),DK8)</f>
        <v>202.3</v>
      </c>
      <c r="DL6" s="52">
        <f t="shared" ref="DL6:DT6" si="11">IF(DL8="-",NA(),DL8)</f>
        <v>179.7</v>
      </c>
      <c r="DM6" s="52">
        <f t="shared" si="11"/>
        <v>187.7</v>
      </c>
      <c r="DN6" s="52">
        <f t="shared" si="11"/>
        <v>183.7</v>
      </c>
      <c r="DO6" s="52">
        <f t="shared" si="11"/>
        <v>164.3</v>
      </c>
      <c r="DP6" s="52">
        <f t="shared" si="11"/>
        <v>183.6</v>
      </c>
      <c r="DQ6" s="52">
        <f t="shared" si="11"/>
        <v>146.69999999999999</v>
      </c>
      <c r="DR6" s="52">
        <f t="shared" si="11"/>
        <v>143.9</v>
      </c>
      <c r="DS6" s="52">
        <f t="shared" si="11"/>
        <v>154.80000000000001</v>
      </c>
      <c r="DT6" s="52">
        <f t="shared" si="11"/>
        <v>155</v>
      </c>
      <c r="DU6" s="49" t="str">
        <f>IF(DU8="-","",IF(DU8="-","【-】","【"&amp;SUBSTITUTE(TEXT(DU8,"#,##0.0"),"-","△")&amp;"】"))</f>
        <v>【130.9】</v>
      </c>
    </row>
    <row r="7" spans="1:125" s="54" customFormat="1" x14ac:dyDescent="0.2">
      <c r="A7" s="37" t="s">
        <v>105</v>
      </c>
      <c r="B7" s="48">
        <f t="shared" ref="B7:X7" si="12">B8</f>
        <v>2023</v>
      </c>
      <c r="C7" s="48">
        <f t="shared" si="12"/>
        <v>242012</v>
      </c>
      <c r="D7" s="48">
        <f t="shared" si="12"/>
        <v>46</v>
      </c>
      <c r="E7" s="48">
        <f t="shared" si="12"/>
        <v>14</v>
      </c>
      <c r="F7" s="48">
        <f t="shared" si="12"/>
        <v>0</v>
      </c>
      <c r="G7" s="48">
        <f t="shared" si="12"/>
        <v>4</v>
      </c>
      <c r="H7" s="48" t="str">
        <f t="shared" si="12"/>
        <v>三重県　津市</v>
      </c>
      <c r="I7" s="48" t="str">
        <f t="shared" si="12"/>
        <v>ポルタひさい駐車場</v>
      </c>
      <c r="J7" s="48" t="str">
        <f t="shared" si="12"/>
        <v>法適用</v>
      </c>
      <c r="K7" s="48" t="str">
        <f t="shared" si="12"/>
        <v>駐車場整備事業</v>
      </c>
      <c r="L7" s="48" t="str">
        <f t="shared" si="12"/>
        <v>-</v>
      </c>
      <c r="M7" s="48" t="str">
        <f t="shared" si="12"/>
        <v>Ａ１Ｂ１</v>
      </c>
      <c r="N7" s="48" t="str">
        <f t="shared" si="12"/>
        <v>非設置</v>
      </c>
      <c r="O7" s="49">
        <f t="shared" si="12"/>
        <v>90.8</v>
      </c>
      <c r="P7" s="50" t="str">
        <f t="shared" si="12"/>
        <v>その他駐車場</v>
      </c>
      <c r="Q7" s="50" t="str">
        <f t="shared" si="12"/>
        <v>立体式</v>
      </c>
      <c r="R7" s="51">
        <f t="shared" si="12"/>
        <v>26</v>
      </c>
      <c r="S7" s="50" t="str">
        <f t="shared" si="12"/>
        <v>駅</v>
      </c>
      <c r="T7" s="50" t="str">
        <f t="shared" si="12"/>
        <v>無</v>
      </c>
      <c r="U7" s="51">
        <f t="shared" si="12"/>
        <v>13972</v>
      </c>
      <c r="V7" s="51">
        <f t="shared" si="12"/>
        <v>300</v>
      </c>
      <c r="W7" s="51">
        <f t="shared" si="12"/>
        <v>100</v>
      </c>
      <c r="X7" s="50" t="str">
        <f t="shared" si="12"/>
        <v>無</v>
      </c>
      <c r="Y7" s="52">
        <f>Y8</f>
        <v>113.2</v>
      </c>
      <c r="Z7" s="52">
        <f t="shared" ref="Z7:AH7" si="13">Z8</f>
        <v>101.8</v>
      </c>
      <c r="AA7" s="52">
        <f t="shared" si="13"/>
        <v>96.1</v>
      </c>
      <c r="AB7" s="52">
        <f t="shared" si="13"/>
        <v>100</v>
      </c>
      <c r="AC7" s="52">
        <f t="shared" si="13"/>
        <v>97.4</v>
      </c>
      <c r="AD7" s="52">
        <f t="shared" si="13"/>
        <v>124.1</v>
      </c>
      <c r="AE7" s="52">
        <f t="shared" si="13"/>
        <v>83.6</v>
      </c>
      <c r="AF7" s="52">
        <f t="shared" si="13"/>
        <v>101.2</v>
      </c>
      <c r="AG7" s="52">
        <f t="shared" si="13"/>
        <v>128.30000000000001</v>
      </c>
      <c r="AH7" s="52">
        <f t="shared" si="13"/>
        <v>136</v>
      </c>
      <c r="AI7" s="49"/>
      <c r="AJ7" s="52">
        <f>AJ8</f>
        <v>0</v>
      </c>
      <c r="AK7" s="52">
        <f t="shared" ref="AK7:AS7" si="14">AK8</f>
        <v>0</v>
      </c>
      <c r="AL7" s="52">
        <f t="shared" si="14"/>
        <v>0</v>
      </c>
      <c r="AM7" s="52">
        <f t="shared" si="14"/>
        <v>0</v>
      </c>
      <c r="AN7" s="52">
        <f t="shared" si="14"/>
        <v>0</v>
      </c>
      <c r="AO7" s="52">
        <f t="shared" si="14"/>
        <v>0</v>
      </c>
      <c r="AP7" s="52">
        <f t="shared" si="14"/>
        <v>0</v>
      </c>
      <c r="AQ7" s="52">
        <f t="shared" si="14"/>
        <v>0.2</v>
      </c>
      <c r="AR7" s="52">
        <f t="shared" si="14"/>
        <v>0.1</v>
      </c>
      <c r="AS7" s="52">
        <f t="shared" si="14"/>
        <v>0.1</v>
      </c>
      <c r="AT7" s="49"/>
      <c r="AU7" s="53">
        <f>AU8</f>
        <v>0</v>
      </c>
      <c r="AV7" s="53">
        <f t="shared" ref="AV7:BD7" si="15">AV8</f>
        <v>0</v>
      </c>
      <c r="AW7" s="53">
        <f t="shared" si="15"/>
        <v>0</v>
      </c>
      <c r="AX7" s="53">
        <f t="shared" si="15"/>
        <v>0</v>
      </c>
      <c r="AY7" s="53">
        <f t="shared" si="15"/>
        <v>0</v>
      </c>
      <c r="AZ7" s="53">
        <f t="shared" si="15"/>
        <v>0</v>
      </c>
      <c r="BA7" s="53">
        <f t="shared" si="15"/>
        <v>0</v>
      </c>
      <c r="BB7" s="53">
        <f t="shared" si="15"/>
        <v>1</v>
      </c>
      <c r="BC7" s="53">
        <f t="shared" si="15"/>
        <v>1</v>
      </c>
      <c r="BD7" s="53">
        <f t="shared" si="15"/>
        <v>1</v>
      </c>
      <c r="BE7" s="51"/>
      <c r="BF7" s="52">
        <f>BF8</f>
        <v>26</v>
      </c>
      <c r="BG7" s="52">
        <f t="shared" ref="BG7:BO7" si="16">BG8</f>
        <v>18</v>
      </c>
      <c r="BH7" s="52">
        <f t="shared" si="16"/>
        <v>19.5</v>
      </c>
      <c r="BI7" s="52">
        <f t="shared" si="16"/>
        <v>25.5</v>
      </c>
      <c r="BJ7" s="52">
        <f t="shared" si="16"/>
        <v>21.7</v>
      </c>
      <c r="BK7" s="52">
        <f t="shared" si="16"/>
        <v>28.3</v>
      </c>
      <c r="BL7" s="52">
        <f t="shared" si="16"/>
        <v>-3.2</v>
      </c>
      <c r="BM7" s="52">
        <f t="shared" si="16"/>
        <v>19.8</v>
      </c>
      <c r="BN7" s="52">
        <f t="shared" si="16"/>
        <v>41.7</v>
      </c>
      <c r="BO7" s="52">
        <f t="shared" si="16"/>
        <v>45.8</v>
      </c>
      <c r="BP7" s="49"/>
      <c r="BQ7" s="53">
        <f>BQ8</f>
        <v>10618</v>
      </c>
      <c r="BR7" s="53">
        <f t="shared" ref="BR7:BZ7" si="17">BR8</f>
        <v>6873</v>
      </c>
      <c r="BS7" s="53">
        <f t="shared" si="17"/>
        <v>6603</v>
      </c>
      <c r="BT7" s="53">
        <f t="shared" si="17"/>
        <v>10262</v>
      </c>
      <c r="BU7" s="53">
        <f t="shared" si="17"/>
        <v>9259</v>
      </c>
      <c r="BV7" s="53">
        <f t="shared" si="17"/>
        <v>39410</v>
      </c>
      <c r="BW7" s="53">
        <f t="shared" si="17"/>
        <v>7468</v>
      </c>
      <c r="BX7" s="53">
        <f t="shared" si="17"/>
        <v>14689</v>
      </c>
      <c r="BY7" s="53">
        <f t="shared" si="17"/>
        <v>30502</v>
      </c>
      <c r="BZ7" s="53">
        <f t="shared" si="17"/>
        <v>35412</v>
      </c>
      <c r="CA7" s="51"/>
      <c r="CB7" s="52">
        <f>CB8</f>
        <v>17.7</v>
      </c>
      <c r="CC7" s="52">
        <f t="shared" ref="CC7:CK7" si="18">CC8</f>
        <v>20.100000000000001</v>
      </c>
      <c r="CD7" s="52">
        <f t="shared" si="18"/>
        <v>20.399999999999999</v>
      </c>
      <c r="CE7" s="52">
        <f t="shared" si="18"/>
        <v>22.4</v>
      </c>
      <c r="CF7" s="52">
        <f t="shared" si="18"/>
        <v>24.9</v>
      </c>
      <c r="CG7" s="52">
        <f t="shared" si="18"/>
        <v>42.4</v>
      </c>
      <c r="CH7" s="52">
        <f t="shared" si="18"/>
        <v>51.6</v>
      </c>
      <c r="CI7" s="52">
        <f t="shared" si="18"/>
        <v>60.3</v>
      </c>
      <c r="CJ7" s="52">
        <f t="shared" si="18"/>
        <v>63.4</v>
      </c>
      <c r="CK7" s="52">
        <f t="shared" si="18"/>
        <v>66.099999999999994</v>
      </c>
      <c r="CL7" s="49"/>
      <c r="CM7" s="51">
        <f>CM8</f>
        <v>77748</v>
      </c>
      <c r="CN7" s="51">
        <f>CN8</f>
        <v>135167</v>
      </c>
      <c r="CO7" s="52">
        <f>CO8</f>
        <v>0</v>
      </c>
      <c r="CP7" s="52">
        <f t="shared" ref="CP7:CX7" si="19">CP8</f>
        <v>0</v>
      </c>
      <c r="CQ7" s="52">
        <f t="shared" si="19"/>
        <v>1.9</v>
      </c>
      <c r="CR7" s="52">
        <f t="shared" si="19"/>
        <v>0</v>
      </c>
      <c r="CS7" s="52">
        <f t="shared" si="19"/>
        <v>2.8</v>
      </c>
      <c r="CT7" s="52">
        <f t="shared" si="19"/>
        <v>0</v>
      </c>
      <c r="CU7" s="52">
        <f t="shared" si="19"/>
        <v>0</v>
      </c>
      <c r="CV7" s="52">
        <f t="shared" si="19"/>
        <v>855.2</v>
      </c>
      <c r="CW7" s="52">
        <f t="shared" si="19"/>
        <v>855</v>
      </c>
      <c r="CX7" s="52">
        <f t="shared" si="19"/>
        <v>832.8</v>
      </c>
      <c r="CY7" s="49"/>
      <c r="CZ7" s="52">
        <f>CZ8</f>
        <v>0</v>
      </c>
      <c r="DA7" s="52">
        <f t="shared" ref="DA7:DI7" si="20">DA8</f>
        <v>0</v>
      </c>
      <c r="DB7" s="52">
        <f t="shared" si="20"/>
        <v>0</v>
      </c>
      <c r="DC7" s="52">
        <f t="shared" si="20"/>
        <v>0</v>
      </c>
      <c r="DD7" s="52">
        <f t="shared" si="20"/>
        <v>0</v>
      </c>
      <c r="DE7" s="52">
        <f t="shared" si="20"/>
        <v>12.5</v>
      </c>
      <c r="DF7" s="52">
        <f t="shared" si="20"/>
        <v>6.1</v>
      </c>
      <c r="DG7" s="52">
        <f t="shared" si="20"/>
        <v>1.7</v>
      </c>
      <c r="DH7" s="52">
        <f t="shared" si="20"/>
        <v>0</v>
      </c>
      <c r="DI7" s="52">
        <f t="shared" si="20"/>
        <v>0</v>
      </c>
      <c r="DJ7" s="49"/>
      <c r="DK7" s="52">
        <f>DK8</f>
        <v>202.3</v>
      </c>
      <c r="DL7" s="52">
        <f t="shared" ref="DL7:DT7" si="21">DL8</f>
        <v>179.7</v>
      </c>
      <c r="DM7" s="52">
        <f t="shared" si="21"/>
        <v>187.7</v>
      </c>
      <c r="DN7" s="52">
        <f t="shared" si="21"/>
        <v>183.7</v>
      </c>
      <c r="DO7" s="52">
        <f t="shared" si="21"/>
        <v>164.3</v>
      </c>
      <c r="DP7" s="52">
        <f t="shared" si="21"/>
        <v>183.6</v>
      </c>
      <c r="DQ7" s="52">
        <f t="shared" si="21"/>
        <v>146.69999999999999</v>
      </c>
      <c r="DR7" s="52">
        <f t="shared" si="21"/>
        <v>143.9</v>
      </c>
      <c r="DS7" s="52">
        <f t="shared" si="21"/>
        <v>154.80000000000001</v>
      </c>
      <c r="DT7" s="52">
        <f t="shared" si="21"/>
        <v>155</v>
      </c>
      <c r="DU7" s="49"/>
    </row>
    <row r="8" spans="1:125" s="54" customFormat="1" x14ac:dyDescent="0.2">
      <c r="A8" s="37"/>
      <c r="B8" s="55">
        <v>2023</v>
      </c>
      <c r="C8" s="55">
        <v>242012</v>
      </c>
      <c r="D8" s="55">
        <v>46</v>
      </c>
      <c r="E8" s="55">
        <v>14</v>
      </c>
      <c r="F8" s="55">
        <v>0</v>
      </c>
      <c r="G8" s="55">
        <v>4</v>
      </c>
      <c r="H8" s="55" t="s">
        <v>106</v>
      </c>
      <c r="I8" s="55" t="s">
        <v>107</v>
      </c>
      <c r="J8" s="55" t="s">
        <v>108</v>
      </c>
      <c r="K8" s="55" t="s">
        <v>109</v>
      </c>
      <c r="L8" s="55" t="s">
        <v>110</v>
      </c>
      <c r="M8" s="55" t="s">
        <v>111</v>
      </c>
      <c r="N8" s="55" t="s">
        <v>112</v>
      </c>
      <c r="O8" s="56">
        <v>90.8</v>
      </c>
      <c r="P8" s="57" t="s">
        <v>113</v>
      </c>
      <c r="Q8" s="57" t="s">
        <v>114</v>
      </c>
      <c r="R8" s="58">
        <v>26</v>
      </c>
      <c r="S8" s="57" t="s">
        <v>115</v>
      </c>
      <c r="T8" s="57" t="s">
        <v>116</v>
      </c>
      <c r="U8" s="58">
        <v>13972</v>
      </c>
      <c r="V8" s="58">
        <v>300</v>
      </c>
      <c r="W8" s="58">
        <v>100</v>
      </c>
      <c r="X8" s="57" t="s">
        <v>116</v>
      </c>
      <c r="Y8" s="59">
        <v>113.2</v>
      </c>
      <c r="Z8" s="59">
        <v>101.8</v>
      </c>
      <c r="AA8" s="59">
        <v>96.1</v>
      </c>
      <c r="AB8" s="59">
        <v>100</v>
      </c>
      <c r="AC8" s="59">
        <v>97.4</v>
      </c>
      <c r="AD8" s="59">
        <v>124.1</v>
      </c>
      <c r="AE8" s="59">
        <v>83.6</v>
      </c>
      <c r="AF8" s="59">
        <v>101.2</v>
      </c>
      <c r="AG8" s="59">
        <v>128.30000000000001</v>
      </c>
      <c r="AH8" s="59">
        <v>136</v>
      </c>
      <c r="AI8" s="56">
        <v>129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0</v>
      </c>
      <c r="AP8" s="59">
        <v>0</v>
      </c>
      <c r="AQ8" s="59">
        <v>0.2</v>
      </c>
      <c r="AR8" s="59">
        <v>0.1</v>
      </c>
      <c r="AS8" s="59">
        <v>0.1</v>
      </c>
      <c r="AT8" s="56">
        <v>0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0</v>
      </c>
      <c r="BA8" s="60">
        <v>0</v>
      </c>
      <c r="BB8" s="60">
        <v>1</v>
      </c>
      <c r="BC8" s="60">
        <v>1</v>
      </c>
      <c r="BD8" s="60">
        <v>1</v>
      </c>
      <c r="BE8" s="60">
        <v>0</v>
      </c>
      <c r="BF8" s="59">
        <v>26</v>
      </c>
      <c r="BG8" s="59">
        <v>18</v>
      </c>
      <c r="BH8" s="59">
        <v>19.5</v>
      </c>
      <c r="BI8" s="59">
        <v>25.5</v>
      </c>
      <c r="BJ8" s="59">
        <v>21.7</v>
      </c>
      <c r="BK8" s="59">
        <v>28.3</v>
      </c>
      <c r="BL8" s="59">
        <v>-3.2</v>
      </c>
      <c r="BM8" s="59">
        <v>19.8</v>
      </c>
      <c r="BN8" s="59">
        <v>41.7</v>
      </c>
      <c r="BO8" s="59">
        <v>45.8</v>
      </c>
      <c r="BP8" s="56">
        <v>41.2</v>
      </c>
      <c r="BQ8" s="60">
        <v>10618</v>
      </c>
      <c r="BR8" s="60">
        <v>6873</v>
      </c>
      <c r="BS8" s="60">
        <v>6603</v>
      </c>
      <c r="BT8" s="61">
        <v>10262</v>
      </c>
      <c r="BU8" s="61">
        <v>9259</v>
      </c>
      <c r="BV8" s="60">
        <v>39410</v>
      </c>
      <c r="BW8" s="60">
        <v>7468</v>
      </c>
      <c r="BX8" s="60">
        <v>14689</v>
      </c>
      <c r="BY8" s="60">
        <v>30502</v>
      </c>
      <c r="BZ8" s="60">
        <v>35412</v>
      </c>
      <c r="CA8" s="58">
        <v>27207</v>
      </c>
      <c r="CB8" s="59">
        <v>17.7</v>
      </c>
      <c r="CC8" s="59">
        <v>20.100000000000001</v>
      </c>
      <c r="CD8" s="59">
        <v>20.399999999999999</v>
      </c>
      <c r="CE8" s="59">
        <v>22.4</v>
      </c>
      <c r="CF8" s="59">
        <v>24.9</v>
      </c>
      <c r="CG8" s="59">
        <v>42.4</v>
      </c>
      <c r="CH8" s="59">
        <v>51.6</v>
      </c>
      <c r="CI8" s="59">
        <v>60.3</v>
      </c>
      <c r="CJ8" s="59">
        <v>63.4</v>
      </c>
      <c r="CK8" s="59">
        <v>66.099999999999994</v>
      </c>
      <c r="CL8" s="56">
        <v>61.5</v>
      </c>
      <c r="CM8" s="58">
        <v>77748</v>
      </c>
      <c r="CN8" s="58">
        <v>135167</v>
      </c>
      <c r="CO8" s="59">
        <v>0</v>
      </c>
      <c r="CP8" s="59">
        <v>0</v>
      </c>
      <c r="CQ8" s="59">
        <v>1.9</v>
      </c>
      <c r="CR8" s="59">
        <v>0</v>
      </c>
      <c r="CS8" s="59">
        <v>2.8</v>
      </c>
      <c r="CT8" s="59">
        <v>0</v>
      </c>
      <c r="CU8" s="59">
        <v>0</v>
      </c>
      <c r="CV8" s="59">
        <v>855.2</v>
      </c>
      <c r="CW8" s="59">
        <v>855</v>
      </c>
      <c r="CX8" s="59">
        <v>832.8</v>
      </c>
      <c r="CY8" s="56">
        <v>312.3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12.5</v>
      </c>
      <c r="DF8" s="59">
        <v>6.1</v>
      </c>
      <c r="DG8" s="59">
        <v>1.7</v>
      </c>
      <c r="DH8" s="59">
        <v>0</v>
      </c>
      <c r="DI8" s="59">
        <v>0</v>
      </c>
      <c r="DJ8" s="56">
        <v>0</v>
      </c>
      <c r="DK8" s="59">
        <v>202.3</v>
      </c>
      <c r="DL8" s="59">
        <v>179.7</v>
      </c>
      <c r="DM8" s="59">
        <v>187.7</v>
      </c>
      <c r="DN8" s="59">
        <v>183.7</v>
      </c>
      <c r="DO8" s="59">
        <v>164.3</v>
      </c>
      <c r="DP8" s="59">
        <v>183.6</v>
      </c>
      <c r="DQ8" s="59">
        <v>146.69999999999999</v>
      </c>
      <c r="DR8" s="59">
        <v>143.9</v>
      </c>
      <c r="DS8" s="59">
        <v>154.80000000000001</v>
      </c>
      <c r="DT8" s="59">
        <v>155</v>
      </c>
      <c r="DU8" s="56">
        <v>130.9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117</v>
      </c>
      <c r="C10" s="64" t="s">
        <v>118</v>
      </c>
      <c r="D10" s="64" t="s">
        <v>119</v>
      </c>
      <c r="E10" s="64" t="s">
        <v>120</v>
      </c>
      <c r="F10" s="64" t="s">
        <v>121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51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法適用_駐車場整備事業</vt:lpstr>
      <vt:lpstr>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