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E698307E-1996-4474-A643-9C4739E8E92C}" xr6:coauthVersionLast="47" xr6:coauthVersionMax="47" xr10:uidLastSave="{00000000-0000-0000-0000-000000000000}"/>
  <bookViews>
    <workbookView xWindow="38625" yWindow="0" windowWidth="18195" windowHeight="15585" tabRatio="853" xr2:uid="{00000000-000D-0000-FFFF-FFFF00000000}"/>
  </bookViews>
  <sheets>
    <sheet name="勤務形態一覧表（就労継続支援A型）" sheetId="98" r:id="rId1"/>
    <sheet name="勤務形態一覧（凡例）" sheetId="99"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'勤務形態一覧表（就労継続支援A型）'!$A$1:$AN$81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9" l="1"/>
  <c r="AL31" i="99" s="1"/>
  <c r="AK31" i="98"/>
  <c r="AL31" i="98"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32" i="99" s="1"/>
  <c r="AL32" i="99" s="1"/>
  <c r="AK30" i="99"/>
  <c r="AL30" i="99" s="1"/>
  <c r="AL29" i="99"/>
  <c r="AK29" i="99"/>
  <c r="AK28" i="99"/>
  <c r="AL28" i="99" s="1"/>
  <c r="AK27" i="99"/>
  <c r="AL27" i="99" s="1"/>
  <c r="AK26" i="99"/>
  <c r="AL26" i="99" s="1"/>
  <c r="AK25" i="99"/>
  <c r="AL25" i="99" s="1"/>
  <c r="AK24" i="99"/>
  <c r="AL24" i="99" s="1"/>
  <c r="AL23" i="99"/>
  <c r="AK23" i="99"/>
  <c r="AK22" i="99"/>
  <c r="AL22" i="99" s="1"/>
  <c r="AK21" i="99"/>
  <c r="AL21" i="99" s="1"/>
  <c r="AK20" i="99"/>
  <c r="AL20" i="99" s="1"/>
  <c r="AK19" i="99"/>
  <c r="AL19" i="99" s="1"/>
  <c r="AK18" i="99"/>
  <c r="AL18" i="99" s="1"/>
  <c r="AL17" i="99"/>
  <c r="AK17" i="99"/>
  <c r="AK16" i="99"/>
  <c r="AL16" i="99" s="1"/>
  <c r="AK15" i="99"/>
  <c r="AL15" i="99" s="1"/>
  <c r="AK14" i="99"/>
  <c r="AL14" i="99" s="1"/>
  <c r="AK13" i="99"/>
  <c r="AL13" i="99" s="1"/>
  <c r="AK12" i="99"/>
  <c r="AL12" i="99" s="1"/>
  <c r="AL11" i="99"/>
  <c r="AK11"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J10" i="99" s="1"/>
  <c r="AJ9" i="99"/>
  <c r="AI9" i="99"/>
  <c r="AH9"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K30" i="98"/>
  <c r="AL30" i="98" s="1"/>
  <c r="C48" i="98"/>
  <c r="D51" i="98" s="1"/>
  <c r="E48" i="98"/>
  <c r="F51" i="98" s="1"/>
  <c r="I48" i="98"/>
  <c r="I50" i="98" s="1"/>
  <c r="AL48" i="98"/>
  <c r="AL52" i="98" s="1"/>
  <c r="AG48" i="98"/>
  <c r="AG52" i="98" s="1"/>
  <c r="AA48" i="98"/>
  <c r="AA52" i="98" s="1"/>
  <c r="U48" i="98"/>
  <c r="U52" i="98" s="1"/>
  <c r="O48" i="98"/>
  <c r="R50" i="98" s="1"/>
  <c r="AJ41" i="98"/>
  <c r="AJ40" i="98"/>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29" i="98"/>
  <c r="AK28" i="98"/>
  <c r="AK27" i="98"/>
  <c r="AK26" i="98"/>
  <c r="AL26" i="98" s="1"/>
  <c r="AK25" i="98"/>
  <c r="AK24" i="98"/>
  <c r="AK23" i="98"/>
  <c r="AK22" i="98"/>
  <c r="AK21" i="98"/>
  <c r="AK20" i="98"/>
  <c r="AK19" i="98"/>
  <c r="AK18" i="98"/>
  <c r="AK17" i="98"/>
  <c r="AK16" i="98"/>
  <c r="AK15" i="98"/>
  <c r="AK14" i="98"/>
  <c r="AL14" i="98" s="1"/>
  <c r="AK13" i="98"/>
  <c r="AK12" i="98"/>
  <c r="AK11"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s="1"/>
  <c r="AH10" i="99" l="1"/>
  <c r="AI10" i="99"/>
  <c r="AL17" i="98"/>
  <c r="AL20" i="98"/>
  <c r="AL15" i="98"/>
  <c r="AL29" i="98"/>
  <c r="AL19" i="98"/>
  <c r="AL27" i="98"/>
  <c r="AL28" i="98"/>
  <c r="AL18" i="98"/>
  <c r="AL23" i="98"/>
  <c r="AL12" i="98"/>
  <c r="AL24" i="98"/>
  <c r="AL16" i="98"/>
  <c r="AL21" i="98"/>
  <c r="AL22" i="98"/>
  <c r="AL11" i="98"/>
  <c r="AL13" i="98"/>
  <c r="AL25" i="98"/>
  <c r="AH10" i="98"/>
  <c r="AJ10" i="98"/>
  <c r="C51" i="98"/>
  <c r="C50" i="98"/>
  <c r="F50" i="98"/>
  <c r="AL50" i="98"/>
  <c r="AI9" i="98"/>
  <c r="AH9" i="98"/>
  <c r="AK32" i="98"/>
  <c r="AL32" i="98" s="1"/>
  <c r="D50" i="98"/>
  <c r="AL40" i="98"/>
  <c r="C45" i="98" s="1"/>
  <c r="AG50" i="98"/>
  <c r="AL51" i="98"/>
  <c r="U51" i="98"/>
  <c r="R51" i="98"/>
  <c r="AG51" i="98"/>
  <c r="AM50" i="98"/>
  <c r="O50" i="98"/>
  <c r="O51" i="98"/>
  <c r="E52" i="98"/>
  <c r="E50" i="98"/>
  <c r="E51" i="98"/>
  <c r="AA51" i="98"/>
  <c r="AJ51" i="98"/>
  <c r="AD51" i="98"/>
  <c r="AD50" i="98"/>
  <c r="X51" i="98"/>
  <c r="X50" i="98"/>
  <c r="U50" i="98"/>
  <c r="L51" i="98"/>
  <c r="I51" i="98"/>
  <c r="L50" i="98"/>
  <c r="AM51" i="98"/>
  <c r="AA50" i="98"/>
  <c r="C52" i="98"/>
  <c r="AJ50" i="98"/>
  <c r="O52" i="98"/>
  <c r="I52" i="98"/>
  <c r="E45" i="98" l="1"/>
</calcChain>
</file>

<file path=xl/sharedStrings.xml><?xml version="1.0" encoding="utf-8"?>
<sst xmlns="http://schemas.openxmlformats.org/spreadsheetml/2006/main" count="347" uniqueCount="155">
  <si>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</si>
  <si>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</si>
  <si>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</si>
  <si>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</si>
  <si>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</si>
  <si>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</si>
  <si>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</si>
  <si>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</si>
  <si>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</si>
  <si>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</si>
  <si>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</si>
  <si>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</si>
  <si>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</si>
  <si>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</si>
  <si>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</si>
  <si>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</si>
  <si>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</si>
  <si>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</si>
  <si>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</si>
  <si>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</si>
  <si>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</si>
  <si>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</si>
  <si>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</si>
  <si>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</si>
  <si>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</si>
  <si>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</si>
  <si>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</si>
  <si>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</si>
  <si>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</si>
  <si>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</si>
  <si>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</si>
  <si>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</si>
  <si>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</si>
  <si>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</si>
  <si>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</si>
  <si>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</si>
  <si>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</si>
  <si>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</si>
  <si>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</si>
  <si>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</si>
  <si>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</si>
  <si>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</si>
  <si>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</si>
  <si>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</si>
  <si>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</si>
  <si>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</si>
  <si>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</si>
  <si>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</si>
  <si>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</si>
  <si>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</si>
  <si>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</si>
  <si>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</si>
  <si>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</si>
  <si>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</si>
  <si>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</si>
  <si>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</si>
  <si>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</si>
  <si>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</si>
  <si>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</si>
  <si>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</si>
  <si>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</si>
  <si>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</si>
  <si>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</si>
  <si>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</si>
  <si>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</si>
  <si>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</si>
  <si>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</si>
  <si>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</si>
  <si>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</si>
  <si>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</si>
  <si>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</si>
  <si>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</si>
  <si>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</si>
  <si>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</si>
  <si>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</si>
  <si>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</si>
  <si>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</si>
  <si>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</si>
  <si>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</si>
  <si>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</si>
  <si>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</si>
  <si>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</si>
  <si>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</si>
  <si>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</si>
  <si>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</si>
  <si>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</si>
  <si>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</si>
  <si>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</si>
  <si>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</si>
  <si>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</si>
  <si>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</si>
  <si>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</si>
  <si>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</si>
  <si>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</si>
  <si>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</si>
  <si>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</si>
  <si>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</si>
  <si>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</si>
  <si>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</si>
  <si>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</si>
  <si>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</si>
  <si>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</si>
  <si>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</si>
  <si>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</si>
  <si>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</si>
  <si>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</si>
  <si>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</si>
  <si>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</si>
  <si>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</si>
  <si>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</si>
  <si>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</si>
  <si>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</si>
  <si>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</si>
  <si>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</si>
  <si>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</si>
  <si>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</si>
  <si>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</si>
  <si>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</si>
  <si>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</si>
  <si>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</si>
  <si>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</si>
  <si>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</si>
  <si>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</si>
  <si>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</si>
  <si>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</si>
  <si>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</si>
  <si>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</si>
  <si>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</si>
  <si>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</si>
  <si>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</si>
  <si>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</si>
  <si>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</si>
  <si>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</si>
  <si>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</si>
  <si>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</si>
  <si>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</si>
  <si>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</si>
  <si>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</si>
  <si>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</si>
  <si>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</si>
  <si>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</si>
  <si>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</si>
  <si>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</si>
  <si>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</si>
  <si>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</si>
  <si>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</si>
  <si>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</si>
  <si>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</si>
  <si>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</si>
  <si>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</si>
  <si>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</si>
  <si>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サービス管理責任者</t>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</si>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</sst>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6">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1"/>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153</v>
      </c>
      <c r="AL1" s="90"/>
      <c r="AM1" s="90"/>
      <c r="AN1" s="90"/>
    </row>
    <row r="2" spans="1:40" ht="18" customHeight="1">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4"/>
      <c r="AN11" s="104"/>
    </row>
    <row r="12" spans="1:40" ht="18" customHeight="1">
      <c r="A12" s="19">
        <v>2</v>
      </c>
      <c r="B12" s="56" t="s">
        <v>151</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IF($AK$3="４週",AK12/4,AK12/(DAY(EOMONTH($F$9,0))/7))</f>
        <v>0</v>
      </c>
      <c r="AM12" s="104"/>
      <c r="AN12" s="104"/>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IF($AK$3="４週",AK13/4,AK13/(DAY(EOMONTH($F$9,0))/7))</f>
        <v>0</v>
      </c>
      <c r="AM13" s="104"/>
      <c r="AN13" s="104"/>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IF($AK$3="４週",AK14/4,AK14/(DAY(EOMONTH($F$9,0))/7))</f>
        <v>0</v>
      </c>
      <c r="AM14" s="104"/>
      <c r="AN14" s="104"/>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ref="AL15:AL29" si="1">IF($AK$3="４週",AK15/4,AK15/(DAY(EOMONTH($F$9,0))/7))</f>
        <v>0</v>
      </c>
      <c r="AM15" s="104"/>
      <c r="AN15" s="104"/>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4"/>
      <c r="AN16" s="104"/>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4"/>
      <c r="AN17" s="104"/>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4"/>
      <c r="AN18" s="104"/>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4"/>
      <c r="AN19" s="104"/>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4"/>
      <c r="AN20" s="104"/>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4"/>
      <c r="AN21" s="104"/>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4"/>
      <c r="AN22" s="104"/>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4"/>
      <c r="AN23" s="104"/>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4"/>
      <c r="AN24" s="104"/>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4"/>
      <c r="AN25" s="104"/>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4"/>
      <c r="AN26" s="104"/>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4"/>
      <c r="AN27" s="104"/>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4"/>
      <c r="AN28" s="104"/>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4"/>
      <c r="AN29" s="104"/>
    </row>
    <row r="30" spans="1:40" ht="18" customHeight="1">
      <c r="A30" s="133">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ref="AK30:AK31" si="2">+SUM(F30:AJ30)</f>
        <v>0</v>
      </c>
      <c r="AL30" s="135">
        <f t="shared" ref="AL30:AL31" si="3">IF($AK$3="４週",AK30/4,AK30/(DAY(EOMONTH($F$9,0))/7))</f>
        <v>0</v>
      </c>
      <c r="AM30" s="104"/>
      <c r="AN30" s="104"/>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09"/>
      <c r="AN33" s="109"/>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15" customHeight="1">
      <c r="A37" s="54"/>
      <c r="B37" s="54"/>
      <c r="C37" s="54"/>
      <c r="D37" s="54"/>
      <c r="E37" s="54"/>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54"/>
      <c r="AL37" s="54"/>
      <c r="AM37" s="12"/>
    </row>
    <row r="38" spans="1:43" s="13" customFormat="1" ht="21" customHeight="1">
      <c r="A38" s="45" t="s">
        <v>116</v>
      </c>
      <c r="B38" s="10"/>
      <c r="C38" s="10"/>
      <c r="D38" s="10"/>
      <c r="E38" s="10"/>
      <c r="F38" s="10"/>
      <c r="G38" s="11"/>
      <c r="H38" s="11"/>
      <c r="I38" s="11"/>
      <c r="J38" s="11"/>
      <c r="K38" s="11"/>
      <c r="L38" s="11"/>
      <c r="M38" s="11"/>
      <c r="N38" s="11"/>
      <c r="O38" s="11"/>
      <c r="AM38" s="10"/>
      <c r="AN38" s="12"/>
    </row>
    <row r="39" spans="1:43" s="13" customFormat="1" ht="25" customHeight="1">
      <c r="A39" s="111"/>
      <c r="B39" s="111"/>
      <c r="C39" s="111"/>
      <c r="D39" s="43">
        <v>4</v>
      </c>
      <c r="E39" s="43">
        <v>5</v>
      </c>
      <c r="F39" s="112">
        <v>6</v>
      </c>
      <c r="G39" s="112"/>
      <c r="H39" s="112"/>
      <c r="I39" s="112">
        <v>7</v>
      </c>
      <c r="J39" s="112"/>
      <c r="K39" s="112"/>
      <c r="L39" s="112">
        <v>8</v>
      </c>
      <c r="M39" s="112"/>
      <c r="N39" s="112"/>
      <c r="O39" s="112">
        <v>9</v>
      </c>
      <c r="P39" s="112"/>
      <c r="Q39" s="112"/>
      <c r="R39" s="112">
        <v>10</v>
      </c>
      <c r="S39" s="112"/>
      <c r="T39" s="112"/>
      <c r="U39" s="112">
        <v>11</v>
      </c>
      <c r="V39" s="112"/>
      <c r="W39" s="112"/>
      <c r="X39" s="112">
        <v>12</v>
      </c>
      <c r="Y39" s="112"/>
      <c r="Z39" s="112"/>
      <c r="AA39" s="112">
        <v>1</v>
      </c>
      <c r="AB39" s="112"/>
      <c r="AC39" s="112"/>
      <c r="AD39" s="112">
        <v>2</v>
      </c>
      <c r="AE39" s="112"/>
      <c r="AF39" s="112"/>
      <c r="AG39" s="112">
        <v>3</v>
      </c>
      <c r="AH39" s="112"/>
      <c r="AI39" s="112"/>
      <c r="AJ39" s="111" t="s">
        <v>64</v>
      </c>
      <c r="AK39" s="111"/>
      <c r="AL39" s="51" t="s">
        <v>119</v>
      </c>
      <c r="AM39"/>
      <c r="AN39"/>
      <c r="AO39"/>
      <c r="AP39"/>
      <c r="AQ39"/>
    </row>
    <row r="40" spans="1:43" s="13" customFormat="1" ht="18" customHeight="1">
      <c r="A40" s="115" t="s">
        <v>122</v>
      </c>
      <c r="B40" s="115"/>
      <c r="C40" s="115"/>
      <c r="D40" s="61"/>
      <c r="E40" s="6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3" t="e">
        <f>ROUNDUP(AJ40/AJ41,1)</f>
        <v>#DIV/0!</v>
      </c>
      <c r="AM40"/>
      <c r="AN40"/>
      <c r="AO40"/>
      <c r="AP40"/>
      <c r="AQ40"/>
    </row>
    <row r="41" spans="1:43" s="13" customFormat="1" ht="18" customHeight="1">
      <c r="A41" s="115" t="s">
        <v>117</v>
      </c>
      <c r="B41" s="115"/>
      <c r="C41" s="115"/>
      <c r="D41" s="61"/>
      <c r="E41" s="61"/>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7">
        <f>+SUM(D41:AI41)</f>
        <v>0</v>
      </c>
      <c r="AK41" s="117"/>
      <c r="AL41" s="114"/>
      <c r="AM41"/>
      <c r="AN41"/>
      <c r="AO41"/>
      <c r="AP41"/>
      <c r="AQ41"/>
    </row>
    <row r="42" spans="1:43" s="13" customFormat="1" ht="5.15" customHeight="1">
      <c r="A42" s="48"/>
      <c r="B42" s="48"/>
      <c r="C42" s="48"/>
      <c r="D42"/>
      <c r="E42"/>
      <c r="F42"/>
      <c r="G42"/>
      <c r="H42"/>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49"/>
      <c r="AH42" s="49"/>
      <c r="AI42" s="49"/>
      <c r="AJ42" s="50"/>
      <c r="AK42" s="11"/>
      <c r="AL42" s="10"/>
      <c r="AM42" s="10"/>
      <c r="AN42" s="12"/>
    </row>
    <row r="43" spans="1:43" s="13" customFormat="1" ht="18" customHeight="1">
      <c r="A43" s="45" t="s">
        <v>118</v>
      </c>
      <c r="B43" s="11"/>
      <c r="D43" s="11"/>
      <c r="E43" s="11"/>
      <c r="F43" s="11"/>
      <c r="G43" s="11"/>
      <c r="H43" s="11"/>
      <c r="I43"/>
      <c r="J43"/>
      <c r="K43"/>
      <c r="L43"/>
      <c r="M43"/>
      <c r="N43"/>
      <c r="O43" s="11"/>
      <c r="P43" s="11"/>
      <c r="Q43" s="11"/>
      <c r="R43" s="11"/>
      <c r="S43" s="11"/>
      <c r="T43" s="11"/>
      <c r="U43" s="11"/>
      <c r="V43" s="11"/>
      <c r="W43" s="10"/>
      <c r="X43" s="11"/>
      <c r="Y43" s="11"/>
      <c r="Z43" s="11"/>
      <c r="AA43" s="11"/>
      <c r="AB43" s="11"/>
      <c r="AC43" s="11"/>
      <c r="AD43" s="11"/>
      <c r="AE43" s="11"/>
      <c r="AF43" s="11"/>
      <c r="AG43" s="49"/>
      <c r="AH43" s="49"/>
      <c r="AI43" s="49"/>
      <c r="AJ43" s="50"/>
      <c r="AK43" s="11"/>
      <c r="AL43" s="10"/>
      <c r="AM43" s="10"/>
      <c r="AN43" s="12"/>
    </row>
    <row r="44" spans="1:43" s="13" customFormat="1" ht="25" customHeight="1">
      <c r="A44" s="111" t="s">
        <v>112</v>
      </c>
      <c r="B44" s="111"/>
      <c r="C44" s="111" t="s">
        <v>25</v>
      </c>
      <c r="D44" s="111"/>
      <c r="E44" s="118" t="s">
        <v>124</v>
      </c>
      <c r="F44" s="118"/>
      <c r="G44" s="118"/>
      <c r="H44" s="118"/>
      <c r="I44"/>
      <c r="J44"/>
      <c r="K44"/>
      <c r="L44"/>
      <c r="M44"/>
      <c r="N44"/>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18" customHeight="1">
      <c r="A45" s="118" t="s">
        <v>120</v>
      </c>
      <c r="B45" s="118"/>
      <c r="C45" s="119" t="e">
        <f>ROUNDDOWN(IF(AL40&lt;=60,1,1+ROUNDUP((AL40-60)/40,0)),1)</f>
        <v>#DIV/0!</v>
      </c>
      <c r="D45" s="119"/>
      <c r="E45" s="119" t="e">
        <f>ROUNDDOWN(AL40/10,1)</f>
        <v>#DIV/0!</v>
      </c>
      <c r="F45" s="119"/>
      <c r="G45" s="119"/>
      <c r="H45" s="119"/>
      <c r="I45"/>
      <c r="J45"/>
      <c r="K45"/>
      <c r="L45"/>
      <c r="M45"/>
      <c r="N45"/>
      <c r="O45"/>
      <c r="P45"/>
      <c r="Q45"/>
      <c r="R45"/>
      <c r="S45"/>
      <c r="T45"/>
      <c r="U45"/>
      <c r="W45" s="10"/>
      <c r="X45" s="11"/>
      <c r="Y45" s="11"/>
      <c r="Z45" s="11"/>
      <c r="AA45" s="11"/>
      <c r="AB45" s="11"/>
      <c r="AC45" s="11"/>
      <c r="AD45" s="11"/>
      <c r="AE45" s="11"/>
      <c r="AF45" s="11"/>
      <c r="AG45" s="49"/>
      <c r="AH45" s="49"/>
      <c r="AI45" s="49"/>
      <c r="AJ45" s="50"/>
      <c r="AK45" s="11"/>
      <c r="AL45" s="10"/>
      <c r="AM45" s="10"/>
      <c r="AN45" s="12"/>
    </row>
    <row r="46" spans="1:43" s="13" customFormat="1" ht="5.15" customHeight="1">
      <c r="A46" s="48"/>
      <c r="B46" s="48"/>
      <c r="C46" s="48"/>
      <c r="D46" s="48"/>
      <c r="E46" s="48"/>
      <c r="F46" s="48"/>
      <c r="G46" s="48"/>
      <c r="H46" s="48"/>
      <c r="I46" s="48"/>
      <c r="J46" s="49"/>
      <c r="K46" s="49"/>
      <c r="L46" s="49"/>
      <c r="M46" s="50"/>
      <c r="N46" s="11"/>
      <c r="O46" s="11"/>
      <c r="P46" s="11"/>
      <c r="Q46"/>
      <c r="W46" s="10"/>
      <c r="X46" s="11"/>
      <c r="Y46" s="11"/>
      <c r="Z46" s="11"/>
      <c r="AA46" s="11"/>
      <c r="AB46" s="11"/>
      <c r="AC46" s="11"/>
      <c r="AD46" s="11"/>
      <c r="AE46" s="11"/>
      <c r="AF46" s="11"/>
      <c r="AG46" s="49"/>
      <c r="AH46" s="49"/>
      <c r="AI46" s="49"/>
      <c r="AJ46" s="50"/>
      <c r="AK46" s="11"/>
      <c r="AL46" s="10"/>
      <c r="AM46" s="10"/>
      <c r="AN46" s="12"/>
    </row>
    <row r="47" spans="1:43" ht="21" customHeight="1">
      <c r="A47" s="14" t="s">
        <v>121</v>
      </c>
      <c r="B47" s="1"/>
      <c r="C47" s="5"/>
      <c r="D47" s="5"/>
      <c r="E47" s="5"/>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5"/>
      <c r="AM47" s="5"/>
      <c r="AN47" s="4"/>
    </row>
    <row r="48" spans="1:43" ht="25" customHeight="1">
      <c r="A48" s="4"/>
      <c r="B48" s="22"/>
      <c r="C48" s="125" t="str">
        <f>IF(VLOOKUP($AK$1,選択肢!$A$1:$J$32,C53,FALSE)=0,"-",VLOOKUP($AK$1,選択肢!$A$1:$J$32,C53,FALSE))</f>
        <v>管理者</v>
      </c>
      <c r="D48" s="126"/>
      <c r="E48" s="120" t="str">
        <f>IF(VLOOKUP($AK$1,選択肢!$A$1:$J$32,E53,FALSE)=0,"-",VLOOKUP($AK$1,選択肢!$A$1:$J$32,E53,FALSE))</f>
        <v>サービス管理責任者</v>
      </c>
      <c r="F48" s="120"/>
      <c r="G48" s="120"/>
      <c r="H48" s="120"/>
      <c r="I48" s="125" t="str">
        <f>IF(VLOOKUP($AK$1,選択肢!$A$1:$J$32,I53,FALSE)=0,"-",VLOOKUP($AK$1,選択肢!$A$1:$J$32,I53,FALSE))</f>
        <v>職業指導員</v>
      </c>
      <c r="J48" s="126"/>
      <c r="K48" s="126"/>
      <c r="L48" s="126"/>
      <c r="M48" s="126"/>
      <c r="N48" s="127"/>
      <c r="O48" s="125" t="str">
        <f>IF(VLOOKUP($AK$1,選択肢!$A$1:$J$32,O53,FALSE)=0,"-",VLOOKUP($AK$1,選択肢!$A$1:$J$32,O53,FALSE))</f>
        <v>生活支援員</v>
      </c>
      <c r="P48" s="126"/>
      <c r="Q48" s="126"/>
      <c r="R48" s="126"/>
      <c r="S48" s="126"/>
      <c r="T48" s="127"/>
      <c r="U48" s="125" t="str">
        <f>IF(VLOOKUP($AK$1,選択肢!$A$1:$J$32,U53,FALSE)=0,"-",VLOOKUP($AK$1,選択肢!$A$1:$J$32,U53,FALSE))</f>
        <v>その他職員</v>
      </c>
      <c r="V48" s="126"/>
      <c r="W48" s="126"/>
      <c r="X48" s="126"/>
      <c r="Y48" s="126"/>
      <c r="Z48" s="127"/>
      <c r="AA48" s="125" t="str">
        <f>IF(VLOOKUP($AK$1,選択肢!$A$1:$J$32,AA53,FALSE)=0,"-",VLOOKUP($AK$1,選択肢!$A$1:$J$32,AA53,FALSE))</f>
        <v>-</v>
      </c>
      <c r="AB48" s="126"/>
      <c r="AC48" s="126"/>
      <c r="AD48" s="126"/>
      <c r="AE48" s="126"/>
      <c r="AF48" s="127"/>
      <c r="AG48" s="120" t="str">
        <f>IF(VLOOKUP($AK$1,選択肢!$A$1:$J$32,AG53,FALSE)=0,"-",VLOOKUP($AK$1,選択肢!$A$1:$J$32,AG53,FALSE))</f>
        <v>-</v>
      </c>
      <c r="AH48" s="120"/>
      <c r="AI48" s="120"/>
      <c r="AJ48" s="120"/>
      <c r="AK48" s="120"/>
      <c r="AL48" s="120" t="str">
        <f>IF(VLOOKUP($AK$1,選択肢!$A$1:$J$32,AL53,FALSE)=0,"-",VLOOKUP($AK$1,選択肢!$A$1:$J$32,AL53,FALSE))</f>
        <v>-</v>
      </c>
      <c r="AM48" s="120"/>
      <c r="AN48" s="4"/>
    </row>
    <row r="49" spans="1:40" ht="18" customHeight="1">
      <c r="A49" s="4"/>
      <c r="B49" s="22"/>
      <c r="C49" s="47" t="s">
        <v>2</v>
      </c>
      <c r="D49" s="47" t="s">
        <v>3</v>
      </c>
      <c r="E49" s="46" t="s">
        <v>2</v>
      </c>
      <c r="F49" s="121" t="s">
        <v>3</v>
      </c>
      <c r="G49" s="121"/>
      <c r="H49" s="121"/>
      <c r="I49" s="122" t="s">
        <v>2</v>
      </c>
      <c r="J49" s="123"/>
      <c r="K49" s="124"/>
      <c r="L49" s="122" t="s">
        <v>3</v>
      </c>
      <c r="M49" s="123"/>
      <c r="N49" s="124"/>
      <c r="O49" s="122" t="s">
        <v>2</v>
      </c>
      <c r="P49" s="123"/>
      <c r="Q49" s="124"/>
      <c r="R49" s="122" t="s">
        <v>3</v>
      </c>
      <c r="S49" s="123"/>
      <c r="T49" s="124"/>
      <c r="U49" s="122" t="s">
        <v>2</v>
      </c>
      <c r="V49" s="123"/>
      <c r="W49" s="124"/>
      <c r="X49" s="122" t="s">
        <v>3</v>
      </c>
      <c r="Y49" s="123"/>
      <c r="Z49" s="124"/>
      <c r="AA49" s="122" t="s">
        <v>2</v>
      </c>
      <c r="AB49" s="123"/>
      <c r="AC49" s="124"/>
      <c r="AD49" s="122" t="s">
        <v>3</v>
      </c>
      <c r="AE49" s="123"/>
      <c r="AF49" s="124"/>
      <c r="AG49" s="122" t="s">
        <v>2</v>
      </c>
      <c r="AH49" s="123"/>
      <c r="AI49" s="124"/>
      <c r="AJ49" s="122" t="s">
        <v>3</v>
      </c>
      <c r="AK49" s="124"/>
      <c r="AL49" s="46" t="s">
        <v>1</v>
      </c>
      <c r="AM49" s="46" t="s">
        <v>0</v>
      </c>
      <c r="AN49" s="4"/>
    </row>
    <row r="50" spans="1:40" ht="18" customHeight="1">
      <c r="A50" s="4"/>
      <c r="B50" s="21" t="s">
        <v>18</v>
      </c>
      <c r="C50" s="46">
        <f>COUNTIFS($B$11:$B$31,C$48,$C$11:$C$31,"A",$E$11:$E$31,"*")</f>
        <v>0</v>
      </c>
      <c r="D50" s="46">
        <f>COUNTIFS($B$11:$B$31,C$48,$C$11:$C$31,"B",$E$11:$E$31,"*")</f>
        <v>0</v>
      </c>
      <c r="E50" s="46">
        <f>COUNTIFS($B$11:$B$31,E$48,$C$11:$C$31,"A",$E$11:$E$31,"*")</f>
        <v>0</v>
      </c>
      <c r="F50" s="122">
        <f>COUNTIFS($B$11:$B$31,E$48,$C$11:$C$31,"B",$E$11:$E$31,"*")</f>
        <v>0</v>
      </c>
      <c r="G50" s="123"/>
      <c r="H50" s="124"/>
      <c r="I50" s="122">
        <f>COUNTIFS($B$11:$B$31,I$48,$C$11:$C$31,"A",$E$11:$E$31,"*")</f>
        <v>0</v>
      </c>
      <c r="J50" s="123"/>
      <c r="K50" s="124"/>
      <c r="L50" s="122">
        <f>COUNTIFS($B$11:$B$31,I$48,$C$11:$C$31,"B",$E$11:$E$31,"*")</f>
        <v>0</v>
      </c>
      <c r="M50" s="123"/>
      <c r="N50" s="124"/>
      <c r="O50" s="122">
        <f>COUNTIFS($B$11:$B$31,O$48,$C$11:$C$31,"A",$E$11:$E$31,"*")</f>
        <v>0</v>
      </c>
      <c r="P50" s="123"/>
      <c r="Q50" s="124"/>
      <c r="R50" s="122">
        <f>COUNTIFS($B$11:$B$31,O$48,$C$11:$C$31,"B",$E$11:$E$31,"*")</f>
        <v>0</v>
      </c>
      <c r="S50" s="123"/>
      <c r="T50" s="124"/>
      <c r="U50" s="122">
        <f>COUNTIFS($B$11:$B$31,U$48,$C$11:$C$31,"A",$E$11:$E$31,"*")</f>
        <v>0</v>
      </c>
      <c r="V50" s="123"/>
      <c r="W50" s="124"/>
      <c r="X50" s="122">
        <f>COUNTIFS($B$11:$B$31,U$48,$C$11:$C$31,"B",$E$11:$E$31,"*")</f>
        <v>0</v>
      </c>
      <c r="Y50" s="123"/>
      <c r="Z50" s="124"/>
      <c r="AA50" s="122">
        <f>COUNTIFS($B$11:$B$31,AA$48,$C$11:$C$31,"A",$E$11:$E$31,"*")</f>
        <v>0</v>
      </c>
      <c r="AB50" s="123"/>
      <c r="AC50" s="124"/>
      <c r="AD50" s="122">
        <f>COUNTIFS($B$11:$B$31,AA$48,$C$11:$C$31,"B",$E$11:$E$31,"*")</f>
        <v>0</v>
      </c>
      <c r="AE50" s="123"/>
      <c r="AF50" s="124"/>
      <c r="AG50" s="122">
        <f>COUNTIFS($B$11:$B$31,AG$48,$C$11:$C$31,"A",$E$11:$E$31,"*")</f>
        <v>0</v>
      </c>
      <c r="AH50" s="123"/>
      <c r="AI50" s="124"/>
      <c r="AJ50" s="122">
        <f>COUNTIFS($B$11:$B$31,AG$48,$C$11:$C$31,"B",$E$11:$E$31,"*")</f>
        <v>0</v>
      </c>
      <c r="AK50" s="124"/>
      <c r="AL50" s="46">
        <f>COUNTIFS($B$11:$B$31,AL$48,$C$11:$C$31,"A",$E$11:$E$31,"*")</f>
        <v>0</v>
      </c>
      <c r="AM50" s="46">
        <f>COUNTIFS($B$11:$B$31,AL$48,$C$11:$C$31,"B",$E$11:$E$31,"*")</f>
        <v>0</v>
      </c>
      <c r="AN50" s="4"/>
    </row>
    <row r="51" spans="1:40" ht="18" customHeight="1">
      <c r="A51" s="4"/>
      <c r="B51" s="28" t="s">
        <v>19</v>
      </c>
      <c r="C51" s="46">
        <f>COUNTIFS($B$11:$B$31,C$48,$C$11:$C$31,"C",$E$11:$E$31,"*")</f>
        <v>0</v>
      </c>
      <c r="D51" s="46">
        <f>COUNTIFS($B$11:$B$31,C$48,$C$11:$C$31,"D",$E$11:$E$31,"*")</f>
        <v>0</v>
      </c>
      <c r="E51" s="46">
        <f>COUNTIFS($B$11:$B$31,E$48,$C$11:$C$31,"C",$E$11:$E$31,"*")</f>
        <v>0</v>
      </c>
      <c r="F51" s="122">
        <f>COUNTIFS($B$11:$B$31,E$48,$C$11:$C$31,"D",$E$11:$E$31,"*")</f>
        <v>0</v>
      </c>
      <c r="G51" s="123"/>
      <c r="H51" s="124"/>
      <c r="I51" s="122">
        <f>COUNTIFS($B$11:$B$31,I$48,$C$11:$C$31,"C",$E$11:$E$31,"*")</f>
        <v>0</v>
      </c>
      <c r="J51" s="123"/>
      <c r="K51" s="124"/>
      <c r="L51" s="122">
        <f>COUNTIFS($B$11:$B$31,I$48,$C$11:$C$31,"D",$E$11:$E$31,"*")</f>
        <v>0</v>
      </c>
      <c r="M51" s="123"/>
      <c r="N51" s="124"/>
      <c r="O51" s="122">
        <f>COUNTIFS($B$11:$B$31,O$48,$C$11:$C$31,"C",$E$11:$E$31,"*")</f>
        <v>0</v>
      </c>
      <c r="P51" s="123"/>
      <c r="Q51" s="124"/>
      <c r="R51" s="122">
        <f>COUNTIFS($B$11:$B$31,O$48,$C$11:$C$31,"D",$E$11:$E$31,"*")</f>
        <v>0</v>
      </c>
      <c r="S51" s="123"/>
      <c r="T51" s="124"/>
      <c r="U51" s="122">
        <f>COUNTIFS($B$11:$B$31,U$48,$C$11:$C$31,"C",$E$11:$E$31,"*")</f>
        <v>0</v>
      </c>
      <c r="V51" s="123"/>
      <c r="W51" s="124"/>
      <c r="X51" s="122">
        <f>COUNTIFS($B$11:$B$31,U$48,$C$11:$C$31,"D",$E$11:$E$31,"*")</f>
        <v>0</v>
      </c>
      <c r="Y51" s="123"/>
      <c r="Z51" s="124"/>
      <c r="AA51" s="122">
        <f>COUNTIFS($B$11:$B$31,AA$48,$C$11:$C$31,"C",$E$11:$E$31,"*")</f>
        <v>0</v>
      </c>
      <c r="AB51" s="123"/>
      <c r="AC51" s="124"/>
      <c r="AD51" s="122">
        <f>COUNTIFS($B$11:$B$31,AA$48,$C$11:$C$31,"D",$E$11:$E$31,"*")</f>
        <v>0</v>
      </c>
      <c r="AE51" s="123"/>
      <c r="AF51" s="124"/>
      <c r="AG51" s="122">
        <f>COUNTIFS($B$11:$B$31,AG$48,$C$11:$C$31,"C",$E$11:$E$31,"*")</f>
        <v>0</v>
      </c>
      <c r="AH51" s="123"/>
      <c r="AI51" s="124"/>
      <c r="AJ51" s="122">
        <f>COUNTIFS($B$11:$B$31,AG$48,$C$11:$C$31,"D",$E$11:$E$31,"*")</f>
        <v>0</v>
      </c>
      <c r="AK51" s="124"/>
      <c r="AL51" s="46">
        <f>COUNTIFS($B$11:$B$31,AL$48,$C$11:$C$31,"C",$E$11:$E$31,"*")</f>
        <v>0</v>
      </c>
      <c r="AM51" s="46">
        <f>COUNTIFS($B$11:$B$31,AL$48,$C$11:$C$31,"D",$E$11:$E$31,"*")</f>
        <v>0</v>
      </c>
      <c r="AN51" s="4"/>
    </row>
    <row r="52" spans="1:40" ht="25" customHeight="1">
      <c r="A52" s="4"/>
      <c r="B52" s="28" t="s">
        <v>111</v>
      </c>
      <c r="C52" s="125" t="str">
        <f>IF($AK$3="４週",SUMIFS($AK$11:$AK$31,$B$11:$B$31,C48)/4/$AH$5,IF($AK$3="歴月",SUMIFS($AK$11:$AK$31,$B$11:$B$31,C48)/$AL$5,"記載する期間を選択してください"))</f>
        <v>記載する期間を選択してください</v>
      </c>
      <c r="D52" s="127"/>
      <c r="E52" s="125" t="str">
        <f>IF($AK$3="４週",SUMIFS($AK$11:$AK$31,$B$11:$B$31,E48)/4/$AH$5,IF($AK$3="歴月",SUMIFS($AK$11:$AK$31,$B$11:$B$31,E48)/$AL$5,"記載する期間を選択してください"))</f>
        <v>記載する期間を選択してください</v>
      </c>
      <c r="F52" s="126"/>
      <c r="G52" s="126"/>
      <c r="H52" s="127"/>
      <c r="I52" s="125" t="str">
        <f>IF($AK$3="４週",SUMIFS($AK$11:$AK$31,$B$11:$B$31,I48)/4/$AH$5,IF($AK$3="歴月",SUMIFS($AK$11:$AK$31,$B$11:$B$31,I48)/$AL$5,"記載する期間を選択してください"))</f>
        <v>記載する期間を選択してください</v>
      </c>
      <c r="J52" s="126"/>
      <c r="K52" s="126"/>
      <c r="L52" s="126"/>
      <c r="M52" s="126"/>
      <c r="N52" s="127"/>
      <c r="O52" s="125" t="str">
        <f>IF($AK$3="４週",SUMIFS($AK$11:$AK$31,$B$11:$B$31,O48)/4/$AH$5,IF($AK$3="歴月",SUMIFS($AK$11:$AK$31,$B$11:$B$31,O48)/$AL$5,"記載する期間を選択してください"))</f>
        <v>記載する期間を選択してください</v>
      </c>
      <c r="P52" s="126"/>
      <c r="Q52" s="126"/>
      <c r="R52" s="126"/>
      <c r="S52" s="126"/>
      <c r="T52" s="127"/>
      <c r="U52" s="125" t="str">
        <f>IF($AK$3="４週",SUMIFS($AK$11:$AK$31,$B$11:$B$31,U48)/4/$AH$5,IF($AK$3="歴月",SUMIFS($AK$11:$AK$31,$B$11:$B$31,U48)/$AL$5,"記載する期間を選択してください"))</f>
        <v>記載する期間を選択してください</v>
      </c>
      <c r="V52" s="126"/>
      <c r="W52" s="126"/>
      <c r="X52" s="126"/>
      <c r="Y52" s="126"/>
      <c r="Z52" s="127"/>
      <c r="AA52" s="125" t="str">
        <f>IF($AK$3="４週",SUMIFS($AK$11:$AK$31,$B$11:$B$31,AA48)/4/$AH$5,IF($AK$3="歴月",SUMIFS($AK$11:$AK$31,$B$11:$B$31,AA48)/$AL$5,"記載する期間を選択してください"))</f>
        <v>記載する期間を選択してください</v>
      </c>
      <c r="AB52" s="126"/>
      <c r="AC52" s="126"/>
      <c r="AD52" s="126"/>
      <c r="AE52" s="126"/>
      <c r="AF52" s="127"/>
      <c r="AG52" s="125" t="str">
        <f>IF($AK$3="４週",SUMIFS($AK$11:$AK$31,$B$11:$B$31,AG48)/4/$AH$5,IF($AK$3="歴月",SUMIFS($AK$11:$AK$31,$B$11:$B$31,AG48)/$AL$5,"記載する期間を選択してください"))</f>
        <v>記載する期間を選択してください</v>
      </c>
      <c r="AH52" s="126"/>
      <c r="AI52" s="126"/>
      <c r="AJ52" s="126"/>
      <c r="AK52" s="127"/>
      <c r="AL52" s="125" t="str">
        <f>IF($AK$3="４週",SUMIFS($AK$11:$AK$31,$B$11:$B$31,AL48)/4/$AH$5,IF($AK$3="歴月",SUMIFS($AK$11:$AK$31,$B$11:$B$31,AL48)/$AL$5,"記載する期間を選択してください"))</f>
        <v>記載する期間を選択してください</v>
      </c>
      <c r="AM52" s="127"/>
      <c r="AN52" s="4"/>
    </row>
    <row r="53" spans="1:40" ht="5.15" customHeight="1">
      <c r="A53" s="4"/>
      <c r="B53" s="1"/>
      <c r="C53" s="24">
        <v>2</v>
      </c>
      <c r="D53" s="24"/>
      <c r="E53" s="24">
        <v>3</v>
      </c>
      <c r="F53" s="24"/>
      <c r="G53" s="24"/>
      <c r="H53" s="24"/>
      <c r="I53" s="24">
        <v>4</v>
      </c>
      <c r="J53" s="24"/>
      <c r="K53" s="24"/>
      <c r="L53" s="24"/>
      <c r="M53" s="24"/>
      <c r="N53" s="24"/>
      <c r="O53" s="24">
        <v>5</v>
      </c>
      <c r="P53" s="24"/>
      <c r="Q53" s="24"/>
      <c r="R53" s="24"/>
      <c r="S53" s="24"/>
      <c r="T53" s="24"/>
      <c r="U53" s="24">
        <v>6</v>
      </c>
      <c r="V53" s="24"/>
      <c r="W53" s="24"/>
      <c r="X53" s="24"/>
      <c r="Y53" s="24"/>
      <c r="Z53" s="24"/>
      <c r="AA53" s="24">
        <v>7</v>
      </c>
      <c r="AB53" s="24"/>
      <c r="AC53" s="24"/>
      <c r="AD53" s="24"/>
      <c r="AE53" s="24"/>
      <c r="AF53" s="24"/>
      <c r="AG53" s="24">
        <v>8</v>
      </c>
      <c r="AH53" s="24"/>
      <c r="AI53" s="24"/>
      <c r="AJ53" s="24"/>
      <c r="AK53" s="24"/>
      <c r="AL53" s="24">
        <v>9</v>
      </c>
      <c r="AM53" s="44"/>
      <c r="AN53" s="4"/>
    </row>
    <row r="54" spans="1:40" ht="15" customHeight="1">
      <c r="A54" s="31" t="s">
        <v>76</v>
      </c>
      <c r="B54" s="36"/>
      <c r="C54" s="37"/>
      <c r="D54" s="37"/>
      <c r="E54" s="37"/>
      <c r="F54" s="38"/>
      <c r="G54" s="37"/>
      <c r="H54" s="24"/>
      <c r="I54" s="24"/>
      <c r="J54" s="24"/>
      <c r="K54" s="24"/>
      <c r="L54" s="24"/>
      <c r="M54" s="24"/>
      <c r="N54" s="24"/>
      <c r="O54" s="24"/>
      <c r="P54" s="24"/>
      <c r="Q54" s="24"/>
      <c r="R54" s="24">
        <v>6</v>
      </c>
      <c r="S54" s="24"/>
      <c r="T54" s="24"/>
      <c r="U54" s="24"/>
      <c r="V54" s="24"/>
      <c r="W54" s="24"/>
      <c r="X54" s="24">
        <v>7</v>
      </c>
      <c r="Y54" s="24"/>
      <c r="Z54" s="24"/>
      <c r="AA54" s="24"/>
      <c r="AB54" s="24"/>
      <c r="AC54" s="24"/>
      <c r="AD54" s="24">
        <v>8</v>
      </c>
      <c r="AE54" s="24"/>
      <c r="AF54" s="24"/>
      <c r="AG54" s="25"/>
      <c r="AH54" s="25"/>
      <c r="AI54" s="25"/>
      <c r="AJ54" s="25">
        <v>9</v>
      </c>
      <c r="AK54" s="23"/>
      <c r="AL54" s="23"/>
      <c r="AM54" s="4"/>
    </row>
    <row r="55" spans="1:40" s="2" customFormat="1" ht="15" customHeight="1">
      <c r="A55" s="31" t="s">
        <v>77</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123</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78</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c r="A58" s="31" t="s">
        <v>79</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ht="15" customHeight="1">
      <c r="A59" s="2" t="s">
        <v>80</v>
      </c>
      <c r="B59" s="39"/>
      <c r="C59" s="2"/>
      <c r="D59" s="2"/>
      <c r="E59" s="2"/>
      <c r="F59" s="2"/>
      <c r="G59" s="2"/>
    </row>
    <row r="60" spans="1:40" ht="15" customHeight="1">
      <c r="A60" s="2" t="s">
        <v>81</v>
      </c>
      <c r="B60" s="39"/>
      <c r="C60" s="2"/>
      <c r="D60" s="2"/>
      <c r="E60" s="2"/>
      <c r="F60" s="2"/>
      <c r="G60" s="2"/>
    </row>
    <row r="61" spans="1:40" ht="15" customHeight="1">
      <c r="A61" s="2"/>
      <c r="B61" s="21" t="s">
        <v>82</v>
      </c>
      <c r="C61" s="97" t="s">
        <v>83</v>
      </c>
      <c r="D61" s="97"/>
      <c r="E61" s="97"/>
      <c r="F61" s="2"/>
      <c r="G61" s="2"/>
    </row>
    <row r="62" spans="1:40" ht="15" customHeight="1">
      <c r="A62" s="2"/>
      <c r="B62" s="42" t="s">
        <v>100</v>
      </c>
      <c r="C62" s="128" t="s">
        <v>84</v>
      </c>
      <c r="D62" s="128"/>
      <c r="E62" s="128"/>
      <c r="F62" s="2"/>
      <c r="G62" s="2"/>
    </row>
    <row r="63" spans="1:40" ht="15" customHeight="1">
      <c r="A63" s="2"/>
      <c r="B63" s="42" t="s">
        <v>101</v>
      </c>
      <c r="C63" s="128" t="s">
        <v>85</v>
      </c>
      <c r="D63" s="128"/>
      <c r="E63" s="128"/>
      <c r="F63" s="2"/>
      <c r="G63" s="2"/>
    </row>
    <row r="64" spans="1:40" ht="15" customHeight="1">
      <c r="A64" s="2"/>
      <c r="B64" s="42" t="s">
        <v>102</v>
      </c>
      <c r="C64" s="128" t="s">
        <v>86</v>
      </c>
      <c r="D64" s="128"/>
      <c r="E64" s="128"/>
      <c r="F64" s="2"/>
      <c r="G64" s="2"/>
    </row>
    <row r="65" spans="1:7" ht="15" customHeight="1">
      <c r="A65" s="2"/>
      <c r="B65" s="42" t="s">
        <v>103</v>
      </c>
      <c r="C65" s="128" t="s">
        <v>87</v>
      </c>
      <c r="D65" s="128"/>
      <c r="E65" s="128"/>
      <c r="F65" s="2"/>
      <c r="G65" s="2"/>
    </row>
    <row r="66" spans="1:7" ht="15" customHeight="1">
      <c r="A66" s="2"/>
      <c r="B66" s="31" t="s">
        <v>88</v>
      </c>
      <c r="C66" s="2"/>
      <c r="D66" s="2"/>
      <c r="E66" s="2"/>
      <c r="F66" s="2"/>
      <c r="G66" s="2"/>
    </row>
    <row r="67" spans="1:7" ht="15" customHeight="1">
      <c r="A67" s="2"/>
      <c r="B67" s="31" t="s">
        <v>105</v>
      </c>
      <c r="C67" s="2"/>
      <c r="D67" s="2"/>
      <c r="E67" s="2"/>
      <c r="F67" s="2"/>
      <c r="G67" s="2"/>
    </row>
    <row r="68" spans="1:7" ht="15" customHeight="1">
      <c r="A68" s="2"/>
      <c r="B68" s="31" t="s">
        <v>89</v>
      </c>
      <c r="C68" s="2"/>
      <c r="D68" s="2"/>
      <c r="E68" s="2"/>
      <c r="F68" s="2"/>
      <c r="G68" s="2"/>
    </row>
    <row r="69" spans="1:7" ht="15" customHeight="1">
      <c r="A69" s="2" t="s">
        <v>90</v>
      </c>
      <c r="B69" s="39"/>
      <c r="C69" s="2"/>
      <c r="D69" s="2"/>
      <c r="E69" s="2"/>
      <c r="F69" s="2"/>
      <c r="G69" s="2"/>
    </row>
    <row r="70" spans="1:7" ht="15" customHeight="1">
      <c r="A70" s="2" t="s">
        <v>150</v>
      </c>
      <c r="B70" s="39"/>
      <c r="C70" s="2"/>
      <c r="D70" s="2"/>
      <c r="E70" s="2"/>
      <c r="F70" s="2"/>
      <c r="G70" s="2"/>
    </row>
    <row r="71" spans="1:7" ht="15" customHeight="1">
      <c r="A71" s="2" t="s">
        <v>106</v>
      </c>
      <c r="B71" s="39"/>
      <c r="C71" s="2"/>
      <c r="D71" s="2"/>
      <c r="E71" s="2"/>
      <c r="F71" s="2"/>
      <c r="G71" s="2"/>
    </row>
    <row r="72" spans="1:7" ht="15" customHeight="1">
      <c r="A72" s="2" t="s">
        <v>92</v>
      </c>
      <c r="B72" s="39"/>
      <c r="C72" s="2"/>
      <c r="D72" s="2"/>
      <c r="E72" s="2"/>
      <c r="F72" s="2"/>
      <c r="G72" s="2"/>
    </row>
    <row r="73" spans="1:7" ht="15" customHeight="1">
      <c r="A73" s="2" t="s">
        <v>148</v>
      </c>
      <c r="B73" s="39"/>
      <c r="C73" s="2"/>
      <c r="D73" s="2"/>
      <c r="E73" s="2"/>
      <c r="F73" s="2"/>
      <c r="G73" s="2"/>
    </row>
    <row r="74" spans="1:7" ht="15" customHeight="1">
      <c r="A74" s="2" t="s">
        <v>93</v>
      </c>
      <c r="B74" s="39"/>
      <c r="C74" s="2"/>
      <c r="D74" s="2"/>
      <c r="E74" s="2"/>
      <c r="F74" s="2"/>
      <c r="G74" s="2"/>
    </row>
    <row r="75" spans="1:7" ht="15" customHeight="1">
      <c r="A75" s="2" t="s">
        <v>94</v>
      </c>
      <c r="B75" s="39"/>
      <c r="C75" s="2"/>
      <c r="D75" s="2"/>
      <c r="E75" s="2"/>
      <c r="F75" s="2"/>
      <c r="G75" s="2"/>
    </row>
    <row r="76" spans="1:7" ht="15" customHeight="1">
      <c r="A76" s="2" t="s">
        <v>95</v>
      </c>
      <c r="B76" s="39"/>
      <c r="C76" s="2"/>
      <c r="D76" s="2"/>
      <c r="E76" s="2"/>
      <c r="F76" s="2"/>
      <c r="G76" s="2"/>
    </row>
    <row r="77" spans="1:7" ht="15" customHeight="1">
      <c r="A77" s="2" t="s">
        <v>96</v>
      </c>
      <c r="B77" s="39"/>
      <c r="C77" s="2"/>
      <c r="D77" s="2"/>
      <c r="E77" s="2"/>
      <c r="F77" s="2"/>
      <c r="G77" s="2"/>
    </row>
    <row r="78" spans="1:7" ht="15" customHeight="1">
      <c r="A78" s="2" t="s">
        <v>97</v>
      </c>
      <c r="B78" s="39"/>
      <c r="C78" s="2"/>
      <c r="D78" s="2"/>
      <c r="E78" s="2"/>
      <c r="F78" s="2"/>
      <c r="G78" s="2"/>
    </row>
    <row r="79" spans="1:7" ht="15" customHeight="1">
      <c r="A79" s="2" t="s">
        <v>98</v>
      </c>
      <c r="B79" s="39"/>
      <c r="C79" s="2"/>
      <c r="D79" s="2"/>
      <c r="E79" s="2"/>
      <c r="F79" s="2"/>
      <c r="G79" s="2"/>
    </row>
    <row r="80" spans="1:7" ht="15" customHeight="1">
      <c r="A80" s="2" t="s">
        <v>99</v>
      </c>
      <c r="B80" s="39"/>
      <c r="C80" s="2"/>
      <c r="D80" s="2"/>
      <c r="E80" s="2"/>
      <c r="F80" s="2"/>
      <c r="G80" s="2"/>
    </row>
    <row r="81" spans="1:7" ht="15" customHeight="1">
      <c r="A81" s="2" t="s">
        <v>104</v>
      </c>
      <c r="B81" s="39"/>
      <c r="C81" s="2"/>
      <c r="D81" s="2"/>
      <c r="E81" s="2"/>
      <c r="F81" s="2"/>
      <c r="G81" s="2"/>
    </row>
  </sheetData>
  <sheetProtection algorithmName="SHA-512" hashValue="0tor2Hv2HC6ah5lSe50O6BOMOqoAKcZCxIyDniTZ1Vb+D1AIS7u2hWd/pihOoO9bGFJSwefc8uADlrFZgKU98Q==" saltValue="7OyCwi5NpUocmqmNi3vouw==" spinCount="100000" sheet="1" objects="1" scenarios="1" formatCells="0" insertRows="0"/>
  <mergeCells count="144">
    <mergeCell ref="AA51:AC51"/>
    <mergeCell ref="AD51:AF51"/>
    <mergeCell ref="O52:T52"/>
    <mergeCell ref="U52:Z52"/>
    <mergeCell ref="AA52:AF52"/>
    <mergeCell ref="C63:E63"/>
    <mergeCell ref="C64:E64"/>
    <mergeCell ref="C65:E65"/>
    <mergeCell ref="I52:N52"/>
    <mergeCell ref="C52:D52"/>
    <mergeCell ref="E52:H52"/>
    <mergeCell ref="AG52:AK52"/>
    <mergeCell ref="AL52:AM52"/>
    <mergeCell ref="C61:E61"/>
    <mergeCell ref="C62:E62"/>
    <mergeCell ref="AG50:AI50"/>
    <mergeCell ref="AJ50:AK50"/>
    <mergeCell ref="F51:H51"/>
    <mergeCell ref="I51:K51"/>
    <mergeCell ref="L51:N51"/>
    <mergeCell ref="AA50:AC50"/>
    <mergeCell ref="AD50:AF50"/>
    <mergeCell ref="AG51:AI51"/>
    <mergeCell ref="AJ51:AK51"/>
    <mergeCell ref="F50:H50"/>
    <mergeCell ref="I50:K50"/>
    <mergeCell ref="L50:N50"/>
    <mergeCell ref="O50:Q50"/>
    <mergeCell ref="R50:T50"/>
    <mergeCell ref="U50:W50"/>
    <mergeCell ref="X50:Z50"/>
    <mergeCell ref="O51:Q51"/>
    <mergeCell ref="R51:T51"/>
    <mergeCell ref="U51:W51"/>
    <mergeCell ref="X51:Z51"/>
    <mergeCell ref="A45:B45"/>
    <mergeCell ref="C45:D45"/>
    <mergeCell ref="E45:H45"/>
    <mergeCell ref="AL48:AM48"/>
    <mergeCell ref="F49:H49"/>
    <mergeCell ref="I49:K49"/>
    <mergeCell ref="L49:N49"/>
    <mergeCell ref="O49:Q49"/>
    <mergeCell ref="R49:T49"/>
    <mergeCell ref="U49:W49"/>
    <mergeCell ref="X49:Z49"/>
    <mergeCell ref="AA49:AC49"/>
    <mergeCell ref="AD49:AF49"/>
    <mergeCell ref="C48:D48"/>
    <mergeCell ref="E48:H48"/>
    <mergeCell ref="I48:N48"/>
    <mergeCell ref="O48:T48"/>
    <mergeCell ref="U48:Z48"/>
    <mergeCell ref="AA48:AF48"/>
    <mergeCell ref="AG48:AK48"/>
    <mergeCell ref="AG49:AI49"/>
    <mergeCell ref="AJ49:AK49"/>
    <mergeCell ref="AJ40:AK40"/>
    <mergeCell ref="R39:T39"/>
    <mergeCell ref="U39:W39"/>
    <mergeCell ref="X39:Z39"/>
    <mergeCell ref="AA39:AC39"/>
    <mergeCell ref="AD39:AF39"/>
    <mergeCell ref="AG39:AI39"/>
    <mergeCell ref="AJ39:AK39"/>
    <mergeCell ref="A44:B44"/>
    <mergeCell ref="C44:D44"/>
    <mergeCell ref="E44:H44"/>
    <mergeCell ref="AL40:AL41"/>
    <mergeCell ref="A41:C41"/>
    <mergeCell ref="F41:H41"/>
    <mergeCell ref="I41:K41"/>
    <mergeCell ref="L41:N41"/>
    <mergeCell ref="O41:Q41"/>
    <mergeCell ref="R41:T41"/>
    <mergeCell ref="U41:W41"/>
    <mergeCell ref="X41:Z41"/>
    <mergeCell ref="AA41:AC41"/>
    <mergeCell ref="A40:C40"/>
    <mergeCell ref="F40:H40"/>
    <mergeCell ref="I40:K40"/>
    <mergeCell ref="L40:N40"/>
    <mergeCell ref="O40:Q40"/>
    <mergeCell ref="R40:T40"/>
    <mergeCell ref="U40:W40"/>
    <mergeCell ref="X40:Z40"/>
    <mergeCell ref="AA40:AC40"/>
    <mergeCell ref="AD41:AF41"/>
    <mergeCell ref="AG41:AI41"/>
    <mergeCell ref="AJ41:AK41"/>
    <mergeCell ref="AD40:AF40"/>
    <mergeCell ref="AG40:AI40"/>
    <mergeCell ref="AM29:AN29"/>
    <mergeCell ref="AM31:AN31"/>
    <mergeCell ref="A32:E32"/>
    <mergeCell ref="AM32:AN33"/>
    <mergeCell ref="A33:E33"/>
    <mergeCell ref="A39:C39"/>
    <mergeCell ref="F39:H39"/>
    <mergeCell ref="I39:K39"/>
    <mergeCell ref="L39:N39"/>
    <mergeCell ref="O39:Q39"/>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1" xr:uid="{00000000-0002-0000-0C00-000000000000}">
      <formula1>"A,B,C,D"</formula1>
    </dataValidation>
    <dataValidation operator="greaterThanOrEqual" allowBlank="1" showInputMessage="1" showErrorMessage="1" sqref="I46 AJ40:AJ41 AL40 L42 L46 I42" xr:uid="{00000000-0002-0000-0C00-000001000000}"/>
    <dataValidation type="whole" operator="greaterThanOrEqual" allowBlank="1" showInputMessage="1" showErrorMessage="1" sqref="I40:I41 D40:F41 AG40:AG41 AD40:AD41 AA40:AA41 X40:X41 U40:U41 R40:R41 O40:O41 L40:L41"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howErrorMessage="1" sqref="B11:B31" xr:uid="{00000000-0002-0000-0C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CD27-6A8D-4BD1-B18D-B47C0C416CF3}">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152</v>
      </c>
      <c r="AL1" s="90"/>
      <c r="AM1" s="90"/>
      <c r="AN1" s="90"/>
    </row>
    <row r="2" spans="1:40" ht="18" customHeight="1">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29"/>
      <c r="AI5" s="129"/>
      <c r="AJ5" s="129"/>
      <c r="AK5" s="34" t="s">
        <v>67</v>
      </c>
      <c r="AL5" s="68"/>
      <c r="AM5" s="34" t="s">
        <v>68</v>
      </c>
      <c r="AN5" s="32"/>
    </row>
    <row r="6" spans="1:40" ht="10" customHeight="1">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c r="A7" s="130"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130"/>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130"/>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c r="A10" s="130"/>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c r="A11" s="77">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1"/>
      <c r="AN11" s="131"/>
    </row>
    <row r="12" spans="1:40" ht="18" customHeight="1">
      <c r="A12" s="77">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1"/>
      <c r="AN12" s="131"/>
    </row>
    <row r="13" spans="1:40" ht="18" customHeight="1">
      <c r="A13" s="77">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1"/>
      <c r="AN13" s="131"/>
    </row>
    <row r="14" spans="1:40" ht="18" customHeight="1">
      <c r="A14" s="77">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1"/>
      <c r="AN14" s="131"/>
    </row>
    <row r="15" spans="1:40" ht="18" customHeight="1">
      <c r="A15" s="77">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1"/>
      <c r="AN15" s="131"/>
    </row>
    <row r="16" spans="1:40" ht="18" customHeight="1">
      <c r="A16" s="77">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1"/>
      <c r="AN16" s="131"/>
    </row>
    <row r="17" spans="1:40" ht="18" customHeight="1">
      <c r="A17" s="77">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1"/>
      <c r="AN17" s="131"/>
    </row>
    <row r="18" spans="1:40" ht="18" customHeight="1">
      <c r="A18" s="77">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1"/>
      <c r="AN18" s="131"/>
    </row>
    <row r="19" spans="1:40" ht="18" customHeight="1">
      <c r="A19" s="77">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1"/>
      <c r="AN19" s="131"/>
    </row>
    <row r="20" spans="1:40" ht="18" customHeight="1">
      <c r="A20" s="77">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1"/>
      <c r="AN20" s="131"/>
    </row>
    <row r="21" spans="1:40" ht="18" customHeight="1">
      <c r="A21" s="77">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1"/>
      <c r="AN21" s="131"/>
    </row>
    <row r="22" spans="1:40" ht="18" customHeight="1">
      <c r="A22" s="77">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1"/>
      <c r="AN22" s="131"/>
    </row>
    <row r="23" spans="1:40" ht="18" customHeight="1">
      <c r="A23" s="77">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1"/>
      <c r="AN23" s="131"/>
    </row>
    <row r="24" spans="1:40" ht="18" customHeight="1">
      <c r="A24" s="77">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1"/>
      <c r="AN24" s="131"/>
    </row>
    <row r="25" spans="1:40" ht="18" customHeight="1">
      <c r="A25" s="77">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1"/>
      <c r="AN25" s="131"/>
    </row>
    <row r="26" spans="1:40" ht="18" customHeight="1">
      <c r="A26" s="77">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1"/>
      <c r="AN26" s="131"/>
    </row>
    <row r="27" spans="1:40" ht="18" customHeight="1">
      <c r="A27" s="77">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1"/>
      <c r="AN27" s="131"/>
    </row>
    <row r="28" spans="1:40" ht="18" customHeight="1">
      <c r="A28" s="77">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1"/>
      <c r="AN28" s="131"/>
    </row>
    <row r="29" spans="1:40" ht="18" customHeight="1">
      <c r="A29" s="77">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1"/>
      <c r="AN29" s="131"/>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si="0"/>
        <v>0</v>
      </c>
      <c r="AL30" s="135">
        <f t="shared" si="1"/>
        <v>0</v>
      </c>
      <c r="AM30" s="131"/>
      <c r="AN30" s="131"/>
    </row>
    <row r="31" spans="1:40" ht="18" customHeight="1">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2"/>
      <c r="AN31" s="132"/>
    </row>
    <row r="32" spans="1:40" ht="18" customHeight="1">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0"/>
      <c r="AN32" s="130"/>
    </row>
    <row r="33" spans="1:40"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0"/>
      <c r="AN33" s="130"/>
    </row>
    <row r="34" spans="1:40" ht="15" customHeight="1">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148</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m4KhyzF4PKPVEA0lozQBOpc3y/OfCFfsF3FDaIIwyHtX4fVSvFlBbPscLgNORHUk0ednk+SuJMY4jskkr1Wk/g==" saltValue="QOiABAwc67ftmlY7c4DOI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B5C66955-AC87-4462-9CF3-B5605EE69BAF}">
      <formula1>"A,B,C,D"</formula1>
    </dataValidation>
    <dataValidation type="list" allowBlank="1" showInputMessage="1" showErrorMessage="1" sqref="AK3:AN3" xr:uid="{8734AFB6-3595-40EC-89D4-F87FC5720BE4}">
      <formula1>"４週,歴月"</formula1>
    </dataValidation>
    <dataValidation type="list" allowBlank="1" showInputMessage="1" showErrorMessage="1" sqref="AK4:AN4" xr:uid="{F4FD7697-49A9-4DBC-AA70-0ED12A6DB337}">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142</v>
      </c>
    </row>
    <row r="2" spans="1:13">
      <c r="A2" t="s">
        <v>146</v>
      </c>
      <c r="B2" t="s">
        <v>22</v>
      </c>
      <c r="C2" t="s">
        <v>23</v>
      </c>
      <c r="D2" t="s">
        <v>24</v>
      </c>
    </row>
    <row r="3" spans="1:13">
      <c r="A3" t="s">
        <v>143</v>
      </c>
      <c r="B3" t="s">
        <v>22</v>
      </c>
      <c r="C3" t="s">
        <v>23</v>
      </c>
      <c r="D3" t="s">
        <v>24</v>
      </c>
    </row>
    <row r="4" spans="1:13">
      <c r="A4" t="s">
        <v>144</v>
      </c>
      <c r="B4" t="s">
        <v>22</v>
      </c>
      <c r="C4" t="s">
        <v>23</v>
      </c>
      <c r="D4" t="s">
        <v>24</v>
      </c>
    </row>
    <row r="5" spans="1:13">
      <c r="A5" t="s">
        <v>145</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140</v>
      </c>
      <c r="I7" s="53" t="s">
        <v>28</v>
      </c>
      <c r="J7" s="53" t="s">
        <v>149</v>
      </c>
      <c r="K7" s="52"/>
      <c r="L7" s="52"/>
    </row>
    <row r="8" spans="1:13">
      <c r="A8" s="53" t="s">
        <v>125</v>
      </c>
      <c r="B8" s="53" t="s">
        <v>22</v>
      </c>
      <c r="C8" s="53" t="s">
        <v>28</v>
      </c>
      <c r="D8" s="52"/>
      <c r="E8" s="52"/>
      <c r="F8" s="52"/>
      <c r="G8" s="52"/>
      <c r="H8" s="52"/>
      <c r="I8" s="52"/>
      <c r="J8" s="52"/>
      <c r="K8" s="52"/>
      <c r="L8" s="52"/>
      <c r="M8" s="52"/>
    </row>
    <row r="9" spans="1:13">
      <c r="A9" s="53" t="s">
        <v>126</v>
      </c>
      <c r="B9" s="53" t="s">
        <v>22</v>
      </c>
      <c r="C9" s="53" t="s">
        <v>28</v>
      </c>
      <c r="D9" s="53"/>
      <c r="E9" s="53"/>
      <c r="F9" s="53"/>
      <c r="G9" s="53"/>
      <c r="H9" s="53"/>
      <c r="I9" s="53"/>
      <c r="J9" s="53"/>
    </row>
    <row r="10" spans="1:13">
      <c r="A10" s="53" t="s">
        <v>127</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128</v>
      </c>
      <c r="B12" s="53" t="s">
        <v>22</v>
      </c>
      <c r="C12" s="53" t="s">
        <v>25</v>
      </c>
      <c r="D12" s="53" t="s">
        <v>37</v>
      </c>
      <c r="E12" s="53" t="s">
        <v>28</v>
      </c>
      <c r="F12" s="53" t="s">
        <v>149</v>
      </c>
      <c r="G12" s="53"/>
      <c r="H12" s="53"/>
      <c r="I12" s="53"/>
      <c r="J12" s="53"/>
    </row>
    <row r="13" spans="1:13">
      <c r="A13" s="53" t="s">
        <v>129</v>
      </c>
      <c r="B13" s="53" t="s">
        <v>22</v>
      </c>
      <c r="C13" s="53" t="s">
        <v>25</v>
      </c>
      <c r="D13" s="53" t="s">
        <v>37</v>
      </c>
      <c r="E13" s="53" t="s">
        <v>149</v>
      </c>
      <c r="F13" s="53"/>
      <c r="G13" s="53"/>
      <c r="H13" s="53"/>
      <c r="I13" s="53"/>
      <c r="J13" s="53"/>
    </row>
    <row r="14" spans="1:13">
      <c r="A14" s="53" t="s">
        <v>130</v>
      </c>
      <c r="B14" s="53" t="s">
        <v>22</v>
      </c>
      <c r="C14" s="53" t="s">
        <v>25</v>
      </c>
      <c r="D14" s="53" t="s">
        <v>37</v>
      </c>
      <c r="E14" s="53" t="s">
        <v>28</v>
      </c>
      <c r="F14" s="53" t="s">
        <v>147</v>
      </c>
      <c r="G14" s="53" t="s">
        <v>149</v>
      </c>
      <c r="H14" s="53"/>
      <c r="I14" s="53"/>
      <c r="J14" s="53"/>
    </row>
    <row r="15" spans="1:13">
      <c r="A15" s="53" t="s">
        <v>38</v>
      </c>
      <c r="B15" s="53" t="s">
        <v>22</v>
      </c>
      <c r="C15" s="53" t="s">
        <v>25</v>
      </c>
      <c r="D15" s="53" t="s">
        <v>26</v>
      </c>
      <c r="E15" s="53" t="s">
        <v>27</v>
      </c>
      <c r="F15" s="53" t="s">
        <v>29</v>
      </c>
      <c r="G15" s="53" t="s">
        <v>30</v>
      </c>
      <c r="H15" s="53" t="s">
        <v>140</v>
      </c>
      <c r="I15" s="53" t="s">
        <v>39</v>
      </c>
      <c r="J15" s="53" t="s">
        <v>40</v>
      </c>
      <c r="K15" t="s">
        <v>28</v>
      </c>
      <c r="L15" s="53" t="s">
        <v>149</v>
      </c>
      <c r="M15" s="52"/>
    </row>
    <row r="16" spans="1:13">
      <c r="A16" s="53" t="s">
        <v>113</v>
      </c>
      <c r="B16" s="53" t="s">
        <v>22</v>
      </c>
      <c r="C16" s="53" t="s">
        <v>25</v>
      </c>
      <c r="D16" s="53" t="s">
        <v>27</v>
      </c>
      <c r="E16" s="53" t="s">
        <v>29</v>
      </c>
      <c r="F16" s="53" t="s">
        <v>30</v>
      </c>
      <c r="G16" s="53" t="s">
        <v>140</v>
      </c>
      <c r="H16" s="53" t="s">
        <v>28</v>
      </c>
      <c r="I16" s="52"/>
      <c r="J16" s="52"/>
      <c r="K16" s="52"/>
      <c r="L16" s="52"/>
    </row>
    <row r="17" spans="1:11">
      <c r="A17" s="53" t="s">
        <v>114</v>
      </c>
      <c r="B17" s="53" t="s">
        <v>22</v>
      </c>
      <c r="C17" s="53" t="s">
        <v>25</v>
      </c>
      <c r="D17" s="53" t="s">
        <v>31</v>
      </c>
      <c r="E17" s="53" t="s">
        <v>28</v>
      </c>
      <c r="F17" s="53" t="s">
        <v>149</v>
      </c>
      <c r="G17" s="52"/>
      <c r="H17" s="53"/>
      <c r="I17" s="53"/>
      <c r="J17" s="53"/>
    </row>
    <row r="18" spans="1:11">
      <c r="A18" s="53" t="s">
        <v>11</v>
      </c>
      <c r="B18" s="53" t="s">
        <v>22</v>
      </c>
      <c r="C18" s="53" t="s">
        <v>25</v>
      </c>
      <c r="D18" s="53" t="s">
        <v>32</v>
      </c>
      <c r="E18" s="53" t="s">
        <v>33</v>
      </c>
      <c r="F18" s="53" t="s">
        <v>34</v>
      </c>
      <c r="G18" s="52"/>
      <c r="H18" s="53"/>
      <c r="I18" s="53"/>
      <c r="J18" s="53"/>
    </row>
    <row r="19" spans="1:11">
      <c r="A19" s="53" t="s">
        <v>141</v>
      </c>
      <c r="B19" s="53" t="s">
        <v>22</v>
      </c>
      <c r="C19" s="53" t="s">
        <v>25</v>
      </c>
      <c r="D19" s="53" t="s">
        <v>33</v>
      </c>
      <c r="E19" s="53" t="s">
        <v>34</v>
      </c>
      <c r="F19" s="52"/>
      <c r="G19" s="53"/>
      <c r="H19" s="53"/>
      <c r="I19" s="53"/>
      <c r="J19" s="53"/>
    </row>
    <row r="20" spans="1:11">
      <c r="A20" s="53" t="s">
        <v>153</v>
      </c>
      <c r="B20" s="53" t="s">
        <v>22</v>
      </c>
      <c r="C20" s="53" t="s">
        <v>25</v>
      </c>
      <c r="D20" s="53" t="s">
        <v>33</v>
      </c>
      <c r="E20" s="53" t="s">
        <v>34</v>
      </c>
      <c r="F20" s="53" t="s">
        <v>149</v>
      </c>
      <c r="G20" s="53"/>
      <c r="H20" s="53"/>
      <c r="I20" s="53"/>
      <c r="J20" s="53"/>
    </row>
    <row r="21" spans="1:11">
      <c r="A21" s="53" t="s">
        <v>154</v>
      </c>
      <c r="B21" s="53" t="s">
        <v>22</v>
      </c>
      <c r="C21" s="53" t="s">
        <v>25</v>
      </c>
      <c r="D21" s="53" t="s">
        <v>33</v>
      </c>
      <c r="E21" s="53" t="s">
        <v>34</v>
      </c>
      <c r="F21" s="53" t="s">
        <v>149</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139</v>
      </c>
      <c r="E25" s="53"/>
      <c r="F25" s="53"/>
      <c r="G25" s="53"/>
      <c r="H25" s="53"/>
      <c r="I25" s="53"/>
      <c r="J25" s="53"/>
    </row>
    <row r="26" spans="1:11">
      <c r="A26" s="53" t="s">
        <v>115</v>
      </c>
      <c r="B26" s="53" t="s">
        <v>22</v>
      </c>
      <c r="C26" s="53" t="s">
        <v>46</v>
      </c>
      <c r="D26" s="53" t="s">
        <v>47</v>
      </c>
      <c r="E26" s="53" t="s">
        <v>48</v>
      </c>
      <c r="F26" s="53" t="s">
        <v>49</v>
      </c>
      <c r="G26" s="53" t="s">
        <v>27</v>
      </c>
      <c r="H26" s="53" t="s">
        <v>149</v>
      </c>
      <c r="I26" s="53"/>
      <c r="J26" s="53"/>
    </row>
    <row r="27" spans="1:11">
      <c r="A27" s="53" t="s">
        <v>135</v>
      </c>
      <c r="B27" s="53" t="s">
        <v>22</v>
      </c>
      <c r="C27" s="53" t="s">
        <v>46</v>
      </c>
      <c r="D27" s="53" t="s">
        <v>131</v>
      </c>
      <c r="E27" s="53" t="s">
        <v>27</v>
      </c>
      <c r="F27" s="53" t="s">
        <v>47</v>
      </c>
      <c r="G27" s="53" t="s">
        <v>48</v>
      </c>
      <c r="H27" s="53" t="s">
        <v>49</v>
      </c>
      <c r="I27" s="53" t="s">
        <v>149</v>
      </c>
      <c r="J27" s="53"/>
    </row>
    <row r="28" spans="1:11">
      <c r="A28" s="53" t="s">
        <v>134</v>
      </c>
      <c r="B28" s="53" t="s">
        <v>22</v>
      </c>
      <c r="C28" s="53" t="s">
        <v>46</v>
      </c>
      <c r="D28" s="53" t="s">
        <v>131</v>
      </c>
      <c r="E28" s="53" t="s">
        <v>47</v>
      </c>
      <c r="F28" s="53" t="s">
        <v>48</v>
      </c>
      <c r="G28" s="53" t="s">
        <v>132</v>
      </c>
      <c r="H28" s="53" t="s">
        <v>133</v>
      </c>
      <c r="I28" s="53" t="s">
        <v>49</v>
      </c>
      <c r="J28" s="53" t="s">
        <v>27</v>
      </c>
      <c r="K28" s="53" t="s">
        <v>149</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132</v>
      </c>
      <c r="I31" s="53" t="s">
        <v>133</v>
      </c>
      <c r="J31" s="53" t="s">
        <v>136</v>
      </c>
      <c r="K31" s="53" t="s">
        <v>149</v>
      </c>
    </row>
    <row r="32" spans="1:11">
      <c r="A32" s="53" t="s">
        <v>45</v>
      </c>
      <c r="B32" s="53" t="s">
        <v>46</v>
      </c>
      <c r="C32" s="53" t="s">
        <v>26</v>
      </c>
      <c r="D32" s="53" t="s">
        <v>27</v>
      </c>
      <c r="E32" s="53" t="s">
        <v>47</v>
      </c>
      <c r="F32" s="53" t="s">
        <v>48</v>
      </c>
      <c r="G32" s="53" t="s">
        <v>136</v>
      </c>
      <c r="H32" s="53" t="s">
        <v>137</v>
      </c>
      <c r="I32" s="53" t="s">
        <v>138</v>
      </c>
      <c r="J32" s="53" t="s">
        <v>149</v>
      </c>
    </row>
  </sheetData>
  <sheetProtection algorithmName="SHA-512" hashValue="/q7bfo6wBmm7SLQbU0awzhwecfp+SKaXbE2amgYcoJPfYY56ffXwXuohPbMyhrmxVZuIgQzzKOpX5Pj/igKlBg==" saltValue="2gcdNFtmgTAb9IKAHqE+2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勤務形態一覧表（就労継続支援A型）</vt:lpstr>
      <vt:lpstr>勤務形態一覧（凡例）</vt:lpstr>
      <vt:lpstr>選択肢</vt:lpstr>
      <vt:lpstr>'勤務形態一覧（凡例）'!Print_Area</vt:lpstr>
      <vt:lpstr>'勤務形態一覧表（就労継続支援A型）'!Print_Area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