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F06CFF58-24B5-4734-B237-B4EB0A1A932A}" xr6:coauthVersionLast="47" xr6:coauthVersionMax="47" xr10:uidLastSave="{00000000-0000-0000-0000-000000000000}"/>
  <bookViews>
    <workbookView xWindow="-120" yWindow="-120" windowWidth="29040" windowHeight="15720" tabRatio="781" xr2:uid="{00000000-000D-0000-FFFF-FFFF00000000}"/>
  </bookViews>
  <sheets>
    <sheet name="208県歳出(一般会計）" sheetId="43" r:id="rId1"/>
  </sheets>
  <definedNames>
    <definedName name="_xlnm.Print_Area" localSheetId="0">'208県歳出(一般会計）'!$A$1:$F$93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7" i="43" l="1"/>
  <c r="D31" i="43"/>
  <c r="D24" i="43"/>
  <c r="D71" i="43"/>
  <c r="D77" i="43" l="1"/>
  <c r="D61" i="43"/>
  <c r="D50" i="43"/>
  <c r="D43" i="43"/>
  <c r="D35" i="43"/>
  <c r="D19" i="43"/>
  <c r="D7" i="43"/>
  <c r="D4" i="43" l="1"/>
  <c r="E89" i="43" l="1"/>
  <c r="E88" i="43"/>
  <c r="E86" i="43"/>
  <c r="E85" i="43"/>
  <c r="E84" i="43"/>
  <c r="E83" i="43"/>
  <c r="E82" i="43"/>
  <c r="E81" i="43"/>
  <c r="E80" i="43"/>
  <c r="E79" i="43"/>
  <c r="E78" i="43"/>
  <c r="E77" i="43"/>
  <c r="E76" i="43"/>
  <c r="E75" i="43"/>
  <c r="E73" i="43"/>
  <c r="E72" i="43"/>
  <c r="E71" i="43"/>
  <c r="E70" i="43"/>
  <c r="E69" i="43"/>
  <c r="E68" i="43"/>
  <c r="E67" i="43"/>
  <c r="E66" i="43"/>
  <c r="E65" i="43"/>
  <c r="E64" i="43"/>
  <c r="E63" i="43"/>
  <c r="E62" i="43"/>
  <c r="E61" i="43"/>
  <c r="E52" i="43"/>
  <c r="E51" i="43"/>
  <c r="E50" i="43"/>
  <c r="E49" i="43"/>
  <c r="E48" i="43"/>
  <c r="E47" i="43"/>
  <c r="E46" i="43"/>
  <c r="E45" i="43"/>
  <c r="E44" i="43"/>
  <c r="E43" i="43"/>
  <c r="E42" i="43"/>
  <c r="E41" i="43"/>
  <c r="E40" i="43"/>
  <c r="E39" i="43"/>
  <c r="E38" i="43"/>
  <c r="E37" i="43"/>
  <c r="E36" i="43"/>
  <c r="E35" i="43"/>
  <c r="E34" i="43"/>
  <c r="E33" i="43"/>
  <c r="E32" i="43"/>
  <c r="E31" i="43"/>
  <c r="E30" i="43"/>
  <c r="E29" i="43"/>
  <c r="E28" i="43"/>
  <c r="E27" i="43"/>
  <c r="E26" i="43"/>
  <c r="E25" i="43"/>
  <c r="E24" i="43"/>
  <c r="E23" i="43"/>
  <c r="E22" i="43"/>
  <c r="E21" i="43"/>
  <c r="E20" i="43"/>
  <c r="E19" i="43"/>
  <c r="E18" i="43"/>
  <c r="E17" i="43"/>
  <c r="E16" i="43"/>
  <c r="E15" i="43"/>
  <c r="E14" i="43"/>
  <c r="E13" i="43"/>
  <c r="E12" i="43"/>
  <c r="E11" i="43"/>
  <c r="E10" i="43"/>
  <c r="E9" i="43"/>
  <c r="E8" i="43"/>
  <c r="E7" i="43"/>
  <c r="E6" i="43"/>
  <c r="E5" i="43"/>
  <c r="E4" i="43"/>
</calcChain>
</file>

<file path=xl/sharedStrings.xml><?xml version="1.0" encoding="utf-8"?>
<sst xmlns="http://schemas.openxmlformats.org/spreadsheetml/2006/main" count="107" uniqueCount="88">
  <si>
    <t/>
  </si>
  <si>
    <t xml:space="preserve">               単位：円</t>
  </si>
  <si>
    <t>統計調査費</t>
    <rPh sb="0" eb="2">
      <t>トウケイ</t>
    </rPh>
    <rPh sb="2" eb="4">
      <t>チョウサ</t>
    </rPh>
    <rPh sb="4" eb="5">
      <t>ヒ</t>
    </rPh>
    <phoneticPr fontId="1"/>
  </si>
  <si>
    <t>歳　出　総　額</t>
    <rPh sb="2" eb="3">
      <t>デ</t>
    </rPh>
    <phoneticPr fontId="5"/>
  </si>
  <si>
    <t>議会費</t>
    <phoneticPr fontId="1"/>
  </si>
  <si>
    <t>総務費</t>
    <phoneticPr fontId="1"/>
  </si>
  <si>
    <t>総務管理費</t>
    <phoneticPr fontId="1"/>
  </si>
  <si>
    <t>企画費</t>
    <phoneticPr fontId="1"/>
  </si>
  <si>
    <t>徴税費</t>
    <phoneticPr fontId="1"/>
  </si>
  <si>
    <t>生活文化費</t>
    <rPh sb="0" eb="2">
      <t>セイカツ</t>
    </rPh>
    <rPh sb="2" eb="5">
      <t>ブンカヒ</t>
    </rPh>
    <phoneticPr fontId="1"/>
  </si>
  <si>
    <t>地域振興費</t>
    <phoneticPr fontId="1"/>
  </si>
  <si>
    <t>選挙費</t>
    <phoneticPr fontId="1"/>
  </si>
  <si>
    <t>防災費</t>
    <phoneticPr fontId="1"/>
  </si>
  <si>
    <t>人事委員会費</t>
    <phoneticPr fontId="1"/>
  </si>
  <si>
    <t>監査委員費</t>
    <phoneticPr fontId="1"/>
  </si>
  <si>
    <t>民生費</t>
    <phoneticPr fontId="1"/>
  </si>
  <si>
    <t>社会福祉費</t>
    <phoneticPr fontId="1"/>
  </si>
  <si>
    <t>児童福祉費</t>
    <phoneticPr fontId="1"/>
  </si>
  <si>
    <t>生活保護費</t>
    <phoneticPr fontId="1"/>
  </si>
  <si>
    <t>災害救助費</t>
    <phoneticPr fontId="1"/>
  </si>
  <si>
    <t>衛生費</t>
    <phoneticPr fontId="1"/>
  </si>
  <si>
    <t>公衆衛生費</t>
    <phoneticPr fontId="1"/>
  </si>
  <si>
    <t>環境衛生費</t>
    <phoneticPr fontId="1"/>
  </si>
  <si>
    <t>保健所費</t>
    <phoneticPr fontId="1"/>
  </si>
  <si>
    <t>医薬費</t>
    <phoneticPr fontId="1"/>
  </si>
  <si>
    <t>病院費</t>
    <phoneticPr fontId="1"/>
  </si>
  <si>
    <t>環境保全費</t>
    <phoneticPr fontId="1"/>
  </si>
  <si>
    <t>労働費</t>
    <phoneticPr fontId="1"/>
  </si>
  <si>
    <t>労政費</t>
    <phoneticPr fontId="1"/>
  </si>
  <si>
    <t>職業訓練費</t>
    <phoneticPr fontId="1"/>
  </si>
  <si>
    <t>労働委員会費</t>
    <phoneticPr fontId="1"/>
  </si>
  <si>
    <t>農林水産業費</t>
    <phoneticPr fontId="1"/>
  </si>
  <si>
    <t>農業費</t>
    <phoneticPr fontId="1"/>
  </si>
  <si>
    <t>畜産業費</t>
    <phoneticPr fontId="1"/>
  </si>
  <si>
    <t>農地費</t>
    <phoneticPr fontId="1"/>
  </si>
  <si>
    <t>林業費</t>
    <phoneticPr fontId="1"/>
  </si>
  <si>
    <t>水産業費</t>
    <phoneticPr fontId="1"/>
  </si>
  <si>
    <t>商工費</t>
    <phoneticPr fontId="1"/>
  </si>
  <si>
    <t>土木費</t>
    <phoneticPr fontId="1"/>
  </si>
  <si>
    <t>土木管理費</t>
    <phoneticPr fontId="1"/>
  </si>
  <si>
    <t>河川海岸費</t>
    <phoneticPr fontId="1"/>
  </si>
  <si>
    <t>港湾費</t>
    <phoneticPr fontId="1"/>
  </si>
  <si>
    <t>都市計画費</t>
    <phoneticPr fontId="1"/>
  </si>
  <si>
    <t>住宅費</t>
    <phoneticPr fontId="1"/>
  </si>
  <si>
    <t>警察費</t>
    <phoneticPr fontId="1"/>
  </si>
  <si>
    <t>警察管理費</t>
    <phoneticPr fontId="1"/>
  </si>
  <si>
    <t>警察活動費</t>
    <phoneticPr fontId="1"/>
  </si>
  <si>
    <t>教育費</t>
    <phoneticPr fontId="1"/>
  </si>
  <si>
    <t>教育総務費</t>
    <phoneticPr fontId="1"/>
  </si>
  <si>
    <t>小学校費</t>
    <phoneticPr fontId="1"/>
  </si>
  <si>
    <t>中学校費</t>
    <phoneticPr fontId="1"/>
  </si>
  <si>
    <t>高等学校費</t>
    <phoneticPr fontId="1"/>
  </si>
  <si>
    <t>社会教育費</t>
    <phoneticPr fontId="1"/>
  </si>
  <si>
    <t>保健体育費</t>
    <phoneticPr fontId="1"/>
  </si>
  <si>
    <t>私学振興費</t>
    <phoneticPr fontId="1"/>
  </si>
  <si>
    <t>災害復旧費</t>
    <phoneticPr fontId="1"/>
  </si>
  <si>
    <t>農林水産施設災害復旧費</t>
    <phoneticPr fontId="1"/>
  </si>
  <si>
    <t>土木施設災害復旧費</t>
    <phoneticPr fontId="1"/>
  </si>
  <si>
    <t>公債費</t>
    <phoneticPr fontId="1"/>
  </si>
  <si>
    <t>諸支出金</t>
    <phoneticPr fontId="1"/>
  </si>
  <si>
    <t>予備費</t>
    <rPh sb="0" eb="3">
      <t>ヨビヒ</t>
    </rPh>
    <phoneticPr fontId="1"/>
  </si>
  <si>
    <t>地方消費税清算金</t>
    <phoneticPr fontId="5"/>
  </si>
  <si>
    <t>利子割交付金</t>
    <phoneticPr fontId="5"/>
  </si>
  <si>
    <t>地方消費税交付金</t>
    <phoneticPr fontId="5"/>
  </si>
  <si>
    <t>ゴルフ場利用税交付金</t>
    <phoneticPr fontId="1"/>
  </si>
  <si>
    <t>自動車取得税交付金</t>
    <phoneticPr fontId="1"/>
  </si>
  <si>
    <t>配当割交付金</t>
    <rPh sb="0" eb="2">
      <t>ハイトウ</t>
    </rPh>
    <rPh sb="2" eb="3">
      <t>ワリ</t>
    </rPh>
    <rPh sb="3" eb="6">
      <t>コウフキン</t>
    </rPh>
    <phoneticPr fontId="1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</si>
  <si>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1"/>
  </si>
  <si>
    <t>特別支援学校費</t>
    <phoneticPr fontId="1"/>
  </si>
  <si>
    <t>スポーツ推進費</t>
    <rPh sb="4" eb="7">
      <t>スイシンヒ</t>
    </rPh>
    <phoneticPr fontId="1"/>
  </si>
  <si>
    <t>利子割精算金</t>
    <rPh sb="3" eb="5">
      <t>セイサン</t>
    </rPh>
    <phoneticPr fontId="5"/>
  </si>
  <si>
    <t>私立幼稚園費</t>
    <rPh sb="0" eb="2">
      <t>シリツ</t>
    </rPh>
    <rPh sb="2" eb="5">
      <t>ヨウチエン</t>
    </rPh>
    <phoneticPr fontId="1"/>
  </si>
  <si>
    <t>道路橋りよう費</t>
    <phoneticPr fontId="1"/>
  </si>
  <si>
    <t>環境性能割交付金</t>
    <rPh sb="0" eb="5">
      <t>カンキョウセイノウワリ</t>
    </rPh>
    <rPh sb="5" eb="8">
      <t>コウフキン</t>
    </rPh>
    <phoneticPr fontId="1"/>
  </si>
  <si>
    <t>議会費</t>
    <rPh sb="0" eb="2">
      <t>ギカイ</t>
    </rPh>
    <phoneticPr fontId="1"/>
  </si>
  <si>
    <t>公債費</t>
    <rPh sb="0" eb="3">
      <t>コウサイヒ</t>
    </rPh>
    <phoneticPr fontId="5"/>
  </si>
  <si>
    <t>予備費</t>
    <rPh sb="0" eb="3">
      <t>ヨビヒ</t>
    </rPh>
    <phoneticPr fontId="5"/>
  </si>
  <si>
    <t>商工業費</t>
    <rPh sb="0" eb="2">
      <t>ショウコウ</t>
    </rPh>
    <rPh sb="2" eb="3">
      <t>ギョウ</t>
    </rPh>
    <rPh sb="3" eb="4">
      <t>ヒ</t>
    </rPh>
    <phoneticPr fontId="1"/>
  </si>
  <si>
    <t>法人事業税交付金</t>
    <rPh sb="0" eb="2">
      <t>ホウジン</t>
    </rPh>
    <rPh sb="2" eb="5">
      <t>ジギョウゼイ</t>
    </rPh>
    <rPh sb="5" eb="8">
      <t>コウフキン</t>
    </rPh>
    <phoneticPr fontId="1"/>
  </si>
  <si>
    <t>資料出所 県出納局</t>
    <rPh sb="5" eb="6">
      <t>ケン</t>
    </rPh>
    <phoneticPr fontId="1"/>
  </si>
  <si>
    <t>令和4年度</t>
    <rPh sb="0" eb="2">
      <t>レイワ</t>
    </rPh>
    <phoneticPr fontId="3"/>
  </si>
  <si>
    <t>令和4年度</t>
    <rPh sb="0" eb="2">
      <t>レイワ</t>
    </rPh>
    <rPh sb="3" eb="5">
      <t>ネンド</t>
    </rPh>
    <phoneticPr fontId="3"/>
  </si>
  <si>
    <t>令和5年度</t>
    <rPh sb="0" eb="2">
      <t>レイワ</t>
    </rPh>
    <phoneticPr fontId="3"/>
  </si>
  <si>
    <t xml:space="preserve">   差（令和5-令和4 ）</t>
    <rPh sb="5" eb="7">
      <t>レイワ</t>
    </rPh>
    <rPh sb="9" eb="11">
      <t>レイワ</t>
    </rPh>
    <phoneticPr fontId="2"/>
  </si>
  <si>
    <t>令和5年度</t>
    <rPh sb="0" eb="2">
      <t>レイワ</t>
    </rPh>
    <rPh sb="3" eb="5">
      <t>ネンド</t>
    </rPh>
    <phoneticPr fontId="3"/>
  </si>
  <si>
    <t>自然公園等施設災害復旧費</t>
    <rPh sb="0" eb="2">
      <t>シゼン</t>
    </rPh>
    <rPh sb="2" eb="4">
      <t>コウエン</t>
    </rPh>
    <rPh sb="4" eb="5">
      <t>トウ</t>
    </rPh>
    <rPh sb="5" eb="7">
      <t>シセツ</t>
    </rPh>
    <rPh sb="7" eb="9">
      <t>サイガイ</t>
    </rPh>
    <rPh sb="9" eb="11">
      <t>フッキュウ</t>
    </rPh>
    <rPh sb="11" eb="12">
      <t>ヒ</t>
    </rPh>
    <phoneticPr fontId="1"/>
  </si>
  <si>
    <t>２０８．県      歳      出 （ 一 般 会 計 ）</t>
    <phoneticPr fontId="1"/>
  </si>
  <si>
    <t>２０８．県      歳      出 （ 一 般 会 計 ）（続）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</si>
</sst>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¥&quot;#,##0.00;[Red]&quot;¥&quot;\-#,##0.00"/>
    <numFmt numFmtId="179" formatCode="#,##0;\△#,##0;&quot;-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Terminal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7" fontId="7" fillId="0" borderId="0"/>
    <xf numFmtId="8" fontId="8" fillId="0" borderId="0" applyFont="0" applyFill="0" applyBorder="0" applyAlignment="0" applyProtection="0">
      <alignment vertical="center"/>
    </xf>
    <xf numFmtId="179" fontId="8" fillId="0" borderId="0" applyNumberFormat="0" applyFont="0" applyFill="0" applyBorder="0" applyAlignment="0" applyProtection="0">
      <alignment vertical="center"/>
    </xf>
    <xf numFmtId="0" fontId="8" fillId="0" borderId="0"/>
  </cellStyleXfs>
  <cellXfs count="54">
    <xf numFmtId="0" fontId="0" fillId="0" borderId="0" xfId="0"/>
    <xf numFmtId="179" fontId="3" fillId="0" borderId="2" xfId="1" applyNumberFormat="1" applyFont="1" applyFill="1" applyBorder="1"/>
    <xf numFmtId="179" fontId="3" fillId="0" borderId="0" xfId="1" applyNumberFormat="1" applyFont="1" applyFill="1"/>
    <xf numFmtId="179" fontId="3" fillId="0" borderId="6" xfId="1" applyNumberFormat="1" applyFont="1" applyFill="1" applyBorder="1" applyAlignment="1">
      <alignment vertical="center"/>
    </xf>
    <xf numFmtId="179" fontId="3" fillId="0" borderId="7" xfId="1" applyNumberFormat="1" applyFont="1" applyFill="1" applyBorder="1" applyAlignment="1">
      <alignment vertical="center"/>
    </xf>
    <xf numFmtId="179" fontId="3" fillId="0" borderId="0" xfId="1" applyNumberFormat="1" applyFont="1" applyFill="1" applyAlignment="1">
      <alignment vertical="center"/>
    </xf>
    <xf numFmtId="179" fontId="4" fillId="0" borderId="0" xfId="1" applyNumberFormat="1" applyFont="1" applyFill="1" applyAlignment="1">
      <alignment vertical="center"/>
    </xf>
    <xf numFmtId="179" fontId="3" fillId="0" borderId="0" xfId="1" applyNumberFormat="1" applyFont="1" applyFill="1" applyBorder="1" applyAlignment="1">
      <alignment vertical="center"/>
    </xf>
    <xf numFmtId="179" fontId="3" fillId="0" borderId="0" xfId="1" applyNumberFormat="1" applyFont="1" applyFill="1" applyAlignment="1">
      <alignment horizontal="right" vertical="center"/>
    </xf>
    <xf numFmtId="179" fontId="3" fillId="0" borderId="0" xfId="1" applyNumberFormat="1" applyFont="1" applyFill="1" applyBorder="1" applyAlignment="1" applyProtection="1">
      <alignment horizontal="right" vertical="center"/>
      <protection locked="0"/>
    </xf>
    <xf numFmtId="179" fontId="3" fillId="0" borderId="0" xfId="1" applyNumberFormat="1" applyFont="1" applyFill="1" applyBorder="1" applyAlignment="1" applyProtection="1">
      <alignment horizontal="right" vertical="center"/>
    </xf>
    <xf numFmtId="179" fontId="3" fillId="0" borderId="0" xfId="1" applyNumberFormat="1" applyFont="1" applyFill="1" applyBorder="1" applyAlignment="1" applyProtection="1">
      <alignment vertical="center"/>
      <protection locked="0"/>
    </xf>
    <xf numFmtId="179" fontId="3" fillId="0" borderId="8" xfId="1" applyNumberFormat="1" applyFont="1" applyFill="1" applyBorder="1" applyAlignment="1" applyProtection="1">
      <alignment horizontal="distributed" vertical="center"/>
      <protection locked="0"/>
    </xf>
    <xf numFmtId="179" fontId="3" fillId="0" borderId="0" xfId="1" applyNumberFormat="1" applyFont="1" applyFill="1" applyBorder="1" applyAlignment="1" applyProtection="1">
      <alignment horizontal="left" vertical="center"/>
      <protection locked="0"/>
    </xf>
    <xf numFmtId="179" fontId="3" fillId="0" borderId="0" xfId="1" applyNumberFormat="1" applyFont="1" applyFill="1" applyBorder="1" applyAlignment="1">
      <alignment horizontal="left" vertical="center"/>
    </xf>
    <xf numFmtId="179" fontId="3" fillId="0" borderId="0" xfId="1" applyNumberFormat="1" applyFont="1" applyFill="1" applyBorder="1" applyAlignment="1" applyProtection="1">
      <alignment horizontal="left" vertical="center"/>
    </xf>
    <xf numFmtId="179" fontId="3" fillId="0" borderId="0" xfId="1" applyNumberFormat="1" applyFont="1" applyFill="1" applyBorder="1" applyAlignment="1">
      <alignment horizontal="right" vertical="center"/>
    </xf>
    <xf numFmtId="179" fontId="3" fillId="0" borderId="4" xfId="1" applyNumberFormat="1" applyFont="1" applyFill="1" applyBorder="1" applyAlignment="1" applyProtection="1">
      <alignment horizontal="left" vertical="center"/>
    </xf>
    <xf numFmtId="179" fontId="3" fillId="0" borderId="9" xfId="1" applyNumberFormat="1" applyFont="1" applyFill="1" applyBorder="1" applyAlignment="1" applyProtection="1">
      <alignment horizontal="distributed" vertical="center"/>
    </xf>
    <xf numFmtId="179" fontId="6" fillId="0" borderId="0" xfId="1" applyNumberFormat="1" applyFont="1" applyFill="1" applyBorder="1" applyAlignment="1" applyProtection="1">
      <alignment vertical="center"/>
    </xf>
    <xf numFmtId="179" fontId="6" fillId="0" borderId="0" xfId="1" applyNumberFormat="1" applyFont="1" applyFill="1" applyAlignment="1">
      <alignment vertical="center"/>
    </xf>
    <xf numFmtId="179" fontId="6" fillId="0" borderId="0" xfId="1" applyNumberFormat="1" applyFont="1" applyFill="1" applyBorder="1" applyAlignment="1">
      <alignment vertical="center"/>
    </xf>
    <xf numFmtId="179" fontId="6" fillId="0" borderId="0" xfId="1" applyNumberFormat="1" applyFont="1" applyFill="1" applyBorder="1" applyAlignment="1">
      <alignment horizontal="centerContinuous" vertical="center"/>
    </xf>
    <xf numFmtId="179" fontId="3" fillId="0" borderId="4" xfId="1" applyNumberFormat="1" applyFont="1" applyFill="1" applyBorder="1" applyAlignment="1">
      <alignment horizontal="right" vertical="center"/>
    </xf>
    <xf numFmtId="179" fontId="3" fillId="0" borderId="0" xfId="1" applyNumberFormat="1" applyFont="1" applyFill="1" applyBorder="1" applyAlignment="1" applyProtection="1">
      <alignment horizontal="right" shrinkToFit="1"/>
    </xf>
    <xf numFmtId="179" fontId="3" fillId="0" borderId="2" xfId="1" applyNumberFormat="1" applyFont="1" applyFill="1" applyBorder="1" applyAlignment="1" applyProtection="1">
      <alignment horizontal="right" shrinkToFit="1"/>
    </xf>
    <xf numFmtId="179" fontId="3" fillId="0" borderId="1" xfId="1" applyNumberFormat="1" applyFont="1" applyFill="1" applyBorder="1"/>
    <xf numFmtId="179" fontId="3" fillId="0" borderId="1" xfId="1" applyNumberFormat="1" applyFont="1" applyFill="1" applyBorder="1" applyAlignment="1" applyProtection="1">
      <alignment horizontal="right"/>
    </xf>
    <xf numFmtId="179" fontId="3" fillId="0" borderId="0" xfId="1" applyNumberFormat="1" applyFont="1" applyFill="1" applyBorder="1"/>
    <xf numFmtId="179" fontId="3" fillId="0" borderId="3" xfId="1" applyNumberFormat="1" applyFont="1" applyFill="1" applyBorder="1" applyAlignment="1" applyProtection="1">
      <alignment horizontal="center" vertical="center"/>
      <protection locked="0"/>
    </xf>
    <xf numFmtId="179" fontId="3" fillId="0" borderId="0" xfId="1" applyNumberFormat="1" applyFont="1" applyFill="1" applyBorder="1" applyAlignment="1" applyProtection="1">
      <alignment horizontal="distributed" vertical="center"/>
    </xf>
    <xf numFmtId="179" fontId="3" fillId="0" borderId="8" xfId="1" applyNumberFormat="1" applyFont="1" applyFill="1" applyBorder="1" applyAlignment="1" applyProtection="1">
      <alignment horizontal="distributed" vertical="center"/>
    </xf>
    <xf numFmtId="179" fontId="3" fillId="0" borderId="0" xfId="1" applyNumberFormat="1" applyFont="1" applyFill="1" applyBorder="1" applyAlignment="1">
      <alignment horizontal="distributed" vertical="center"/>
    </xf>
    <xf numFmtId="179" fontId="3" fillId="0" borderId="8" xfId="1" applyNumberFormat="1" applyFont="1" applyFill="1" applyBorder="1" applyAlignment="1">
      <alignment horizontal="distributed" vertical="center"/>
    </xf>
    <xf numFmtId="179" fontId="3" fillId="0" borderId="0" xfId="1" applyNumberFormat="1" applyFont="1" applyFill="1" applyBorder="1" applyAlignment="1" applyProtection="1">
      <alignment horizontal="distributed" vertical="center"/>
      <protection locked="0"/>
    </xf>
    <xf numFmtId="179" fontId="3" fillId="0" borderId="0" xfId="1" applyNumberFormat="1" applyFont="1" applyFill="1" applyBorder="1" applyAlignment="1">
      <alignment horizontal="distributed" vertical="center" wrapText="1"/>
    </xf>
    <xf numFmtId="179" fontId="3" fillId="0" borderId="5" xfId="1" applyNumberFormat="1" applyFont="1" applyFill="1" applyBorder="1" applyAlignment="1">
      <alignment horizontal="right" vertical="center"/>
    </xf>
    <xf numFmtId="179" fontId="4" fillId="0" borderId="0" xfId="1" applyNumberFormat="1" applyFont="1" applyFill="1" applyBorder="1" applyAlignment="1" applyProtection="1">
      <alignment horizontal="right" vertical="center"/>
    </xf>
    <xf numFmtId="179" fontId="4" fillId="0" borderId="0" xfId="1" applyNumberFormat="1" applyFont="1" applyFill="1" applyBorder="1" applyAlignment="1" applyProtection="1">
      <alignment horizontal="right" vertical="center"/>
      <protection locked="0"/>
    </xf>
    <xf numFmtId="179" fontId="4" fillId="0" borderId="0" xfId="1" applyNumberFormat="1" applyFont="1" applyFill="1" applyBorder="1" applyAlignment="1">
      <alignment horizontal="right" vertical="center"/>
    </xf>
    <xf numFmtId="179" fontId="4" fillId="0" borderId="0" xfId="1" applyNumberFormat="1" applyFont="1" applyFill="1" applyAlignment="1">
      <alignment horizontal="right" vertical="center"/>
    </xf>
    <xf numFmtId="179" fontId="4" fillId="0" borderId="5" xfId="1" applyNumberFormat="1" applyFont="1" applyFill="1" applyBorder="1" applyAlignment="1">
      <alignment horizontal="right" vertical="center"/>
    </xf>
    <xf numFmtId="179" fontId="6" fillId="0" borderId="0" xfId="1" quotePrefix="1" applyNumberFormat="1" applyFont="1" applyFill="1" applyBorder="1" applyAlignment="1" applyProtection="1">
      <alignment horizontal="centerContinuous" vertical="center"/>
    </xf>
    <xf numFmtId="179" fontId="6" fillId="0" borderId="0" xfId="1" applyNumberFormat="1" applyFont="1" applyFill="1" applyAlignment="1">
      <alignment horizontal="centerContinuous" vertical="center"/>
    </xf>
    <xf numFmtId="179" fontId="4" fillId="0" borderId="3" xfId="1" applyNumberFormat="1" applyFont="1" applyFill="1" applyBorder="1" applyAlignment="1" applyProtection="1">
      <alignment horizontal="center" vertical="center"/>
      <protection locked="0"/>
    </xf>
    <xf numFmtId="179" fontId="3" fillId="0" borderId="4" xfId="1" applyNumberFormat="1" applyFont="1" applyFill="1" applyBorder="1" applyAlignment="1" applyProtection="1">
      <alignment horizontal="right" vertical="center"/>
      <protection locked="0"/>
    </xf>
    <xf numFmtId="179" fontId="4" fillId="0" borderId="0" xfId="1" applyNumberFormat="1" applyFont="1" applyFill="1" applyBorder="1" applyAlignment="1" applyProtection="1">
      <alignment horizontal="distributed" vertical="center"/>
    </xf>
    <xf numFmtId="179" fontId="4" fillId="0" borderId="0" xfId="1" applyNumberFormat="1" applyFont="1" applyFill="1" applyBorder="1" applyAlignment="1" applyProtection="1">
      <alignment horizontal="distributed" vertical="center"/>
      <protection locked="0"/>
    </xf>
    <xf numFmtId="179" fontId="4" fillId="0" borderId="8" xfId="1" applyNumberFormat="1" applyFont="1" applyFill="1" applyBorder="1" applyAlignment="1">
      <alignment horizontal="distributed" vertical="center"/>
    </xf>
    <xf numFmtId="179" fontId="4" fillId="0" borderId="1" xfId="1" applyNumberFormat="1" applyFont="1" applyFill="1" applyBorder="1" applyAlignment="1" applyProtection="1">
      <alignment horizontal="distributed" vertical="center"/>
    </xf>
    <xf numFmtId="179" fontId="4" fillId="0" borderId="10" xfId="1" applyNumberFormat="1" applyFont="1" applyFill="1" applyBorder="1" applyAlignment="1">
      <alignment horizontal="distributed" vertical="center"/>
    </xf>
    <xf numFmtId="179" fontId="4" fillId="0" borderId="0" xfId="1" applyNumberFormat="1" applyFont="1" applyFill="1" applyBorder="1" applyAlignment="1">
      <alignment horizontal="distributed" vertical="center" wrapText="1"/>
    </xf>
    <xf numFmtId="179" fontId="4" fillId="0" borderId="8" xfId="1" applyNumberFormat="1" applyFont="1" applyFill="1" applyBorder="1" applyAlignment="1">
      <alignment horizontal="distributed" vertical="center" wrapText="1"/>
    </xf>
    <xf numFmtId="179" fontId="4" fillId="0" borderId="0" xfId="1" applyNumberFormat="1" applyFont="1" applyFill="1" applyBorder="1" applyAlignment="1">
      <alignment horizontal="distributed" vertical="center"/>
    </xf>
  </cellXfs>
  <cellStyles count="5">
    <cellStyle name="通貨" xfId="3" builtinId="7" hidden="1" customBuiltin="1"/>
    <cellStyle name="通貨 [0.00]" xfId="2" builtinId="4" hidden="1"/>
    <cellStyle name="標準" xfId="0" builtinId="0"/>
    <cellStyle name="標準 2" xfId="4" xr:uid="{00000000-0005-0000-0000-000004000000}"/>
    <cellStyle name="標準_20財政" xfId="1" xr:uid="{00000000-0005-0000-0000-000006000000}"/>
  </cellStyles>
  <dxfs count="0"/>
  <tableStyles count="0" defaultTableStyle="TableStyleMedium2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F92"/>
  <sheetViews>
    <sheetView showGridLines="0" tabSelected="1" zoomScale="80" zoomScaleNormal="80" zoomScaleSheetLayoutView="70" workbookViewId="0"/>
  </sheetViews>
  <sheetFormatPr defaultColWidth="13.375" defaultRowHeight="17.25" x14ac:dyDescent="0.2"/>
  <cols>
    <col min="1" max="1" width="3.5" style="2" customWidth="1"/>
    <col min="2" max="2" width="35.125" style="2" bestFit="1" customWidth="1"/>
    <col min="3" max="5" width="34" style="2" customWidth="1"/>
    <col min="6" max="16384" width="13.375" style="2"/>
  </cols>
  <sheetData>
    <row r="1" spans="1:5" s="20" customFormat="1" ht="27.6" customHeight="1" x14ac:dyDescent="0.15">
      <c r="A1" s="19"/>
      <c r="B1" s="42" t="s">
        <v>86</v>
      </c>
      <c r="C1" s="43"/>
      <c r="D1" s="22"/>
      <c r="E1" s="22"/>
    </row>
    <row r="2" spans="1:5" ht="24.95" customHeight="1" thickBot="1" x14ac:dyDescent="0.25">
      <c r="A2" s="1"/>
      <c r="B2" s="1"/>
      <c r="C2" s="1"/>
      <c r="D2" s="1"/>
      <c r="E2" s="24" t="s">
        <v>1</v>
      </c>
    </row>
    <row r="3" spans="1:5" s="5" customFormat="1" ht="50.1" customHeight="1" thickTop="1" x14ac:dyDescent="0.15">
      <c r="A3" s="3"/>
      <c r="B3" s="4"/>
      <c r="C3" s="29" t="s">
        <v>80</v>
      </c>
      <c r="D3" s="44" t="s">
        <v>82</v>
      </c>
      <c r="E3" s="29" t="s">
        <v>83</v>
      </c>
    </row>
    <row r="4" spans="1:5" s="6" customFormat="1" ht="27.6" customHeight="1" x14ac:dyDescent="0.15">
      <c r="A4" s="49" t="s">
        <v>3</v>
      </c>
      <c r="B4" s="50"/>
      <c r="C4" s="37">
        <v>898522540316</v>
      </c>
      <c r="D4" s="37">
        <f>D5+D7+D19+D24+D31+D35+D41+D43+D50+D61+D71+D75+D77+D88</f>
        <v>839231232865</v>
      </c>
      <c r="E4" s="37">
        <f>+D4-C4</f>
        <v>-59291307451</v>
      </c>
    </row>
    <row r="5" spans="1:5" s="6" customFormat="1" ht="27.6" customHeight="1" x14ac:dyDescent="0.15">
      <c r="A5" s="51" t="s">
        <v>4</v>
      </c>
      <c r="B5" s="52"/>
      <c r="C5" s="38">
        <v>1373262361</v>
      </c>
      <c r="D5" s="38">
        <v>1546209064</v>
      </c>
      <c r="E5" s="38">
        <f t="shared" ref="E5:E52" si="0">+D5-C5</f>
        <v>172946703</v>
      </c>
    </row>
    <row r="6" spans="1:5" s="6" customFormat="1" ht="27.6" customHeight="1" x14ac:dyDescent="0.15">
      <c r="A6" s="35"/>
      <c r="B6" s="33" t="s">
        <v>74</v>
      </c>
      <c r="C6" s="9">
        <v>1373262361</v>
      </c>
      <c r="D6" s="9">
        <v>1546209064</v>
      </c>
      <c r="E6" s="10">
        <f t="shared" si="0"/>
        <v>172946703</v>
      </c>
    </row>
    <row r="7" spans="1:5" s="6" customFormat="1" ht="27.6" customHeight="1" x14ac:dyDescent="0.15">
      <c r="A7" s="47" t="s">
        <v>5</v>
      </c>
      <c r="B7" s="48"/>
      <c r="C7" s="38">
        <v>51597925961</v>
      </c>
      <c r="D7" s="38">
        <f>SUM(D8:D18)</f>
        <v>58413883925</v>
      </c>
      <c r="E7" s="38">
        <f t="shared" si="0"/>
        <v>6815957964</v>
      </c>
    </row>
    <row r="8" spans="1:5" s="5" customFormat="1" ht="27.6" customHeight="1" x14ac:dyDescent="0.15">
      <c r="A8" s="32"/>
      <c r="B8" s="33" t="s">
        <v>6</v>
      </c>
      <c r="C8" s="10">
        <v>20246547610</v>
      </c>
      <c r="D8" s="10">
        <v>32805360684</v>
      </c>
      <c r="E8" s="9">
        <f t="shared" si="0"/>
        <v>12558813074</v>
      </c>
    </row>
    <row r="9" spans="1:5" s="5" customFormat="1" ht="27.6" customHeight="1" x14ac:dyDescent="0.15">
      <c r="A9" s="11" t="s">
        <v>0</v>
      </c>
      <c r="B9" s="12" t="s">
        <v>7</v>
      </c>
      <c r="C9" s="9">
        <v>957838519</v>
      </c>
      <c r="D9" s="9">
        <v>622024575</v>
      </c>
      <c r="E9" s="9">
        <f t="shared" si="0"/>
        <v>-335813944</v>
      </c>
    </row>
    <row r="10" spans="1:5" s="5" customFormat="1" ht="27.6" customHeight="1" x14ac:dyDescent="0.15">
      <c r="A10" s="11"/>
      <c r="B10" s="12" t="s">
        <v>2</v>
      </c>
      <c r="C10" s="9">
        <v>339895512</v>
      </c>
      <c r="D10" s="9">
        <v>412351059</v>
      </c>
      <c r="E10" s="9">
        <f t="shared" si="0"/>
        <v>72455547</v>
      </c>
    </row>
    <row r="11" spans="1:5" s="5" customFormat="1" ht="27.6" customHeight="1" x14ac:dyDescent="0.15">
      <c r="A11" s="11" t="s">
        <v>0</v>
      </c>
      <c r="B11" s="12" t="s">
        <v>8</v>
      </c>
      <c r="C11" s="9">
        <v>8443968367</v>
      </c>
      <c r="D11" s="9">
        <v>8980157419</v>
      </c>
      <c r="E11" s="9">
        <f t="shared" si="0"/>
        <v>536189052</v>
      </c>
    </row>
    <row r="12" spans="1:5" s="5" customFormat="1" ht="27.6" customHeight="1" x14ac:dyDescent="0.15">
      <c r="A12" s="11"/>
      <c r="B12" s="12" t="s">
        <v>9</v>
      </c>
      <c r="C12" s="5">
        <v>4545676357</v>
      </c>
      <c r="D12" s="5">
        <v>4588927683</v>
      </c>
      <c r="E12" s="9">
        <f t="shared" si="0"/>
        <v>43251326</v>
      </c>
    </row>
    <row r="13" spans="1:5" s="5" customFormat="1" ht="27.6" customHeight="1" x14ac:dyDescent="0.15">
      <c r="A13" s="11" t="s">
        <v>0</v>
      </c>
      <c r="B13" s="12" t="s">
        <v>10</v>
      </c>
      <c r="C13" s="9">
        <v>5482488507</v>
      </c>
      <c r="D13" s="9">
        <v>5466102468</v>
      </c>
      <c r="E13" s="9">
        <f t="shared" si="0"/>
        <v>-16386039</v>
      </c>
    </row>
    <row r="14" spans="1:5" s="5" customFormat="1" ht="27.6" customHeight="1" x14ac:dyDescent="0.15">
      <c r="A14" s="30"/>
      <c r="B14" s="33" t="s">
        <v>11</v>
      </c>
      <c r="C14" s="10">
        <v>1131273215</v>
      </c>
      <c r="D14" s="10">
        <v>524114818</v>
      </c>
      <c r="E14" s="9">
        <f t="shared" si="0"/>
        <v>-607158397</v>
      </c>
    </row>
    <row r="15" spans="1:5" s="5" customFormat="1" ht="27.6" customHeight="1" x14ac:dyDescent="0.15">
      <c r="A15" s="11" t="s">
        <v>0</v>
      </c>
      <c r="B15" s="12" t="s">
        <v>12</v>
      </c>
      <c r="C15" s="9">
        <v>3218843902</v>
      </c>
      <c r="D15" s="9">
        <v>2589128190</v>
      </c>
      <c r="E15" s="9">
        <f t="shared" si="0"/>
        <v>-629715712</v>
      </c>
    </row>
    <row r="16" spans="1:5" s="5" customFormat="1" ht="27.6" customHeight="1" x14ac:dyDescent="0.15">
      <c r="A16" s="11" t="s">
        <v>0</v>
      </c>
      <c r="B16" s="12" t="s">
        <v>13</v>
      </c>
      <c r="C16" s="9">
        <v>122250090</v>
      </c>
      <c r="D16" s="9">
        <v>120451044</v>
      </c>
      <c r="E16" s="9">
        <f t="shared" si="0"/>
        <v>-1799046</v>
      </c>
    </row>
    <row r="17" spans="1:5" s="5" customFormat="1" ht="27.6" customHeight="1" x14ac:dyDescent="0.15">
      <c r="A17" s="30"/>
      <c r="B17" s="33" t="s">
        <v>14</v>
      </c>
      <c r="C17" s="10">
        <v>225310843</v>
      </c>
      <c r="D17" s="10">
        <v>234069668</v>
      </c>
      <c r="E17" s="9">
        <f t="shared" si="0"/>
        <v>8758825</v>
      </c>
    </row>
    <row r="18" spans="1:5" s="5" customFormat="1" ht="27.6" customHeight="1" x14ac:dyDescent="0.15">
      <c r="A18" s="30"/>
      <c r="B18" s="33" t="s">
        <v>69</v>
      </c>
      <c r="C18" s="10">
        <v>6883833039</v>
      </c>
      <c r="D18" s="10">
        <v>2071196317</v>
      </c>
      <c r="E18" s="9">
        <f t="shared" si="0"/>
        <v>-4812636722</v>
      </c>
    </row>
    <row r="19" spans="1:5" s="6" customFormat="1" ht="27.6" customHeight="1" x14ac:dyDescent="0.15">
      <c r="A19" s="47" t="s">
        <v>15</v>
      </c>
      <c r="B19" s="48"/>
      <c r="C19" s="38">
        <v>120055117313</v>
      </c>
      <c r="D19" s="38">
        <f>SUM(D20:D23)</f>
        <v>120644384680</v>
      </c>
      <c r="E19" s="38">
        <f t="shared" si="0"/>
        <v>589267367</v>
      </c>
    </row>
    <row r="20" spans="1:5" s="5" customFormat="1" ht="27.6" customHeight="1" x14ac:dyDescent="0.15">
      <c r="A20" s="30"/>
      <c r="B20" s="33" t="s">
        <v>16</v>
      </c>
      <c r="C20" s="10">
        <v>92116303428</v>
      </c>
      <c r="D20" s="10">
        <v>91338801556</v>
      </c>
      <c r="E20" s="9">
        <f t="shared" si="0"/>
        <v>-777501872</v>
      </c>
    </row>
    <row r="21" spans="1:5" s="5" customFormat="1" ht="27.6" customHeight="1" x14ac:dyDescent="0.15">
      <c r="A21" s="11" t="s">
        <v>0</v>
      </c>
      <c r="B21" s="12" t="s">
        <v>17</v>
      </c>
      <c r="C21" s="9">
        <v>25217028505</v>
      </c>
      <c r="D21" s="9">
        <v>26340735145</v>
      </c>
      <c r="E21" s="9">
        <f t="shared" si="0"/>
        <v>1123706640</v>
      </c>
    </row>
    <row r="22" spans="1:5" s="5" customFormat="1" ht="27.6" customHeight="1" x14ac:dyDescent="0.15">
      <c r="A22" s="11" t="s">
        <v>0</v>
      </c>
      <c r="B22" s="12" t="s">
        <v>18</v>
      </c>
      <c r="C22" s="9">
        <v>2695147617</v>
      </c>
      <c r="D22" s="9">
        <v>2943380280</v>
      </c>
      <c r="E22" s="9">
        <f t="shared" si="0"/>
        <v>248232663</v>
      </c>
    </row>
    <row r="23" spans="1:5" s="5" customFormat="1" ht="27.6" customHeight="1" x14ac:dyDescent="0.15">
      <c r="A23" s="30"/>
      <c r="B23" s="33" t="s">
        <v>19</v>
      </c>
      <c r="C23" s="10">
        <v>26637763</v>
      </c>
      <c r="D23" s="10">
        <v>21467699</v>
      </c>
      <c r="E23" s="9">
        <f t="shared" si="0"/>
        <v>-5170064</v>
      </c>
    </row>
    <row r="24" spans="1:5" s="6" customFormat="1" ht="27.6" customHeight="1" x14ac:dyDescent="0.15">
      <c r="A24" s="47" t="s">
        <v>20</v>
      </c>
      <c r="B24" s="48"/>
      <c r="C24" s="38">
        <v>83933638874</v>
      </c>
      <c r="D24" s="38">
        <f>SUM(D25:D30)</f>
        <v>41319722876</v>
      </c>
      <c r="E24" s="38">
        <f t="shared" si="0"/>
        <v>-42613915998</v>
      </c>
    </row>
    <row r="25" spans="1:5" s="5" customFormat="1" ht="27.6" customHeight="1" x14ac:dyDescent="0.15">
      <c r="A25" s="11" t="s">
        <v>0</v>
      </c>
      <c r="B25" s="12" t="s">
        <v>21</v>
      </c>
      <c r="C25" s="9">
        <v>65315742948</v>
      </c>
      <c r="D25" s="9">
        <v>25273889299</v>
      </c>
      <c r="E25" s="9">
        <f t="shared" si="0"/>
        <v>-40041853649</v>
      </c>
    </row>
    <row r="26" spans="1:5" s="5" customFormat="1" ht="27.6" customHeight="1" x14ac:dyDescent="0.15">
      <c r="A26" s="11" t="s">
        <v>0</v>
      </c>
      <c r="B26" s="12" t="s">
        <v>22</v>
      </c>
      <c r="C26" s="9">
        <v>569702986</v>
      </c>
      <c r="D26" s="9">
        <v>149475696</v>
      </c>
      <c r="E26" s="9">
        <f t="shared" si="0"/>
        <v>-420227290</v>
      </c>
    </row>
    <row r="27" spans="1:5" s="5" customFormat="1" ht="27.6" customHeight="1" x14ac:dyDescent="0.15">
      <c r="A27" s="30"/>
      <c r="B27" s="33" t="s">
        <v>23</v>
      </c>
      <c r="C27" s="10">
        <v>54988716</v>
      </c>
      <c r="D27" s="10">
        <v>136907806</v>
      </c>
      <c r="E27" s="9">
        <f t="shared" si="0"/>
        <v>81919090</v>
      </c>
    </row>
    <row r="28" spans="1:5" s="5" customFormat="1" ht="27.6" customHeight="1" x14ac:dyDescent="0.15">
      <c r="A28" s="11" t="s">
        <v>0</v>
      </c>
      <c r="B28" s="12" t="s">
        <v>24</v>
      </c>
      <c r="C28" s="9">
        <v>5360335113</v>
      </c>
      <c r="D28" s="9">
        <v>5857644629</v>
      </c>
      <c r="E28" s="9">
        <f t="shared" si="0"/>
        <v>497309516</v>
      </c>
    </row>
    <row r="29" spans="1:5" s="5" customFormat="1" ht="27.6" customHeight="1" x14ac:dyDescent="0.15">
      <c r="A29" s="11" t="s">
        <v>0</v>
      </c>
      <c r="B29" s="12" t="s">
        <v>25</v>
      </c>
      <c r="C29" s="9">
        <v>5857313159</v>
      </c>
      <c r="D29" s="9">
        <v>5167097507</v>
      </c>
      <c r="E29" s="9">
        <f t="shared" si="0"/>
        <v>-690215652</v>
      </c>
    </row>
    <row r="30" spans="1:5" s="5" customFormat="1" ht="27.6" customHeight="1" x14ac:dyDescent="0.15">
      <c r="A30" s="30"/>
      <c r="B30" s="33" t="s">
        <v>26</v>
      </c>
      <c r="C30" s="10">
        <v>6775555952</v>
      </c>
      <c r="D30" s="10">
        <v>4734707939</v>
      </c>
      <c r="E30" s="9">
        <f t="shared" si="0"/>
        <v>-2040848013</v>
      </c>
    </row>
    <row r="31" spans="1:5" s="6" customFormat="1" ht="27.6" customHeight="1" x14ac:dyDescent="0.15">
      <c r="A31" s="47" t="s">
        <v>27</v>
      </c>
      <c r="B31" s="48"/>
      <c r="C31" s="38">
        <v>1222263172</v>
      </c>
      <c r="D31" s="38">
        <f>SUM(D32:D34)</f>
        <v>1226975638</v>
      </c>
      <c r="E31" s="38">
        <f t="shared" si="0"/>
        <v>4712466</v>
      </c>
    </row>
    <row r="32" spans="1:5" s="5" customFormat="1" ht="27.6" customHeight="1" x14ac:dyDescent="0.15">
      <c r="A32" s="30"/>
      <c r="B32" s="33" t="s">
        <v>28</v>
      </c>
      <c r="C32" s="10">
        <v>457680565</v>
      </c>
      <c r="D32" s="10">
        <v>422635179</v>
      </c>
      <c r="E32" s="9">
        <f t="shared" si="0"/>
        <v>-35045386</v>
      </c>
    </row>
    <row r="33" spans="1:5" s="5" customFormat="1" ht="27.6" customHeight="1" x14ac:dyDescent="0.15">
      <c r="A33" s="11" t="s">
        <v>0</v>
      </c>
      <c r="B33" s="12" t="s">
        <v>29</v>
      </c>
      <c r="C33" s="9">
        <v>668279642</v>
      </c>
      <c r="D33" s="9">
        <v>712150070</v>
      </c>
      <c r="E33" s="9">
        <f t="shared" si="0"/>
        <v>43870428</v>
      </c>
    </row>
    <row r="34" spans="1:5" s="5" customFormat="1" ht="27.6" customHeight="1" x14ac:dyDescent="0.15">
      <c r="A34" s="30"/>
      <c r="B34" s="33" t="s">
        <v>30</v>
      </c>
      <c r="C34" s="10">
        <v>96302965</v>
      </c>
      <c r="D34" s="10">
        <v>92190389</v>
      </c>
      <c r="E34" s="9">
        <f t="shared" si="0"/>
        <v>-4112576</v>
      </c>
    </row>
    <row r="35" spans="1:5" s="6" customFormat="1" ht="27.6" customHeight="1" x14ac:dyDescent="0.15">
      <c r="A35" s="47" t="s">
        <v>31</v>
      </c>
      <c r="B35" s="48"/>
      <c r="C35" s="38">
        <v>37516310776</v>
      </c>
      <c r="D35" s="38">
        <f>SUM(D36:D40)</f>
        <v>39385137187</v>
      </c>
      <c r="E35" s="38">
        <f t="shared" si="0"/>
        <v>1868826411</v>
      </c>
    </row>
    <row r="36" spans="1:5" s="5" customFormat="1" ht="27.6" customHeight="1" x14ac:dyDescent="0.15">
      <c r="A36" s="30"/>
      <c r="B36" s="33" t="s">
        <v>32</v>
      </c>
      <c r="C36" s="10">
        <v>10191348439</v>
      </c>
      <c r="D36" s="10">
        <v>9516830765</v>
      </c>
      <c r="E36" s="9">
        <f t="shared" si="0"/>
        <v>-674517674</v>
      </c>
    </row>
    <row r="37" spans="1:5" s="5" customFormat="1" ht="27.6" customHeight="1" x14ac:dyDescent="0.15">
      <c r="A37" s="11" t="s">
        <v>0</v>
      </c>
      <c r="B37" s="12" t="s">
        <v>33</v>
      </c>
      <c r="C37" s="9">
        <v>2334739248</v>
      </c>
      <c r="D37" s="9">
        <v>2708442456</v>
      </c>
      <c r="E37" s="9">
        <f t="shared" si="0"/>
        <v>373703208</v>
      </c>
    </row>
    <row r="38" spans="1:5" s="5" customFormat="1" ht="27.6" customHeight="1" x14ac:dyDescent="0.15">
      <c r="A38" s="11" t="s">
        <v>0</v>
      </c>
      <c r="B38" s="12" t="s">
        <v>34</v>
      </c>
      <c r="C38" s="9">
        <v>13153058667</v>
      </c>
      <c r="D38" s="9">
        <v>13954524563</v>
      </c>
      <c r="E38" s="9">
        <f t="shared" si="0"/>
        <v>801465896</v>
      </c>
    </row>
    <row r="39" spans="1:5" s="5" customFormat="1" ht="27.6" customHeight="1" x14ac:dyDescent="0.15">
      <c r="A39" s="11" t="s">
        <v>0</v>
      </c>
      <c r="B39" s="12" t="s">
        <v>35</v>
      </c>
      <c r="C39" s="9">
        <v>8432267497</v>
      </c>
      <c r="D39" s="9">
        <v>8137076130</v>
      </c>
      <c r="E39" s="9">
        <f t="shared" si="0"/>
        <v>-295191367</v>
      </c>
    </row>
    <row r="40" spans="1:5" s="5" customFormat="1" ht="27.6" customHeight="1" x14ac:dyDescent="0.15">
      <c r="A40" s="11" t="s">
        <v>0</v>
      </c>
      <c r="B40" s="12" t="s">
        <v>36</v>
      </c>
      <c r="C40" s="9">
        <v>3404896925</v>
      </c>
      <c r="D40" s="9">
        <v>5068263273</v>
      </c>
      <c r="E40" s="9">
        <f t="shared" si="0"/>
        <v>1663366348</v>
      </c>
    </row>
    <row r="41" spans="1:5" s="6" customFormat="1" ht="27.6" customHeight="1" x14ac:dyDescent="0.15">
      <c r="A41" s="47" t="s">
        <v>37</v>
      </c>
      <c r="B41" s="48"/>
      <c r="C41" s="38">
        <v>51646315738</v>
      </c>
      <c r="D41" s="38">
        <v>21854681613</v>
      </c>
      <c r="E41" s="38">
        <f t="shared" si="0"/>
        <v>-29791634125</v>
      </c>
    </row>
    <row r="42" spans="1:5" s="6" customFormat="1" ht="27.6" customHeight="1" x14ac:dyDescent="0.15">
      <c r="A42" s="34"/>
      <c r="B42" s="12" t="s">
        <v>77</v>
      </c>
      <c r="C42" s="9">
        <v>51646315738</v>
      </c>
      <c r="D42" s="9">
        <v>21854681613</v>
      </c>
      <c r="E42" s="9">
        <f t="shared" si="0"/>
        <v>-29791634125</v>
      </c>
    </row>
    <row r="43" spans="1:5" s="6" customFormat="1" ht="27.6" customHeight="1" x14ac:dyDescent="0.15">
      <c r="A43" s="47" t="s">
        <v>38</v>
      </c>
      <c r="B43" s="48"/>
      <c r="C43" s="38">
        <v>101357845411</v>
      </c>
      <c r="D43" s="38">
        <f>SUM(D44:D49)</f>
        <v>99630990441</v>
      </c>
      <c r="E43" s="38">
        <f t="shared" si="0"/>
        <v>-1726854970</v>
      </c>
    </row>
    <row r="44" spans="1:5" s="5" customFormat="1" ht="27.6" customHeight="1" x14ac:dyDescent="0.15">
      <c r="A44" s="13" t="s">
        <v>0</v>
      </c>
      <c r="B44" s="12" t="s">
        <v>39</v>
      </c>
      <c r="C44" s="9">
        <v>22900129886</v>
      </c>
      <c r="D44" s="9">
        <v>24897981806</v>
      </c>
      <c r="E44" s="9">
        <f t="shared" si="0"/>
        <v>1997851920</v>
      </c>
    </row>
    <row r="45" spans="1:5" s="5" customFormat="1" ht="27.6" customHeight="1" x14ac:dyDescent="0.15">
      <c r="A45" s="15"/>
      <c r="B45" s="33" t="s">
        <v>72</v>
      </c>
      <c r="C45" s="10">
        <v>42891545645</v>
      </c>
      <c r="D45" s="10">
        <v>40526225156</v>
      </c>
      <c r="E45" s="9">
        <f t="shared" si="0"/>
        <v>-2365320489</v>
      </c>
    </row>
    <row r="46" spans="1:5" s="5" customFormat="1" ht="27.6" customHeight="1" x14ac:dyDescent="0.15">
      <c r="A46" s="13"/>
      <c r="B46" s="12" t="s">
        <v>40</v>
      </c>
      <c r="C46" s="9">
        <v>23370790476</v>
      </c>
      <c r="D46" s="9">
        <v>21820575334</v>
      </c>
      <c r="E46" s="9">
        <f t="shared" si="0"/>
        <v>-1550215142</v>
      </c>
    </row>
    <row r="47" spans="1:5" s="7" customFormat="1" ht="27.6" customHeight="1" x14ac:dyDescent="0.15">
      <c r="A47" s="14" t="s">
        <v>0</v>
      </c>
      <c r="B47" s="33" t="s">
        <v>41</v>
      </c>
      <c r="C47" s="9">
        <v>3998213860</v>
      </c>
      <c r="D47" s="9">
        <v>4133409651</v>
      </c>
      <c r="E47" s="9">
        <f t="shared" si="0"/>
        <v>135195791</v>
      </c>
    </row>
    <row r="48" spans="1:5" s="5" customFormat="1" ht="27.6" customHeight="1" x14ac:dyDescent="0.15">
      <c r="A48" s="15"/>
      <c r="B48" s="31" t="s">
        <v>42</v>
      </c>
      <c r="C48" s="8">
        <v>7222948586</v>
      </c>
      <c r="D48" s="8">
        <v>7277878591</v>
      </c>
      <c r="E48" s="9">
        <f t="shared" si="0"/>
        <v>54930005</v>
      </c>
    </row>
    <row r="49" spans="1:6" s="5" customFormat="1" ht="27.6" customHeight="1" x14ac:dyDescent="0.15">
      <c r="A49" s="15"/>
      <c r="B49" s="31" t="s">
        <v>43</v>
      </c>
      <c r="C49" s="16">
        <v>974216958</v>
      </c>
      <c r="D49" s="16">
        <v>974919903</v>
      </c>
      <c r="E49" s="9">
        <f t="shared" si="0"/>
        <v>702945</v>
      </c>
    </row>
    <row r="50" spans="1:6" s="6" customFormat="1" ht="27.4" customHeight="1" x14ac:dyDescent="0.15">
      <c r="A50" s="46" t="s">
        <v>44</v>
      </c>
      <c r="B50" s="48"/>
      <c r="C50" s="39">
        <v>38241418145</v>
      </c>
      <c r="D50" s="39">
        <f>SUM(D51:D52)</f>
        <v>39211434615</v>
      </c>
      <c r="E50" s="38">
        <f t="shared" si="0"/>
        <v>970016470</v>
      </c>
    </row>
    <row r="51" spans="1:6" s="5" customFormat="1" ht="27.4" customHeight="1" x14ac:dyDescent="0.15">
      <c r="A51" s="7"/>
      <c r="B51" s="33" t="s">
        <v>45</v>
      </c>
      <c r="C51" s="16">
        <v>34188234008</v>
      </c>
      <c r="D51" s="16">
        <v>35038501674</v>
      </c>
      <c r="E51" s="9">
        <f t="shared" si="0"/>
        <v>850267666</v>
      </c>
    </row>
    <row r="52" spans="1:6" s="5" customFormat="1" ht="27" customHeight="1" x14ac:dyDescent="0.15">
      <c r="A52" s="17"/>
      <c r="B52" s="18" t="s">
        <v>46</v>
      </c>
      <c r="C52" s="23">
        <v>4053184137</v>
      </c>
      <c r="D52" s="23">
        <v>4172932941</v>
      </c>
      <c r="E52" s="45">
        <f t="shared" si="0"/>
        <v>119748804</v>
      </c>
    </row>
    <row r="53" spans="1:6" s="5" customFormat="1" ht="27" customHeight="1" x14ac:dyDescent="0.15">
      <c r="A53" s="15"/>
      <c r="B53" s="30"/>
      <c r="C53" s="16"/>
      <c r="D53" s="16"/>
      <c r="E53" s="9"/>
    </row>
    <row r="54" spans="1:6" s="5" customFormat="1" ht="27" customHeight="1" x14ac:dyDescent="0.15">
      <c r="A54" s="15"/>
      <c r="B54" s="30"/>
      <c r="C54" s="16"/>
      <c r="D54" s="16"/>
      <c r="E54" s="9"/>
    </row>
    <row r="55" spans="1:6" s="5" customFormat="1" ht="27" customHeight="1" x14ac:dyDescent="0.15">
      <c r="A55" s="15"/>
      <c r="B55" s="30"/>
      <c r="C55" s="16"/>
      <c r="D55" s="16"/>
      <c r="E55" s="9"/>
    </row>
    <row r="56" spans="1:6" s="5" customFormat="1" ht="27" customHeight="1" x14ac:dyDescent="0.15">
      <c r="A56" s="15"/>
      <c r="B56" s="30"/>
      <c r="C56" s="16"/>
      <c r="D56" s="16"/>
      <c r="E56" s="9"/>
    </row>
    <row r="57" spans="1:6" s="5" customFormat="1" ht="27" customHeight="1" x14ac:dyDescent="0.15">
      <c r="A57" s="15"/>
      <c r="B57" s="30"/>
      <c r="C57" s="16"/>
      <c r="D57" s="16"/>
      <c r="E57" s="9"/>
    </row>
    <row r="58" spans="1:6" s="20" customFormat="1" ht="27.6" customHeight="1" x14ac:dyDescent="0.15">
      <c r="A58" s="19"/>
      <c r="B58" s="42" t="s">
        <v>87</v>
      </c>
      <c r="C58" s="22"/>
      <c r="D58" s="22"/>
      <c r="E58" s="22"/>
      <c r="F58" s="21"/>
    </row>
    <row r="59" spans="1:6" ht="24.95" customHeight="1" thickBot="1" x14ac:dyDescent="0.25">
      <c r="A59" s="1"/>
      <c r="B59" s="1"/>
      <c r="C59" s="1"/>
      <c r="D59" s="1"/>
      <c r="E59" s="25" t="s">
        <v>1</v>
      </c>
    </row>
    <row r="60" spans="1:6" s="5" customFormat="1" ht="50.1" customHeight="1" thickTop="1" x14ac:dyDescent="0.15">
      <c r="A60" s="3"/>
      <c r="B60" s="4"/>
      <c r="C60" s="29" t="s">
        <v>81</v>
      </c>
      <c r="D60" s="44" t="s">
        <v>84</v>
      </c>
      <c r="E60" s="29" t="s">
        <v>83</v>
      </c>
    </row>
    <row r="61" spans="1:6" s="6" customFormat="1" ht="27" customHeight="1" x14ac:dyDescent="0.15">
      <c r="A61" s="53" t="s">
        <v>47</v>
      </c>
      <c r="B61" s="48"/>
      <c r="C61" s="40">
        <v>163507768658</v>
      </c>
      <c r="D61" s="40">
        <f>SUM(D62:D70)</f>
        <v>159857156659</v>
      </c>
      <c r="E61" s="38">
        <f t="shared" ref="E61:E89" si="1">+D61-C61</f>
        <v>-3650611999</v>
      </c>
    </row>
    <row r="62" spans="1:6" s="5" customFormat="1" ht="27" customHeight="1" x14ac:dyDescent="0.15">
      <c r="A62" s="7"/>
      <c r="B62" s="33" t="s">
        <v>48</v>
      </c>
      <c r="C62" s="8">
        <v>22606354876</v>
      </c>
      <c r="D62" s="8">
        <v>16280545407</v>
      </c>
      <c r="E62" s="9">
        <f t="shared" si="1"/>
        <v>-6325809469</v>
      </c>
    </row>
    <row r="63" spans="1:6" s="5" customFormat="1" ht="27" customHeight="1" x14ac:dyDescent="0.15">
      <c r="A63" s="7"/>
      <c r="B63" s="33" t="s">
        <v>49</v>
      </c>
      <c r="C63" s="8">
        <v>53289072200</v>
      </c>
      <c r="D63" s="8">
        <v>53019463617</v>
      </c>
      <c r="E63" s="9">
        <f t="shared" si="1"/>
        <v>-269608583</v>
      </c>
    </row>
    <row r="64" spans="1:6" s="5" customFormat="1" ht="27" customHeight="1" x14ac:dyDescent="0.15">
      <c r="A64" s="7"/>
      <c r="B64" s="33" t="s">
        <v>50</v>
      </c>
      <c r="C64" s="8">
        <v>29550783844</v>
      </c>
      <c r="D64" s="8">
        <v>29742354257</v>
      </c>
      <c r="E64" s="9">
        <f t="shared" si="1"/>
        <v>191570413</v>
      </c>
    </row>
    <row r="65" spans="1:5" s="5" customFormat="1" ht="27" customHeight="1" x14ac:dyDescent="0.15">
      <c r="A65" s="7"/>
      <c r="B65" s="33" t="s">
        <v>51</v>
      </c>
      <c r="C65" s="8">
        <v>34293305177</v>
      </c>
      <c r="D65" s="8">
        <v>34787668416</v>
      </c>
      <c r="E65" s="9">
        <f t="shared" si="1"/>
        <v>494363239</v>
      </c>
    </row>
    <row r="66" spans="1:5" s="5" customFormat="1" ht="27" customHeight="1" x14ac:dyDescent="0.15">
      <c r="A66" s="7"/>
      <c r="B66" s="33" t="s">
        <v>68</v>
      </c>
      <c r="C66" s="8">
        <v>13370231398</v>
      </c>
      <c r="D66" s="8">
        <v>13576766127</v>
      </c>
      <c r="E66" s="9">
        <f t="shared" si="1"/>
        <v>206534729</v>
      </c>
    </row>
    <row r="67" spans="1:5" s="5" customFormat="1" ht="27" customHeight="1" x14ac:dyDescent="0.15">
      <c r="A67" s="7"/>
      <c r="B67" s="33" t="s">
        <v>52</v>
      </c>
      <c r="C67" s="8">
        <v>334519623</v>
      </c>
      <c r="D67" s="8">
        <v>2254910936</v>
      </c>
      <c r="E67" s="9">
        <f t="shared" si="1"/>
        <v>1920391313</v>
      </c>
    </row>
    <row r="68" spans="1:5" s="5" customFormat="1" ht="27" customHeight="1" x14ac:dyDescent="0.15">
      <c r="A68" s="7"/>
      <c r="B68" s="33" t="s">
        <v>53</v>
      </c>
      <c r="C68" s="8">
        <v>488132764</v>
      </c>
      <c r="D68" s="8">
        <v>490807854</v>
      </c>
      <c r="E68" s="9">
        <f t="shared" si="1"/>
        <v>2675090</v>
      </c>
    </row>
    <row r="69" spans="1:5" s="5" customFormat="1" ht="27" customHeight="1" x14ac:dyDescent="0.15">
      <c r="A69" s="7"/>
      <c r="B69" s="33" t="s">
        <v>54</v>
      </c>
      <c r="C69" s="8">
        <v>8208323681</v>
      </c>
      <c r="D69" s="8">
        <v>8395366391</v>
      </c>
      <c r="E69" s="9">
        <f t="shared" si="1"/>
        <v>187042710</v>
      </c>
    </row>
    <row r="70" spans="1:5" s="5" customFormat="1" ht="27" customHeight="1" x14ac:dyDescent="0.15">
      <c r="A70" s="7"/>
      <c r="B70" s="33" t="s">
        <v>71</v>
      </c>
      <c r="C70" s="8">
        <v>1367045095</v>
      </c>
      <c r="D70" s="8">
        <v>1309273654</v>
      </c>
      <c r="E70" s="9">
        <f t="shared" si="1"/>
        <v>-57771441</v>
      </c>
    </row>
    <row r="71" spans="1:5" s="6" customFormat="1" ht="27" customHeight="1" x14ac:dyDescent="0.15">
      <c r="A71" s="53" t="s">
        <v>55</v>
      </c>
      <c r="B71" s="48"/>
      <c r="C71" s="40">
        <v>4975279734</v>
      </c>
      <c r="D71" s="40">
        <f>SUM(D72:D74)</f>
        <v>5921631331</v>
      </c>
      <c r="E71" s="38">
        <f t="shared" si="1"/>
        <v>946351597</v>
      </c>
    </row>
    <row r="72" spans="1:5" s="5" customFormat="1" ht="27" customHeight="1" x14ac:dyDescent="0.15">
      <c r="A72" s="7"/>
      <c r="B72" s="33" t="s">
        <v>56</v>
      </c>
      <c r="C72" s="8">
        <v>48142600</v>
      </c>
      <c r="D72" s="8">
        <v>161085000</v>
      </c>
      <c r="E72" s="9">
        <f t="shared" si="1"/>
        <v>112942400</v>
      </c>
    </row>
    <row r="73" spans="1:5" s="5" customFormat="1" ht="27" customHeight="1" x14ac:dyDescent="0.15">
      <c r="A73" s="7"/>
      <c r="B73" s="33" t="s">
        <v>57</v>
      </c>
      <c r="C73" s="8">
        <v>4927137134</v>
      </c>
      <c r="D73" s="8">
        <v>5760546331</v>
      </c>
      <c r="E73" s="9">
        <f t="shared" si="1"/>
        <v>833409197</v>
      </c>
    </row>
    <row r="74" spans="1:5" s="5" customFormat="1" ht="27" customHeight="1" x14ac:dyDescent="0.15">
      <c r="A74" s="7"/>
      <c r="B74" s="33" t="s">
        <v>85</v>
      </c>
      <c r="C74" s="8">
        <v>0</v>
      </c>
      <c r="D74" s="8">
        <v>0</v>
      </c>
      <c r="E74" s="9">
        <v>0</v>
      </c>
    </row>
    <row r="75" spans="1:5" s="6" customFormat="1" ht="27" customHeight="1" x14ac:dyDescent="0.15">
      <c r="A75" s="53" t="s">
        <v>58</v>
      </c>
      <c r="B75" s="48"/>
      <c r="C75" s="40">
        <v>116011967469</v>
      </c>
      <c r="D75" s="40">
        <v>113869466716</v>
      </c>
      <c r="E75" s="38">
        <f t="shared" si="1"/>
        <v>-2142500753</v>
      </c>
    </row>
    <row r="76" spans="1:5" s="6" customFormat="1" ht="27" customHeight="1" x14ac:dyDescent="0.15">
      <c r="A76" s="32"/>
      <c r="B76" s="33" t="s">
        <v>75</v>
      </c>
      <c r="C76" s="8">
        <v>116011967469</v>
      </c>
      <c r="D76" s="8">
        <v>113869466716</v>
      </c>
      <c r="E76" s="9">
        <f t="shared" si="1"/>
        <v>-2142500753</v>
      </c>
    </row>
    <row r="77" spans="1:5" s="6" customFormat="1" ht="27" customHeight="1" x14ac:dyDescent="0.15">
      <c r="A77" s="53" t="s">
        <v>59</v>
      </c>
      <c r="B77" s="48"/>
      <c r="C77" s="40">
        <v>127083426704</v>
      </c>
      <c r="D77" s="40">
        <f>SUM(D78:D87)</f>
        <v>136349558120</v>
      </c>
      <c r="E77" s="38">
        <f t="shared" si="1"/>
        <v>9266131416</v>
      </c>
    </row>
    <row r="78" spans="1:5" s="6" customFormat="1" ht="27" customHeight="1" x14ac:dyDescent="0.15">
      <c r="A78" s="32"/>
      <c r="B78" s="33" t="s">
        <v>61</v>
      </c>
      <c r="C78" s="8">
        <v>71639712199</v>
      </c>
      <c r="D78" s="8">
        <v>79761206552</v>
      </c>
      <c r="E78" s="9">
        <f t="shared" si="1"/>
        <v>8121494353</v>
      </c>
    </row>
    <row r="79" spans="1:5" s="5" customFormat="1" ht="27" customHeight="1" x14ac:dyDescent="0.15">
      <c r="A79" s="7"/>
      <c r="B79" s="33" t="s">
        <v>62</v>
      </c>
      <c r="C79" s="8">
        <v>113437000</v>
      </c>
      <c r="D79" s="8">
        <v>99714000</v>
      </c>
      <c r="E79" s="9">
        <f t="shared" si="1"/>
        <v>-13723000</v>
      </c>
    </row>
    <row r="80" spans="1:5" s="5" customFormat="1" ht="27" customHeight="1" x14ac:dyDescent="0.15">
      <c r="A80" s="7"/>
      <c r="B80" s="33" t="s">
        <v>66</v>
      </c>
      <c r="C80" s="8">
        <v>1728503000</v>
      </c>
      <c r="D80" s="8">
        <v>2001308000</v>
      </c>
      <c r="E80" s="9">
        <f t="shared" si="1"/>
        <v>272805000</v>
      </c>
    </row>
    <row r="81" spans="1:6" s="5" customFormat="1" ht="27" customHeight="1" x14ac:dyDescent="0.15">
      <c r="A81" s="7"/>
      <c r="B81" s="33" t="s">
        <v>67</v>
      </c>
      <c r="C81" s="8">
        <v>1248544000</v>
      </c>
      <c r="D81" s="8">
        <v>2195418000</v>
      </c>
      <c r="E81" s="9">
        <f t="shared" si="1"/>
        <v>946874000</v>
      </c>
    </row>
    <row r="82" spans="1:6" s="5" customFormat="1" ht="27" customHeight="1" x14ac:dyDescent="0.15">
      <c r="A82" s="7"/>
      <c r="B82" s="33" t="s">
        <v>78</v>
      </c>
      <c r="C82" s="8">
        <v>4968893000</v>
      </c>
      <c r="D82" s="8">
        <v>5090039000</v>
      </c>
      <c r="E82" s="9">
        <f t="shared" si="1"/>
        <v>121146000</v>
      </c>
    </row>
    <row r="83" spans="1:6" s="5" customFormat="1" ht="27" customHeight="1" x14ac:dyDescent="0.15">
      <c r="A83" s="7"/>
      <c r="B83" s="33" t="s">
        <v>63</v>
      </c>
      <c r="C83" s="8">
        <v>45236228000</v>
      </c>
      <c r="D83" s="8">
        <v>44946077000</v>
      </c>
      <c r="E83" s="9">
        <f t="shared" si="1"/>
        <v>-290151000</v>
      </c>
    </row>
    <row r="84" spans="1:6" s="5" customFormat="1" ht="27" customHeight="1" x14ac:dyDescent="0.15">
      <c r="A84" s="7"/>
      <c r="B84" s="33" t="s">
        <v>64</v>
      </c>
      <c r="C84" s="8">
        <v>1203380503</v>
      </c>
      <c r="D84" s="8">
        <v>1166371041</v>
      </c>
      <c r="E84" s="9">
        <f t="shared" si="1"/>
        <v>-37009462</v>
      </c>
    </row>
    <row r="85" spans="1:6" s="5" customFormat="1" ht="27" customHeight="1" x14ac:dyDescent="0.15">
      <c r="A85" s="7"/>
      <c r="B85" s="33" t="s">
        <v>65</v>
      </c>
      <c r="C85" s="8">
        <v>12081308</v>
      </c>
      <c r="D85" s="8">
        <v>62964527</v>
      </c>
      <c r="E85" s="9">
        <f t="shared" si="1"/>
        <v>50883219</v>
      </c>
    </row>
    <row r="86" spans="1:6" s="5" customFormat="1" ht="27" customHeight="1" x14ac:dyDescent="0.15">
      <c r="A86" s="7"/>
      <c r="B86" s="33" t="s">
        <v>73</v>
      </c>
      <c r="C86" s="8">
        <v>932647694</v>
      </c>
      <c r="D86" s="8">
        <v>1026460000</v>
      </c>
      <c r="E86" s="9">
        <f t="shared" si="1"/>
        <v>93812306</v>
      </c>
    </row>
    <row r="87" spans="1:6" s="5" customFormat="1" ht="27" customHeight="1" x14ac:dyDescent="0.15">
      <c r="A87" s="7"/>
      <c r="B87" s="33" t="s">
        <v>70</v>
      </c>
      <c r="C87" s="8">
        <v>0</v>
      </c>
      <c r="D87" s="8">
        <v>0</v>
      </c>
      <c r="E87" s="9">
        <f>+D87-C87</f>
        <v>0</v>
      </c>
    </row>
    <row r="88" spans="1:6" s="6" customFormat="1" ht="27" customHeight="1" x14ac:dyDescent="0.15">
      <c r="A88" s="53" t="s">
        <v>60</v>
      </c>
      <c r="B88" s="48"/>
      <c r="C88" s="41">
        <v>0</v>
      </c>
      <c r="D88" s="39">
        <v>0</v>
      </c>
      <c r="E88" s="38">
        <f t="shared" si="1"/>
        <v>0</v>
      </c>
    </row>
    <row r="89" spans="1:6" s="5" customFormat="1" ht="27" customHeight="1" x14ac:dyDescent="0.15">
      <c r="A89" s="32"/>
      <c r="B89" s="33" t="s">
        <v>76</v>
      </c>
      <c r="C89" s="36">
        <v>0</v>
      </c>
      <c r="D89" s="16">
        <v>0</v>
      </c>
      <c r="E89" s="9">
        <f t="shared" si="1"/>
        <v>0</v>
      </c>
    </row>
    <row r="90" spans="1:6" ht="18" customHeight="1" x14ac:dyDescent="0.2">
      <c r="A90" s="26"/>
      <c r="B90" s="26"/>
      <c r="C90" s="26"/>
      <c r="D90" s="26"/>
      <c r="E90" s="27" t="s">
        <v>79</v>
      </c>
      <c r="F90" s="28"/>
    </row>
    <row r="91" spans="1:6" x14ac:dyDescent="0.2">
      <c r="A91" s="28"/>
      <c r="B91" s="28"/>
      <c r="C91" s="28"/>
      <c r="D91" s="28"/>
    </row>
    <row r="92" spans="1:6" x14ac:dyDescent="0.2">
      <c r="A92" s="28"/>
      <c r="B92" s="28"/>
      <c r="C92" s="28"/>
      <c r="D92" s="28"/>
    </row>
  </sheetData>
  <mergeCells count="15">
    <mergeCell ref="A88:B88"/>
    <mergeCell ref="A75:B75"/>
    <mergeCell ref="A77:B77"/>
    <mergeCell ref="A35:B35"/>
    <mergeCell ref="A71:B71"/>
    <mergeCell ref="A41:B41"/>
    <mergeCell ref="A43:B43"/>
    <mergeCell ref="A50:B50"/>
    <mergeCell ref="A61:B61"/>
    <mergeCell ref="A24:B24"/>
    <mergeCell ref="A31:B31"/>
    <mergeCell ref="A4:B4"/>
    <mergeCell ref="A5:B5"/>
    <mergeCell ref="A7:B7"/>
    <mergeCell ref="A19:B19"/>
  </mergeCells>
  <phoneticPr fontId="1"/>
  <pageMargins left="1.3779527559055118" right="0.19685039370078741" top="0.78740157480314965" bottom="0.59055118110236227" header="0.39370078740157483" footer="0.31496062992125984"/>
  <pageSetup paperSize="9" scale="32" orientation="portrait" r:id="rId1"/>
  <headerFooter scaleWithDoc="0" alignWithMargins="0">
    <oddHeader>&amp;L&amp;"ＭＳ ゴシック,標準"財政&amp;R&amp;"ＭＳ ゴシック,標準"財政</oddHeader>
  </headerFooter>
  <ignoredErrors>
    <ignoredError sqref="E5:E34 E61:E73 E75:E87 D7 D19 E36:E52 D43 D31 D24 E88:E89" unlockedFormula="1"/>
    <ignoredError sqref="D35:E35" formulaRange="1" unlockedFormula="1"/>
    <ignoredError sqref="D87:D89 D77 D7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208県歳出(一般会計）</vt:lpstr>
      <vt:lpstr>'208県歳出(一般会計）'!Print_Area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