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9061B30A-8647-4B39-A2E2-6155C6823166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7住宅の所有関係及び種類別住宅数等" sheetId="60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<sst xmlns="http://schemas.openxmlformats.org/spreadsheetml/2006/main" count="86" uniqueCount="76">
  <si>
    <t>計</t>
  </si>
  <si>
    <t>その他</t>
  </si>
  <si>
    <t>国</t>
  </si>
  <si>
    <t>工事件数</t>
  </si>
  <si>
    <t>県</t>
  </si>
  <si>
    <t>個人</t>
  </si>
  <si>
    <t>持ち家</t>
  </si>
  <si>
    <t>公営の借家</t>
  </si>
  <si>
    <t>民営借家</t>
  </si>
  <si>
    <t>給与住宅</t>
  </si>
  <si>
    <t>住  宅  数</t>
  </si>
  <si>
    <t>世  帯  数</t>
  </si>
  <si>
    <t>世 帯 人 員</t>
  </si>
  <si>
    <t>１ 住 宅
当 た り
居住室数</t>
  </si>
  <si>
    <t>１住宅当た
り居住室の
畳　　　数</t>
  </si>
  <si>
    <t>１ 住 宅
当 た り
延べ面積</t>
  </si>
  <si>
    <t>１人当たり
居住室の
畳　　　数</t>
  </si>
  <si>
    <t>１　　室
当 た り
人　　員</t>
  </si>
  <si>
    <t>戸</t>
  </si>
  <si>
    <t>世帯</t>
  </si>
  <si>
    <t>人</t>
  </si>
  <si>
    <t>室</t>
  </si>
  <si>
    <t>畳</t>
  </si>
  <si>
    <t>㎡</t>
  </si>
  <si>
    <t>借家</t>
  </si>
  <si>
    <t>専用住宅</t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</si>
  <si>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</si>
  <si>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</si>
  <si>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</si>
  <si>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</si>
  <si>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</si>
  <si>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</si>
  <si>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　木                     造</t>
    <phoneticPr fontId="4"/>
  </si>
  <si>
    <t>　木                     造</t>
    <phoneticPr fontId="4"/>
  </si>
  <si>
    <t>　非  　　 　木         造</t>
    <rPh sb="1" eb="2">
      <t>ヒ</t>
    </rPh>
    <phoneticPr fontId="4"/>
  </si>
  <si>
    <t xml:space="preserve">      居住室畳数・延べ面積、１人当たり居住室畳数及び１室当たり人員　　     </t>
    <phoneticPr fontId="4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</si>
  <si>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</si>
  <si>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</si>
  <si>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店舗その他の併用住宅</t>
    <phoneticPr fontId="4"/>
  </si>
  <si>
    <t>都市再生機構･ 公社の借家</t>
    <phoneticPr fontId="4"/>
  </si>
  <si>
    <t>市　　町</t>
    <phoneticPr fontId="3"/>
  </si>
  <si>
    <t>居　住　世　帯　あ　り　総　数</t>
    <rPh sb="0" eb="1">
      <t>イ</t>
    </rPh>
    <rPh sb="2" eb="3">
      <t>ジュウ</t>
    </rPh>
    <rPh sb="4" eb="5">
      <t>ヨ</t>
    </rPh>
    <rPh sb="6" eb="7">
      <t>オビ</t>
    </rPh>
    <phoneticPr fontId="4"/>
  </si>
  <si>
    <t>住宅総数（居住世帯なしを含む）</t>
    <rPh sb="0" eb="1">
      <t>ジュウ</t>
    </rPh>
    <rPh sb="1" eb="2">
      <t>タク</t>
    </rPh>
    <rPh sb="2" eb="3">
      <t>ソウ</t>
    </rPh>
    <rPh sb="3" eb="4">
      <t>スウ</t>
    </rPh>
    <rPh sb="5" eb="7">
      <t>キョジュウ</t>
    </rPh>
    <rPh sb="7" eb="9">
      <t>セタイ</t>
    </rPh>
    <rPh sb="12" eb="13">
      <t>フク</t>
    </rPh>
    <phoneticPr fontId="4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</si>
  <si>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</si>
  <si>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</si>
  <si>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</si>
  <si>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</si>
  <si>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</si>
  <si>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</si>
  <si>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</si>
  <si>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</si>
  <si>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注１ 本調査は標本調査であるため、数値には標本誤差を含んでいる。</t>
    <rPh sb="3" eb="6">
      <t>ホンチョウサ</t>
    </rPh>
    <rPh sb="7" eb="11">
      <t>ヒョウホンチョウサ</t>
    </rPh>
    <rPh sb="17" eb="19">
      <t>スウチ</t>
    </rPh>
    <rPh sb="21" eb="25">
      <t>ヒョウホンゴサ</t>
    </rPh>
    <rPh sb="26" eb="27">
      <t>フク</t>
    </rPh>
    <phoneticPr fontId="4"/>
  </si>
  <si>
    <t>　２ 10位を四捨五入して100位までを有効数字として表章している。</t>
    <rPh sb="5" eb="6">
      <t>イ</t>
    </rPh>
    <rPh sb="7" eb="11">
      <t>シシャゴニュウ</t>
    </rPh>
    <rPh sb="16" eb="17">
      <t>イ</t>
    </rPh>
    <rPh sb="20" eb="24">
      <t>ユウコウスウジ</t>
    </rPh>
    <rPh sb="27" eb="29">
      <t>ヒョウショウ</t>
    </rPh>
    <phoneticPr fontId="4"/>
  </si>
  <si>
    <t>　３ 総数には「不詳」の数を含むことから、総数と内訳の合計は必ずしも一致しない。</t>
    <rPh sb="3" eb="5">
      <t>ソウスウ</t>
    </rPh>
    <rPh sb="8" eb="10">
      <t>フショウ</t>
    </rPh>
    <rPh sb="12" eb="13">
      <t>カズ</t>
    </rPh>
    <rPh sb="14" eb="15">
      <t>フク</t>
    </rPh>
    <rPh sb="21" eb="23">
      <t>ソウスウ</t>
    </rPh>
    <rPh sb="24" eb="26">
      <t>ウチワケ</t>
    </rPh>
    <rPh sb="27" eb="29">
      <t>ゴウケイ</t>
    </rPh>
    <rPh sb="30" eb="31">
      <t>カナラ</t>
    </rPh>
    <rPh sb="34" eb="36">
      <t>イッチ</t>
    </rPh>
    <phoneticPr fontId="4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</si>
  <si>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</si>
  <si>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</si>
  <si>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</si>
  <si>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</si>
  <si>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</si>
  <si>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</si>
  <si>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</si>
  <si>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</si>
  <si>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</si>
  <si>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</si>
  <si>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</si>
  <si>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</si>
  <si>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</si>
  <si>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</si>
  <si>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</si>
  <si>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</si>
  <si>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</si>
  <si>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</si>
  <si>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居　住　世　帯　な　し</t>
    <rPh sb="0" eb="1">
      <t>イ</t>
    </rPh>
    <rPh sb="2" eb="3">
      <t>ジュウ</t>
    </rPh>
    <rPh sb="4" eb="5">
      <t>ヨ</t>
    </rPh>
    <rPh sb="6" eb="7">
      <t>オビ</t>
    </rPh>
    <phoneticPr fontId="4"/>
  </si>
  <si>
    <t>令和5年10月1日現在</t>
    <rPh sb="0" eb="2">
      <t>レイワ</t>
    </rPh>
    <rPh sb="3" eb="4">
      <t>ネン</t>
    </rPh>
    <rPh sb="6" eb="7">
      <t>ツキ</t>
    </rPh>
    <rPh sb="8" eb="9">
      <t>ニチ</t>
    </rPh>
    <phoneticPr fontId="4"/>
  </si>
  <si>
    <t>８７. 住宅の所有関係及び種類別住宅数､世帯数､世帯人員､１住宅当たり居住室数・</t>
    <phoneticPr fontId="4"/>
  </si>
  <si>
    <t>資料出所 総務省統計局「住宅･土地統計調査」</t>
    <rPh sb="7" eb="8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</si>
</sst>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[Red]#,##0"/>
    <numFmt numFmtId="177" formatCode="#,##0.00;[Red]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7" fontId="8" fillId="0" borderId="0"/>
    <xf numFmtId="37" fontId="8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9" fillId="0" borderId="0" xfId="1" applyNumberFormat="1" applyFont="1" applyFill="1"/>
    <xf numFmtId="0" fontId="9" fillId="0" borderId="0" xfId="1" applyNumberFormat="1" applyFont="1" applyFill="1" applyAlignment="1" applyProtection="1">
      <alignment horizontal="centerContinuous"/>
    </xf>
    <xf numFmtId="0" fontId="2" fillId="0" borderId="6" xfId="1" applyNumberFormat="1" applyFont="1" applyFill="1" applyBorder="1" applyAlignment="1" applyProtection="1">
      <alignment horizontal="right"/>
    </xf>
    <xf numFmtId="0" fontId="5" fillId="0" borderId="0" xfId="1" applyNumberFormat="1" applyFont="1" applyFill="1" applyAlignment="1">
      <alignment vertical="center"/>
    </xf>
    <xf numFmtId="37" fontId="5" fillId="0" borderId="0" xfId="1" applyFont="1" applyFill="1"/>
    <xf numFmtId="37" fontId="5" fillId="0" borderId="0" xfId="1" applyFont="1" applyFill="1" applyAlignment="1" applyProtection="1">
      <alignment horizontal="left"/>
    </xf>
    <xf numFmtId="37" fontId="5" fillId="0" borderId="7" xfId="1" applyFont="1" applyFill="1" applyBorder="1" applyAlignment="1" applyProtection="1">
      <alignment horizontal="right"/>
    </xf>
    <xf numFmtId="37" fontId="5" fillId="0" borderId="6" xfId="1" applyFont="1" applyFill="1" applyBorder="1" applyAlignment="1" applyProtection="1">
      <alignment horizontal="left"/>
    </xf>
    <xf numFmtId="37" fontId="7" fillId="0" borderId="6" xfId="1" applyFont="1" applyFill="1" applyBorder="1" applyAlignment="1" applyProtection="1">
      <alignment horizontal="left"/>
    </xf>
    <xf numFmtId="37" fontId="5" fillId="0" borderId="6" xfId="1" applyFont="1" applyFill="1" applyBorder="1"/>
    <xf numFmtId="0" fontId="5" fillId="0" borderId="9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>
      <alignment horizontal="centerContinuous" vertical="center"/>
    </xf>
    <xf numFmtId="0" fontId="5" fillId="0" borderId="2" xfId="1" applyNumberFormat="1" applyFont="1" applyFill="1" applyBorder="1" applyAlignment="1">
      <alignment horizontal="centerContinuous" vertical="center"/>
    </xf>
    <xf numFmtId="0" fontId="6" fillId="0" borderId="12" xfId="1" applyNumberFormat="1" applyFont="1" applyFill="1" applyBorder="1" applyAlignment="1" applyProtection="1">
      <alignment horizontal="center" vertical="center" wrapText="1"/>
    </xf>
    <xf numFmtId="37" fontId="5" fillId="0" borderId="7" xfId="1" applyFont="1" applyFill="1" applyBorder="1"/>
    <xf numFmtId="37" fontId="5" fillId="0" borderId="7" xfId="1" applyFont="1" applyFill="1" applyBorder="1" applyAlignment="1" applyProtection="1">
      <alignment horizontal="left"/>
    </xf>
    <xf numFmtId="0" fontId="5" fillId="0" borderId="0" xfId="1" applyNumberFormat="1" applyFont="1" applyFill="1" applyAlignment="1">
      <alignment horizontal="distributed" indent="1"/>
    </xf>
    <xf numFmtId="0" fontId="5" fillId="0" borderId="0" xfId="1" applyNumberFormat="1" applyFont="1" applyFill="1" applyAlignment="1" applyProtection="1">
      <alignment horizontal="distributed" indent="1"/>
    </xf>
    <xf numFmtId="0" fontId="5" fillId="0" borderId="0" xfId="1" applyNumberFormat="1" applyFont="1" applyFill="1" applyBorder="1" applyAlignment="1" applyProtection="1">
      <alignment horizontal="distributed" indent="1"/>
    </xf>
    <xf numFmtId="41" fontId="5" fillId="0" borderId="0" xfId="1" applyNumberFormat="1" applyFont="1" applyFill="1" applyBorder="1" applyProtection="1"/>
    <xf numFmtId="0" fontId="6" fillId="0" borderId="11" xfId="1" applyNumberFormat="1" applyFont="1" applyFill="1" applyBorder="1" applyAlignment="1" applyProtection="1">
      <alignment horizontal="center" vertical="center" wrapText="1"/>
    </xf>
    <xf numFmtId="37" fontId="5" fillId="0" borderId="13" xfId="1" quotePrefix="1" applyFont="1" applyFill="1" applyBorder="1" applyAlignment="1" applyProtection="1">
      <alignment horizontal="distributed" indent="1"/>
    </xf>
    <xf numFmtId="41" fontId="5" fillId="0" borderId="1" xfId="1" applyNumberFormat="1" applyFont="1" applyFill="1" applyBorder="1" applyAlignment="1" applyProtection="1">
      <alignment horizontal="right"/>
    </xf>
    <xf numFmtId="41" fontId="5" fillId="0" borderId="7" xfId="1" applyNumberFormat="1" applyFont="1" applyFill="1" applyBorder="1" applyProtection="1"/>
    <xf numFmtId="37" fontId="7" fillId="0" borderId="0" xfId="1" quotePrefix="1" applyFont="1" applyFill="1" applyAlignment="1" applyProtection="1">
      <alignment horizontal="distributed" indent="1"/>
    </xf>
    <xf numFmtId="37" fontId="7" fillId="0" borderId="0" xfId="1" applyFont="1" applyFill="1"/>
    <xf numFmtId="0" fontId="5" fillId="0" borderId="11" xfId="1" applyNumberFormat="1" applyFont="1" applyFill="1" applyBorder="1" applyAlignment="1">
      <alignment vertical="center" wrapText="1"/>
    </xf>
    <xf numFmtId="0" fontId="6" fillId="0" borderId="11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Protection="1"/>
    <xf numFmtId="41" fontId="12" fillId="2" borderId="0" xfId="1" applyNumberFormat="1" applyFont="1" applyFill="1" applyBorder="1" applyProtection="1"/>
    <xf numFmtId="41" fontId="13" fillId="0" borderId="0" xfId="1" applyNumberFormat="1" applyFont="1" applyFill="1" applyBorder="1" applyProtection="1"/>
    <xf numFmtId="37" fontId="14" fillId="0" borderId="6" xfId="1" applyFont="1" applyFill="1" applyBorder="1"/>
    <xf numFmtId="37" fontId="5" fillId="4" borderId="11" xfId="1" applyFont="1" applyFill="1" applyBorder="1"/>
    <xf numFmtId="37" fontId="5" fillId="4" borderId="0" xfId="1" applyFont="1" applyFill="1"/>
    <xf numFmtId="41" fontId="5" fillId="4" borderId="1" xfId="1" applyNumberFormat="1" applyFont="1" applyFill="1" applyBorder="1" applyAlignment="1" applyProtection="1">
      <alignment horizontal="right"/>
    </xf>
    <xf numFmtId="41" fontId="5" fillId="4" borderId="0" xfId="1" applyNumberFormat="1" applyFont="1" applyFill="1" applyBorder="1" applyProtection="1"/>
    <xf numFmtId="41" fontId="7" fillId="4" borderId="1" xfId="1" applyNumberFormat="1" applyFont="1" applyFill="1" applyBorder="1" applyAlignment="1" applyProtection="1">
      <alignment horizontal="right"/>
    </xf>
    <xf numFmtId="41" fontId="7" fillId="4" borderId="0" xfId="1" applyNumberFormat="1" applyFont="1" applyFill="1" applyBorder="1" applyProtection="1"/>
    <xf numFmtId="41" fontId="5" fillId="4" borderId="1" xfId="1" applyNumberFormat="1" applyFont="1" applyFill="1" applyBorder="1"/>
    <xf numFmtId="37" fontId="7" fillId="4" borderId="11" xfId="1" applyFont="1" applyFill="1" applyBorder="1"/>
    <xf numFmtId="37" fontId="15" fillId="0" borderId="0" xfId="1" applyFont="1" applyFill="1" applyAlignment="1">
      <alignment horizontal="center" vertical="center"/>
    </xf>
    <xf numFmtId="37" fontId="13" fillId="0" borderId="0" xfId="1" applyFont="1" applyFill="1"/>
    <xf numFmtId="0" fontId="5" fillId="0" borderId="0" xfId="1" applyNumberFormat="1" applyFont="1" applyFill="1" applyAlignment="1">
      <alignment horizontal="center" vertical="center"/>
    </xf>
    <xf numFmtId="37" fontId="10" fillId="0" borderId="0" xfId="2" applyFont="1" applyFill="1" applyBorder="1" applyAlignment="1">
      <alignment horizontal="right"/>
    </xf>
    <xf numFmtId="176" fontId="7" fillId="0" borderId="2" xfId="2" applyNumberFormat="1" applyFont="1" applyFill="1" applyBorder="1" applyAlignment="1" applyProtection="1">
      <alignment horizontal="right"/>
      <protection locked="0"/>
    </xf>
    <xf numFmtId="177" fontId="7" fillId="0" borderId="2" xfId="2" applyNumberFormat="1" applyFont="1" applyFill="1" applyBorder="1" applyProtection="1">
      <protection locked="0"/>
    </xf>
    <xf numFmtId="37" fontId="9" fillId="0" borderId="0" xfId="2" applyFont="1" applyFill="1" applyAlignment="1" applyProtection="1">
      <alignment horizontal="centerContinuous"/>
    </xf>
    <xf numFmtId="37" fontId="5" fillId="0" borderId="0" xfId="2" applyFont="1" applyFill="1"/>
    <xf numFmtId="0" fontId="5" fillId="0" borderId="6" xfId="2" applyNumberFormat="1" applyFont="1" applyFill="1" applyBorder="1"/>
    <xf numFmtId="0" fontId="5" fillId="0" borderId="0" xfId="2" applyNumberFormat="1" applyFont="1" applyFill="1"/>
    <xf numFmtId="0" fontId="5" fillId="0" borderId="5" xfId="2" applyNumberFormat="1" applyFont="1" applyFill="1" applyBorder="1" applyAlignment="1">
      <alignment vertical="center"/>
    </xf>
    <xf numFmtId="0" fontId="5" fillId="0" borderId="8" xfId="2" applyNumberFormat="1" applyFont="1" applyFill="1" applyBorder="1" applyAlignment="1" applyProtection="1">
      <alignment horizontal="centerContinuous" vertical="center"/>
    </xf>
    <xf numFmtId="0" fontId="6" fillId="0" borderId="8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>
      <alignment vertical="center"/>
    </xf>
    <xf numFmtId="37" fontId="2" fillId="0" borderId="0" xfId="2" applyFont="1" applyFill="1" applyAlignment="1">
      <alignment horizontal="right"/>
    </xf>
    <xf numFmtId="37" fontId="2" fillId="0" borderId="12" xfId="2" applyFont="1" applyFill="1" applyBorder="1" applyAlignment="1">
      <alignment horizontal="right"/>
    </xf>
    <xf numFmtId="37" fontId="2" fillId="0" borderId="0" xfId="2" applyFont="1" applyFill="1" applyBorder="1" applyAlignment="1">
      <alignment horizontal="right"/>
    </xf>
    <xf numFmtId="37" fontId="10" fillId="0" borderId="0" xfId="2" applyFont="1" applyFill="1" applyAlignment="1">
      <alignment horizontal="right"/>
    </xf>
    <xf numFmtId="37" fontId="7" fillId="0" borderId="0" xfId="2" applyFont="1" applyFill="1" applyAlignment="1">
      <alignment vertical="center"/>
    </xf>
    <xf numFmtId="37" fontId="5" fillId="0" borderId="0" xfId="2" applyFont="1" applyFill="1" applyAlignment="1" applyProtection="1">
      <alignment horizontal="left"/>
    </xf>
    <xf numFmtId="37" fontId="7" fillId="0" borderId="0" xfId="2" applyFont="1" applyFill="1"/>
    <xf numFmtId="0" fontId="5" fillId="0" borderId="0" xfId="2" applyNumberFormat="1" applyFont="1" applyFill="1" applyAlignment="1" applyProtection="1">
      <alignment horizontal="left"/>
    </xf>
    <xf numFmtId="0" fontId="5" fillId="0" borderId="0" xfId="2" applyNumberFormat="1" applyFont="1" applyFill="1" applyBorder="1"/>
    <xf numFmtId="0" fontId="5" fillId="0" borderId="0" xfId="2" applyNumberFormat="1" applyFont="1" applyFill="1" applyBorder="1" applyAlignment="1" applyProtection="1">
      <alignment horizontal="left"/>
    </xf>
    <xf numFmtId="37" fontId="5" fillId="0" borderId="0" xfId="2" applyFont="1" applyFill="1" applyAlignment="1" applyProtection="1">
      <alignment horizontal="distributed"/>
    </xf>
    <xf numFmtId="0" fontId="5" fillId="0" borderId="6" xfId="2" quotePrefix="1" applyNumberFormat="1" applyFont="1" applyFill="1" applyBorder="1" applyAlignment="1" applyProtection="1">
      <alignment horizontal="left"/>
    </xf>
    <xf numFmtId="0" fontId="5" fillId="0" borderId="6" xfId="2" quotePrefix="1" applyNumberFormat="1" applyFont="1" applyFill="1" applyBorder="1" applyAlignment="1" applyProtection="1">
      <alignment horizontal="right"/>
    </xf>
    <xf numFmtId="37" fontId="7" fillId="0" borderId="1" xfId="2" applyFont="1" applyFill="1" applyBorder="1" applyAlignment="1">
      <alignment horizontal="right"/>
    </xf>
    <xf numFmtId="176" fontId="7" fillId="0" borderId="1" xfId="2" applyNumberFormat="1" applyFont="1" applyFill="1" applyBorder="1" applyAlignment="1" applyProtection="1">
      <alignment horizontal="right"/>
      <protection locked="0"/>
    </xf>
    <xf numFmtId="176" fontId="7" fillId="0" borderId="0" xfId="2" applyNumberFormat="1" applyFont="1" applyFill="1" applyBorder="1" applyAlignment="1" applyProtection="1">
      <alignment horizontal="right"/>
      <protection locked="0"/>
    </xf>
    <xf numFmtId="177" fontId="7" fillId="0" borderId="0" xfId="2" applyNumberFormat="1" applyFont="1" applyFill="1" applyBorder="1" applyAlignment="1" applyProtection="1">
      <protection locked="0"/>
    </xf>
    <xf numFmtId="176" fontId="5" fillId="0" borderId="1" xfId="2" applyNumberFormat="1" applyFont="1" applyFill="1" applyBorder="1" applyAlignment="1" applyProtection="1">
      <alignment horizontal="right"/>
      <protection locked="0"/>
    </xf>
    <xf numFmtId="176" fontId="5" fillId="0" borderId="0" xfId="2" applyNumberFormat="1" applyFont="1" applyFill="1" applyBorder="1" applyAlignment="1" applyProtection="1">
      <alignment horizontal="right"/>
      <protection locked="0"/>
    </xf>
    <xf numFmtId="177" fontId="5" fillId="0" borderId="0" xfId="2" applyNumberFormat="1" applyFont="1" applyFill="1" applyBorder="1" applyProtection="1">
      <protection locked="0"/>
    </xf>
    <xf numFmtId="176" fontId="7" fillId="0" borderId="4" xfId="2" applyNumberFormat="1" applyFont="1" applyFill="1" applyBorder="1" applyAlignment="1" applyProtection="1">
      <alignment horizontal="right"/>
      <protection locked="0"/>
    </xf>
    <xf numFmtId="0" fontId="5" fillId="0" borderId="0" xfId="2" applyNumberFormat="1" applyFont="1" applyFill="1" applyAlignment="1" applyProtection="1">
      <alignment horizontal="right"/>
    </xf>
    <xf numFmtId="0" fontId="5" fillId="0" borderId="10" xfId="1" applyNumberFormat="1" applyFont="1" applyFill="1" applyBorder="1" applyAlignment="1" applyProtection="1">
      <alignment horizontal="distributed" vertical="center" justifyLastLine="1"/>
    </xf>
    <xf numFmtId="0" fontId="5" fillId="0" borderId="3" xfId="1" applyNumberFormat="1" applyFont="1" applyFill="1" applyBorder="1" applyAlignment="1" applyProtection="1">
      <alignment horizontal="distributed" vertical="center" justifyLastLine="1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>
      <alignment horizontal="distributed" vertical="center" justifyLastLine="1"/>
    </xf>
    <xf numFmtId="0" fontId="5" fillId="0" borderId="5" xfId="1" applyNumberFormat="1" applyFont="1" applyFill="1" applyBorder="1" applyAlignment="1">
      <alignment horizontal="distributed" vertical="center" justifyLastLine="1"/>
    </xf>
    <xf numFmtId="37" fontId="7" fillId="0" borderId="2" xfId="2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left"/>
    </xf>
    <xf numFmtId="37" fontId="5" fillId="0" borderId="0" xfId="2" applyFont="1" applyFill="1" applyBorder="1" applyAlignment="1" applyProtection="1">
      <alignment horizontal="distributed"/>
    </xf>
    <xf numFmtId="37" fontId="5" fillId="0" borderId="0" xfId="2" applyFont="1" applyFill="1" applyAlignment="1" applyProtection="1">
      <alignment horizontal="distributed"/>
    </xf>
    <xf numFmtId="37" fontId="5" fillId="0" borderId="0" xfId="2" applyFont="1" applyFill="1" applyAlignment="1">
      <alignment horizontal="distributed"/>
    </xf>
    <xf numFmtId="37" fontId="7" fillId="0" borderId="0" xfId="2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7" fontId="7" fillId="0" borderId="0" xfId="2" applyFont="1" applyFill="1" applyAlignment="1" applyProtection="1">
      <alignment horizontal="left"/>
    </xf>
  </cellXfs>
  <cellStyles count="4">
    <cellStyle name="桁区切り 2" xfId="3" xr:uid="{00000000-0005-0000-0000-000001000000}"/>
    <cellStyle name="標準" xfId="0" builtinId="0"/>
    <cellStyle name="標準_08建設住宅" xfId="1" xr:uid="{00000000-0005-0000-0000-000003000000}"/>
    <cellStyle name="標準_08建設住宅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5" customWidth="1"/>
    <col min="2" max="2" width="14.75" style="5" customWidth="1"/>
    <col min="3" max="10" width="13.625" style="5" customWidth="1"/>
    <col min="11" max="23" width="10.625" style="5"/>
    <col min="24" max="24" width="4.125" style="5" customWidth="1"/>
    <col min="25" max="25" width="12.25" style="5" customWidth="1"/>
    <col min="26" max="16384" width="10.625" style="5"/>
  </cols>
  <sheetData>
    <row r="1" spans="1:25" s="1" customFormat="1" ht="27.6" customHeight="1" x14ac:dyDescent="0.25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9" t="s">
        <v>37</v>
      </c>
      <c r="B2" s="8"/>
      <c r="C2" s="34" t="s">
        <v>67</v>
      </c>
      <c r="D2" s="10"/>
      <c r="E2" s="10"/>
      <c r="F2" s="10"/>
      <c r="G2" s="10"/>
      <c r="H2" s="10"/>
      <c r="I2" s="10"/>
      <c r="J2" s="3" t="s">
        <v>26</v>
      </c>
    </row>
    <row r="3" spans="1:25" s="4" customFormat="1" ht="24" customHeight="1" thickTop="1" x14ac:dyDescent="0.15">
      <c r="A3" s="11"/>
      <c r="B3" s="83" t="s">
        <v>3</v>
      </c>
      <c r="C3" s="85" t="s">
        <v>30</v>
      </c>
      <c r="D3" s="86"/>
      <c r="E3" s="86"/>
      <c r="F3" s="86"/>
      <c r="G3" s="86"/>
      <c r="H3" s="86"/>
      <c r="I3" s="86"/>
      <c r="J3" s="86"/>
    </row>
    <row r="4" spans="1:25" s="4" customFormat="1" ht="24" customHeight="1" x14ac:dyDescent="0.15">
      <c r="A4" s="12"/>
      <c r="B4" s="84"/>
      <c r="C4" s="81" t="s">
        <v>0</v>
      </c>
      <c r="D4" s="79" t="s">
        <v>5</v>
      </c>
      <c r="E4" s="13" t="s">
        <v>27</v>
      </c>
      <c r="F4" s="14"/>
      <c r="G4" s="14"/>
      <c r="H4" s="14"/>
      <c r="I4" s="14"/>
      <c r="J4" s="14"/>
    </row>
    <row r="5" spans="1:25" s="4" customFormat="1" ht="52.5" customHeight="1" x14ac:dyDescent="0.15">
      <c r="A5" s="12"/>
      <c r="B5" s="82"/>
      <c r="C5" s="84"/>
      <c r="D5" s="80"/>
      <c r="E5" s="22" t="s">
        <v>43</v>
      </c>
      <c r="F5" s="22" t="s">
        <v>44</v>
      </c>
      <c r="G5" s="22" t="s">
        <v>45</v>
      </c>
      <c r="H5" s="15" t="s">
        <v>46</v>
      </c>
      <c r="I5" s="15" t="s">
        <v>47</v>
      </c>
      <c r="J5" s="15" t="s">
        <v>48</v>
      </c>
      <c r="L5" s="28" t="s">
        <v>55</v>
      </c>
      <c r="M5" s="29" t="s">
        <v>56</v>
      </c>
      <c r="N5" s="29" t="s">
        <v>57</v>
      </c>
      <c r="O5" s="29" t="s">
        <v>58</v>
      </c>
      <c r="P5" s="29" t="s">
        <v>64</v>
      </c>
      <c r="Q5" s="29" t="s">
        <v>65</v>
      </c>
      <c r="R5" s="29" t="s">
        <v>59</v>
      </c>
      <c r="S5" s="29" t="s">
        <v>60</v>
      </c>
      <c r="T5" s="29" t="s">
        <v>61</v>
      </c>
      <c r="U5" s="29" t="s">
        <v>62</v>
      </c>
      <c r="V5" s="29" t="s">
        <v>66</v>
      </c>
      <c r="W5" s="28" t="s">
        <v>63</v>
      </c>
      <c r="Y5" s="45" t="s">
        <v>71</v>
      </c>
    </row>
    <row r="6" spans="1:25" s="4" customFormat="1" ht="24" customHeight="1" x14ac:dyDescent="0.2">
      <c r="A6" s="23" t="s">
        <v>50</v>
      </c>
      <c r="B6" s="24">
        <v>2807</v>
      </c>
      <c r="C6" s="25">
        <v>214570</v>
      </c>
      <c r="D6" s="21">
        <v>0</v>
      </c>
      <c r="E6" s="21">
        <v>80978</v>
      </c>
      <c r="F6" s="21">
        <v>29069</v>
      </c>
      <c r="G6" s="21">
        <v>31377</v>
      </c>
      <c r="H6" s="25">
        <v>18029</v>
      </c>
      <c r="I6" s="25">
        <v>1629</v>
      </c>
      <c r="J6" s="25">
        <v>53489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5" s="27" customFormat="1" ht="24" customHeight="1" x14ac:dyDescent="0.2">
      <c r="A7" s="26" t="s">
        <v>54</v>
      </c>
      <c r="B7" s="39">
        <v>2588.5542</v>
      </c>
      <c r="C7" s="40">
        <v>198677.26300000001</v>
      </c>
      <c r="D7" s="40">
        <v>0</v>
      </c>
      <c r="E7" s="31">
        <f>L7+M7+N7+O7</f>
        <v>48260.621500000001</v>
      </c>
      <c r="F7" s="31">
        <f>+P7</f>
        <v>40576.954400000002</v>
      </c>
      <c r="G7" s="31">
        <f>Q7</f>
        <v>26972.329699999998</v>
      </c>
      <c r="H7" s="31">
        <f>+R7+S7</f>
        <v>13668.746599999999</v>
      </c>
      <c r="I7" s="31">
        <f>+T7</f>
        <v>678.48919999999998</v>
      </c>
      <c r="J7" s="32">
        <f>+U7+V7+W7</f>
        <v>68520.121599999999</v>
      </c>
      <c r="L7" s="42">
        <v>4594.5195999999996</v>
      </c>
      <c r="M7" s="42">
        <v>0</v>
      </c>
      <c r="N7" s="42">
        <v>0</v>
      </c>
      <c r="O7" s="42">
        <v>43666.101900000001</v>
      </c>
      <c r="P7" s="42">
        <v>40576.954400000002</v>
      </c>
      <c r="Q7" s="42">
        <v>26972.329699999998</v>
      </c>
      <c r="R7" s="42">
        <v>10334.241099999999</v>
      </c>
      <c r="S7" s="42">
        <v>3334.5055000000002</v>
      </c>
      <c r="T7" s="42">
        <v>678.48919999999998</v>
      </c>
      <c r="U7" s="42">
        <v>2197.6491000000001</v>
      </c>
      <c r="V7" s="42">
        <v>4833.6764999999996</v>
      </c>
      <c r="W7" s="42">
        <v>61488.796000000002</v>
      </c>
      <c r="Y7" s="44">
        <f>SUM(L7:W7)-C7</f>
        <v>0</v>
      </c>
    </row>
    <row r="8" spans="1:25" ht="8.25" customHeight="1" x14ac:dyDescent="0.2">
      <c r="A8" s="18"/>
      <c r="B8" s="41"/>
      <c r="C8" s="38"/>
      <c r="D8" s="38"/>
      <c r="E8" s="33"/>
      <c r="F8" s="33"/>
      <c r="G8" s="33"/>
      <c r="H8" s="33"/>
      <c r="I8" s="33"/>
      <c r="J8" s="33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Y8" s="44"/>
    </row>
    <row r="9" spans="1:25" ht="21.75" customHeight="1" x14ac:dyDescent="0.2">
      <c r="A9" s="19" t="s">
        <v>2</v>
      </c>
      <c r="B9" s="37">
        <v>352.60539999999997</v>
      </c>
      <c r="C9" s="38">
        <v>53003.083700000003</v>
      </c>
      <c r="D9" s="38">
        <v>0</v>
      </c>
      <c r="E9" s="33">
        <f t="shared" ref="E9:E15" si="0">L9+M9+N9+O9</f>
        <v>4522.9517999999998</v>
      </c>
      <c r="F9" s="33">
        <f t="shared" ref="F9:F15" si="1">+P9</f>
        <v>15333.923699999999</v>
      </c>
      <c r="G9" s="33">
        <f t="shared" ref="G9:G15" si="2">Q9</f>
        <v>11000.630499999999</v>
      </c>
      <c r="H9" s="33">
        <f t="shared" ref="H9:H15" si="3">+R9+S9</f>
        <v>4189.0834999999997</v>
      </c>
      <c r="I9" s="33">
        <f t="shared" ref="I9:I15" si="4">+T9</f>
        <v>8.6771999999999991</v>
      </c>
      <c r="J9" s="33">
        <f t="shared" ref="J9:J15" si="5">+U9+V9+W9</f>
        <v>17947.816999999999</v>
      </c>
      <c r="L9" s="35">
        <v>0</v>
      </c>
      <c r="M9" s="35">
        <v>0</v>
      </c>
      <c r="N9" s="35">
        <v>0</v>
      </c>
      <c r="O9" s="35">
        <v>4522.9517999999998</v>
      </c>
      <c r="P9" s="35">
        <v>15333.923699999999</v>
      </c>
      <c r="Q9" s="35">
        <v>11000.630499999999</v>
      </c>
      <c r="R9" s="35">
        <v>2630.4209999999998</v>
      </c>
      <c r="S9" s="35">
        <v>1558.6624999999999</v>
      </c>
      <c r="T9" s="35">
        <v>8.6771999999999991</v>
      </c>
      <c r="U9" s="35">
        <v>273.31319999999999</v>
      </c>
      <c r="V9" s="35">
        <v>2841.1844999999998</v>
      </c>
      <c r="W9" s="35">
        <v>14833.319299999999</v>
      </c>
      <c r="Y9" s="44">
        <f t="shared" ref="Y9:Y15" si="6">SUM(L9:W9)-C9</f>
        <v>0</v>
      </c>
    </row>
    <row r="10" spans="1:25" ht="21.95" customHeight="1" x14ac:dyDescent="0.2">
      <c r="A10" s="19" t="s">
        <v>31</v>
      </c>
      <c r="B10" s="37">
        <v>39.06</v>
      </c>
      <c r="C10" s="38">
        <v>2927.0535</v>
      </c>
      <c r="D10" s="38">
        <v>0</v>
      </c>
      <c r="E10" s="33">
        <f t="shared" si="0"/>
        <v>0</v>
      </c>
      <c r="F10" s="33">
        <f t="shared" si="1"/>
        <v>74.400000000000006</v>
      </c>
      <c r="G10" s="33">
        <f t="shared" si="2"/>
        <v>75.488799999999998</v>
      </c>
      <c r="H10" s="33">
        <f t="shared" si="3"/>
        <v>397.96949999999998</v>
      </c>
      <c r="I10" s="33">
        <f t="shared" si="4"/>
        <v>0</v>
      </c>
      <c r="J10" s="33">
        <f t="shared" si="5"/>
        <v>2379.1952000000001</v>
      </c>
      <c r="K10" s="43" t="s">
        <v>69</v>
      </c>
      <c r="L10" s="35">
        <v>0</v>
      </c>
      <c r="M10" s="35">
        <v>0</v>
      </c>
      <c r="N10" s="35">
        <v>0</v>
      </c>
      <c r="O10" s="35">
        <v>0</v>
      </c>
      <c r="P10" s="35">
        <v>74.400000000000006</v>
      </c>
      <c r="Q10" s="35">
        <v>75.488799999999998</v>
      </c>
      <c r="R10" s="35">
        <v>340.27949999999998</v>
      </c>
      <c r="S10" s="35">
        <v>57.69</v>
      </c>
      <c r="T10" s="35">
        <v>0</v>
      </c>
      <c r="U10" s="35">
        <v>0</v>
      </c>
      <c r="V10" s="35">
        <v>174.42920000000001</v>
      </c>
      <c r="W10" s="35">
        <v>2204.7660000000001</v>
      </c>
      <c r="Y10" s="44">
        <f t="shared" si="6"/>
        <v>0</v>
      </c>
    </row>
    <row r="11" spans="1:25" ht="21.95" customHeight="1" x14ac:dyDescent="0.2">
      <c r="A11" s="19" t="s">
        <v>36</v>
      </c>
      <c r="B11" s="37">
        <v>49.6479</v>
      </c>
      <c r="C11" s="38">
        <v>26499.652399999999</v>
      </c>
      <c r="D11" s="38">
        <v>0</v>
      </c>
      <c r="E11" s="33">
        <f t="shared" si="0"/>
        <v>119.3297</v>
      </c>
      <c r="F11" s="33">
        <f t="shared" si="1"/>
        <v>346.88189999999997</v>
      </c>
      <c r="G11" s="33">
        <f t="shared" si="2"/>
        <v>174.54400000000001</v>
      </c>
      <c r="H11" s="33">
        <f t="shared" si="3"/>
        <v>2551.0754999999999</v>
      </c>
      <c r="I11" s="33">
        <f t="shared" si="4"/>
        <v>0</v>
      </c>
      <c r="J11" s="33">
        <f t="shared" si="5"/>
        <v>23307.8213</v>
      </c>
      <c r="L11" s="35">
        <v>0</v>
      </c>
      <c r="M11" s="35">
        <v>0</v>
      </c>
      <c r="N11" s="35">
        <v>0</v>
      </c>
      <c r="O11" s="35">
        <v>119.3297</v>
      </c>
      <c r="P11" s="35">
        <v>346.88189999999997</v>
      </c>
      <c r="Q11" s="35">
        <v>174.54400000000001</v>
      </c>
      <c r="R11" s="35">
        <v>2538.4755</v>
      </c>
      <c r="S11" s="35">
        <v>12.6</v>
      </c>
      <c r="T11" s="35">
        <v>0</v>
      </c>
      <c r="U11" s="35">
        <v>1492.4</v>
      </c>
      <c r="V11" s="35">
        <v>571.50120000000004</v>
      </c>
      <c r="W11" s="35">
        <v>21243.920099999999</v>
      </c>
      <c r="Y11" s="44">
        <f t="shared" si="6"/>
        <v>0</v>
      </c>
    </row>
    <row r="12" spans="1:25" ht="21.95" customHeight="1" x14ac:dyDescent="0.2">
      <c r="A12" s="19" t="s">
        <v>4</v>
      </c>
      <c r="B12" s="37">
        <v>686.41129999999998</v>
      </c>
      <c r="C12" s="38">
        <v>49098.164700000001</v>
      </c>
      <c r="D12" s="38">
        <v>0</v>
      </c>
      <c r="E12" s="33">
        <f t="shared" si="0"/>
        <v>19008.686699999998</v>
      </c>
      <c r="F12" s="33">
        <f t="shared" si="1"/>
        <v>12783.049800000001</v>
      </c>
      <c r="G12" s="33">
        <f t="shared" si="2"/>
        <v>7478.9398000000001</v>
      </c>
      <c r="H12" s="33">
        <f t="shared" si="3"/>
        <v>3294.1747999999998</v>
      </c>
      <c r="I12" s="33">
        <f t="shared" si="4"/>
        <v>0</v>
      </c>
      <c r="J12" s="33">
        <f t="shared" si="5"/>
        <v>6533.3135999999995</v>
      </c>
      <c r="L12" s="35">
        <v>0</v>
      </c>
      <c r="M12" s="35">
        <v>0</v>
      </c>
      <c r="N12" s="35">
        <v>0</v>
      </c>
      <c r="O12" s="35">
        <v>19008.686699999998</v>
      </c>
      <c r="P12" s="35">
        <v>12783.049800000001</v>
      </c>
      <c r="Q12" s="35">
        <v>7478.9398000000001</v>
      </c>
      <c r="R12" s="35">
        <v>2662.8247999999999</v>
      </c>
      <c r="S12" s="35">
        <v>631.35</v>
      </c>
      <c r="T12" s="35">
        <v>0</v>
      </c>
      <c r="U12" s="35">
        <v>77.165000000000006</v>
      </c>
      <c r="V12" s="35">
        <v>68.510300000000001</v>
      </c>
      <c r="W12" s="35">
        <v>6387.6382999999996</v>
      </c>
      <c r="Y12" s="44">
        <f t="shared" si="6"/>
        <v>0</v>
      </c>
    </row>
    <row r="13" spans="1:25" ht="21.95" customHeight="1" x14ac:dyDescent="0.2">
      <c r="A13" s="19" t="s">
        <v>40</v>
      </c>
      <c r="B13" s="37">
        <v>1246.2346</v>
      </c>
      <c r="C13" s="38">
        <v>52622.4427</v>
      </c>
      <c r="D13" s="38">
        <v>0</v>
      </c>
      <c r="E13" s="33">
        <f t="shared" si="0"/>
        <v>21642.0452</v>
      </c>
      <c r="F13" s="33">
        <f t="shared" si="1"/>
        <v>10525.855799999999</v>
      </c>
      <c r="G13" s="33">
        <f t="shared" si="2"/>
        <v>6430.0859</v>
      </c>
      <c r="H13" s="33">
        <f t="shared" si="3"/>
        <v>1689.1738</v>
      </c>
      <c r="I13" s="33">
        <f t="shared" si="4"/>
        <v>315.16300000000001</v>
      </c>
      <c r="J13" s="33">
        <f t="shared" si="5"/>
        <v>12020.119000000001</v>
      </c>
      <c r="L13" s="35">
        <v>4594.5195999999996</v>
      </c>
      <c r="M13" s="35">
        <v>0</v>
      </c>
      <c r="N13" s="35">
        <v>0</v>
      </c>
      <c r="O13" s="35">
        <v>17047.525600000001</v>
      </c>
      <c r="P13" s="35">
        <v>10525.855799999999</v>
      </c>
      <c r="Q13" s="35">
        <v>6430.0859</v>
      </c>
      <c r="R13" s="35">
        <v>1646.8883000000001</v>
      </c>
      <c r="S13" s="35">
        <v>42.285499999999999</v>
      </c>
      <c r="T13" s="35">
        <v>315.16300000000001</v>
      </c>
      <c r="U13" s="35">
        <v>227.6584</v>
      </c>
      <c r="V13" s="35">
        <v>1082.6666</v>
      </c>
      <c r="W13" s="35">
        <v>10709.794</v>
      </c>
      <c r="Y13" s="44">
        <f t="shared" si="6"/>
        <v>0</v>
      </c>
    </row>
    <row r="14" spans="1:25" ht="21.95" customHeight="1" x14ac:dyDescent="0.2">
      <c r="A14" s="19" t="s">
        <v>28</v>
      </c>
      <c r="B14" s="37">
        <v>190.46809999999999</v>
      </c>
      <c r="C14" s="38">
        <v>11574.230600000001</v>
      </c>
      <c r="D14" s="38">
        <v>0</v>
      </c>
      <c r="E14" s="33">
        <f t="shared" si="0"/>
        <v>2967.6080999999999</v>
      </c>
      <c r="F14" s="33">
        <f t="shared" si="1"/>
        <v>1270.0307</v>
      </c>
      <c r="G14" s="33">
        <f t="shared" si="2"/>
        <v>1086.5907</v>
      </c>
      <c r="H14" s="33">
        <f t="shared" si="3"/>
        <v>1347.8724999999999</v>
      </c>
      <c r="I14" s="33">
        <f t="shared" si="4"/>
        <v>354.649</v>
      </c>
      <c r="J14" s="33">
        <f t="shared" si="5"/>
        <v>4547.4795999999997</v>
      </c>
      <c r="L14" s="35">
        <v>0</v>
      </c>
      <c r="M14" s="35">
        <v>0</v>
      </c>
      <c r="N14" s="35">
        <v>0</v>
      </c>
      <c r="O14" s="35">
        <v>2967.6080999999999</v>
      </c>
      <c r="P14" s="35">
        <v>1270.0307</v>
      </c>
      <c r="Q14" s="35">
        <v>1086.5907</v>
      </c>
      <c r="R14" s="35">
        <v>450.952</v>
      </c>
      <c r="S14" s="35">
        <v>896.92049999999995</v>
      </c>
      <c r="T14" s="35">
        <v>354.649</v>
      </c>
      <c r="U14" s="35">
        <v>127.1125</v>
      </c>
      <c r="V14" s="35">
        <v>95.384699999999995</v>
      </c>
      <c r="W14" s="35">
        <v>4324.9823999999999</v>
      </c>
      <c r="Y14" s="44">
        <f t="shared" si="6"/>
        <v>0</v>
      </c>
    </row>
    <row r="15" spans="1:25" ht="21.75" customHeight="1" x14ac:dyDescent="0.2">
      <c r="A15" s="20" t="s">
        <v>1</v>
      </c>
      <c r="B15" s="37">
        <v>24.126899999999999</v>
      </c>
      <c r="C15" s="38">
        <v>2952.6354000000001</v>
      </c>
      <c r="D15" s="38">
        <v>0</v>
      </c>
      <c r="E15" s="33">
        <f t="shared" si="0"/>
        <v>0</v>
      </c>
      <c r="F15" s="33">
        <f t="shared" si="1"/>
        <v>242.8125</v>
      </c>
      <c r="G15" s="33">
        <f t="shared" si="2"/>
        <v>726.05</v>
      </c>
      <c r="H15" s="33">
        <f t="shared" si="3"/>
        <v>199.39700000000002</v>
      </c>
      <c r="I15" s="33">
        <f t="shared" si="4"/>
        <v>0</v>
      </c>
      <c r="J15" s="33">
        <f t="shared" si="5"/>
        <v>1784.3759</v>
      </c>
      <c r="L15" s="35">
        <v>0</v>
      </c>
      <c r="M15" s="35">
        <v>0</v>
      </c>
      <c r="N15" s="35">
        <v>0</v>
      </c>
      <c r="O15" s="35">
        <v>0</v>
      </c>
      <c r="P15" s="35">
        <v>242.8125</v>
      </c>
      <c r="Q15" s="35">
        <v>726.05</v>
      </c>
      <c r="R15" s="35">
        <v>64.400000000000006</v>
      </c>
      <c r="S15" s="35">
        <v>134.99700000000001</v>
      </c>
      <c r="T15" s="35">
        <v>0</v>
      </c>
      <c r="U15" s="35">
        <v>0</v>
      </c>
      <c r="V15" s="35">
        <v>0</v>
      </c>
      <c r="W15" s="35">
        <v>1784.3759</v>
      </c>
      <c r="Y15" s="44">
        <f t="shared" si="6"/>
        <v>0</v>
      </c>
    </row>
    <row r="16" spans="1:25" ht="18" customHeight="1" x14ac:dyDescent="0.2">
      <c r="A16" s="16"/>
      <c r="B16" s="16"/>
      <c r="C16" s="16"/>
      <c r="D16" s="16"/>
      <c r="E16" s="16"/>
      <c r="F16" s="16"/>
      <c r="G16" s="16"/>
      <c r="H16" s="17"/>
      <c r="I16" s="16"/>
      <c r="J16" s="7" t="s">
        <v>29</v>
      </c>
    </row>
    <row r="17" spans="1:23" ht="18" customHeight="1" x14ac:dyDescent="0.2">
      <c r="L17" s="36"/>
      <c r="M17" s="5" t="s">
        <v>68</v>
      </c>
    </row>
    <row r="20" spans="1:23" x14ac:dyDescent="0.2">
      <c r="E20" s="5" t="s">
        <v>70</v>
      </c>
    </row>
    <row r="21" spans="1:23" x14ac:dyDescent="0.2">
      <c r="K21" s="5" t="s">
        <v>71</v>
      </c>
      <c r="L21" s="44">
        <f>SUM(L9:L15)-L7</f>
        <v>0</v>
      </c>
      <c r="M21" s="44">
        <f t="shared" ref="M21:W21" si="7">SUM(M9:M15)-M7</f>
        <v>0</v>
      </c>
      <c r="N21" s="44">
        <f t="shared" si="7"/>
        <v>0</v>
      </c>
      <c r="O21" s="44">
        <f t="shared" si="7"/>
        <v>0</v>
      </c>
      <c r="P21" s="44">
        <f t="shared" si="7"/>
        <v>0</v>
      </c>
      <c r="Q21" s="44">
        <f t="shared" si="7"/>
        <v>0</v>
      </c>
      <c r="R21" s="44">
        <f t="shared" si="7"/>
        <v>0</v>
      </c>
      <c r="S21" s="44">
        <f t="shared" si="7"/>
        <v>0</v>
      </c>
      <c r="T21" s="44">
        <f t="shared" si="7"/>
        <v>0</v>
      </c>
      <c r="U21" s="44">
        <f t="shared" si="7"/>
        <v>0</v>
      </c>
      <c r="V21" s="44">
        <f t="shared" si="7"/>
        <v>0</v>
      </c>
      <c r="W21" s="44">
        <f t="shared" si="7"/>
        <v>0</v>
      </c>
    </row>
    <row r="25" spans="1:23" x14ac:dyDescent="0.2">
      <c r="A25" s="6"/>
    </row>
    <row r="26" spans="1:23" x14ac:dyDescent="0.2">
      <c r="A26" s="6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L31"/>
  <sheetViews>
    <sheetView showGridLines="0" tabSelected="1" zoomScale="73" zoomScaleNormal="73" zoomScaleSheetLayoutView="50" workbookViewId="0">
      <selection activeCell="N24" sqref="N24"/>
    </sheetView>
  </sheetViews>
  <sheetFormatPr defaultColWidth="10.625" defaultRowHeight="17.25" x14ac:dyDescent="0.2"/>
  <cols>
    <col min="1" max="3" width="2.125" style="50" customWidth="1"/>
    <col min="4" max="4" width="34.125" style="50" customWidth="1"/>
    <col min="5" max="7" width="15.625" style="50" customWidth="1"/>
    <col min="8" max="12" width="12.875" style="50" customWidth="1"/>
    <col min="13" max="16384" width="10.625" style="50"/>
  </cols>
  <sheetData>
    <row r="1" spans="1:12" ht="27.6" customHeight="1" x14ac:dyDescent="0.25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3.25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52" customFormat="1" ht="24.95" customHeight="1" thickBo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68"/>
      <c r="L3" s="69" t="s">
        <v>73</v>
      </c>
    </row>
    <row r="4" spans="1:12" s="56" customFormat="1" ht="57.75" customHeight="1" thickTop="1" x14ac:dyDescent="0.15">
      <c r="A4" s="53"/>
      <c r="B4" s="53"/>
      <c r="C4" s="53"/>
      <c r="D4" s="53"/>
      <c r="E4" s="54" t="s">
        <v>10</v>
      </c>
      <c r="F4" s="54" t="s">
        <v>11</v>
      </c>
      <c r="G4" s="54" t="s">
        <v>12</v>
      </c>
      <c r="H4" s="55" t="s">
        <v>13</v>
      </c>
      <c r="I4" s="55" t="s">
        <v>14</v>
      </c>
      <c r="J4" s="55" t="s">
        <v>15</v>
      </c>
      <c r="K4" s="55" t="s">
        <v>16</v>
      </c>
      <c r="L4" s="55" t="s">
        <v>17</v>
      </c>
    </row>
    <row r="5" spans="1:12" s="57" customFormat="1" ht="17.100000000000001" customHeight="1" x14ac:dyDescent="0.15">
      <c r="E5" s="58" t="s">
        <v>18</v>
      </c>
      <c r="F5" s="59" t="s">
        <v>19</v>
      </c>
      <c r="G5" s="59" t="s">
        <v>20</v>
      </c>
      <c r="H5" s="59" t="s">
        <v>21</v>
      </c>
      <c r="I5" s="59" t="s">
        <v>22</v>
      </c>
      <c r="J5" s="59" t="s">
        <v>23</v>
      </c>
      <c r="K5" s="59" t="s">
        <v>22</v>
      </c>
      <c r="L5" s="59" t="s">
        <v>20</v>
      </c>
    </row>
    <row r="6" spans="1:12" s="60" customFormat="1" ht="25.5" customHeight="1" x14ac:dyDescent="0.2">
      <c r="A6" s="92" t="s">
        <v>42</v>
      </c>
      <c r="B6" s="93"/>
      <c r="C6" s="93"/>
      <c r="D6" s="93"/>
      <c r="E6" s="70">
        <v>873500</v>
      </c>
      <c r="F6" s="46"/>
      <c r="G6" s="46"/>
      <c r="H6" s="46"/>
      <c r="I6" s="46"/>
      <c r="J6" s="46"/>
      <c r="K6" s="46"/>
      <c r="L6" s="46"/>
    </row>
    <row r="7" spans="1:12" s="61" customFormat="1" ht="25.5" customHeight="1" x14ac:dyDescent="0.2">
      <c r="A7" s="94" t="s">
        <v>41</v>
      </c>
      <c r="B7" s="94"/>
      <c r="C7" s="94"/>
      <c r="D7" s="94"/>
      <c r="E7" s="71">
        <v>727300</v>
      </c>
      <c r="F7" s="72">
        <v>732500</v>
      </c>
      <c r="G7" s="72">
        <v>1681700</v>
      </c>
      <c r="H7" s="73">
        <v>5.1100000000000003</v>
      </c>
      <c r="I7" s="73">
        <v>38.229999999999997</v>
      </c>
      <c r="J7" s="73">
        <v>110.44</v>
      </c>
      <c r="K7" s="73">
        <v>16.329999999999998</v>
      </c>
      <c r="L7" s="73">
        <v>0.46</v>
      </c>
    </row>
    <row r="8" spans="1:12" ht="26.1" customHeight="1" x14ac:dyDescent="0.2">
      <c r="A8" s="67"/>
      <c r="B8" s="90" t="s">
        <v>6</v>
      </c>
      <c r="C8" s="90"/>
      <c r="D8" s="90"/>
      <c r="E8" s="74">
        <v>526100</v>
      </c>
      <c r="F8" s="75">
        <v>530100</v>
      </c>
      <c r="G8" s="75">
        <v>1355500</v>
      </c>
      <c r="H8" s="76">
        <v>5.96</v>
      </c>
      <c r="I8" s="76">
        <v>44.79</v>
      </c>
      <c r="J8" s="76">
        <v>131.1</v>
      </c>
      <c r="K8" s="76">
        <v>17.39</v>
      </c>
      <c r="L8" s="76">
        <v>0.43</v>
      </c>
    </row>
    <row r="9" spans="1:12" ht="26.1" customHeight="1" x14ac:dyDescent="0.2">
      <c r="A9" s="67"/>
      <c r="B9" s="90" t="s">
        <v>24</v>
      </c>
      <c r="C9" s="90"/>
      <c r="D9" s="90"/>
      <c r="E9" s="74">
        <v>178400</v>
      </c>
      <c r="F9" s="75">
        <v>179600</v>
      </c>
      <c r="G9" s="75">
        <v>294500</v>
      </c>
      <c r="H9" s="76">
        <v>2.6</v>
      </c>
      <c r="I9" s="76">
        <v>18.89</v>
      </c>
      <c r="J9" s="76">
        <v>49.53</v>
      </c>
      <c r="K9" s="76">
        <v>11.45</v>
      </c>
      <c r="L9" s="76">
        <v>0.63</v>
      </c>
    </row>
    <row r="10" spans="1:12" ht="26.1" customHeight="1" x14ac:dyDescent="0.2">
      <c r="A10" s="67"/>
      <c r="B10" s="62"/>
      <c r="C10" s="90" t="s">
        <v>7</v>
      </c>
      <c r="D10" s="90"/>
      <c r="E10" s="74">
        <v>10200</v>
      </c>
      <c r="F10" s="75">
        <v>10200</v>
      </c>
      <c r="G10" s="75">
        <v>16800</v>
      </c>
      <c r="H10" s="76">
        <v>3.2</v>
      </c>
      <c r="I10" s="76">
        <v>19.29</v>
      </c>
      <c r="J10" s="76">
        <v>51.76</v>
      </c>
      <c r="K10" s="76">
        <v>11.65</v>
      </c>
      <c r="L10" s="76">
        <v>0.52</v>
      </c>
    </row>
    <row r="11" spans="1:12" ht="26.1" customHeight="1" x14ac:dyDescent="0.2">
      <c r="A11" s="67"/>
      <c r="B11" s="62"/>
      <c r="C11" s="90" t="s">
        <v>39</v>
      </c>
      <c r="D11" s="90"/>
      <c r="E11" s="74">
        <v>1100</v>
      </c>
      <c r="F11" s="75">
        <v>1100</v>
      </c>
      <c r="G11" s="75">
        <v>2100</v>
      </c>
      <c r="H11" s="76">
        <v>3.29</v>
      </c>
      <c r="I11" s="76">
        <v>22.5</v>
      </c>
      <c r="J11" s="76">
        <v>55.24</v>
      </c>
      <c r="K11" s="76">
        <v>11.42</v>
      </c>
      <c r="L11" s="76">
        <v>0.6</v>
      </c>
    </row>
    <row r="12" spans="1:12" ht="26.1" customHeight="1" x14ac:dyDescent="0.2">
      <c r="A12" s="67"/>
      <c r="B12" s="62"/>
      <c r="C12" s="90" t="s">
        <v>8</v>
      </c>
      <c r="D12" s="90"/>
      <c r="E12" s="74">
        <v>150400</v>
      </c>
      <c r="F12" s="75">
        <v>151200</v>
      </c>
      <c r="G12" s="75">
        <v>249900</v>
      </c>
      <c r="H12" s="76">
        <v>2.59</v>
      </c>
      <c r="I12" s="76">
        <v>18.940000000000001</v>
      </c>
      <c r="J12" s="76">
        <v>49.38</v>
      </c>
      <c r="K12" s="76">
        <v>11.4</v>
      </c>
      <c r="L12" s="76">
        <v>0.64</v>
      </c>
    </row>
    <row r="13" spans="1:12" ht="26.1" customHeight="1" x14ac:dyDescent="0.2">
      <c r="A13" s="67"/>
      <c r="B13" s="62"/>
      <c r="C13" s="90" t="s">
        <v>32</v>
      </c>
      <c r="D13" s="91"/>
      <c r="E13" s="74">
        <v>38400</v>
      </c>
      <c r="F13" s="75">
        <v>38800</v>
      </c>
      <c r="G13" s="75">
        <v>70900</v>
      </c>
      <c r="H13" s="76">
        <v>3.24</v>
      </c>
      <c r="I13" s="76">
        <v>23.48</v>
      </c>
      <c r="J13" s="76">
        <v>63.22</v>
      </c>
      <c r="K13" s="76">
        <v>12.73</v>
      </c>
      <c r="L13" s="76">
        <v>0.56999999999999995</v>
      </c>
    </row>
    <row r="14" spans="1:12" ht="26.1" customHeight="1" x14ac:dyDescent="0.2">
      <c r="A14" s="67"/>
      <c r="B14" s="62"/>
      <c r="C14" s="90" t="s">
        <v>34</v>
      </c>
      <c r="D14" s="91"/>
      <c r="E14" s="74">
        <v>112000</v>
      </c>
      <c r="F14" s="75">
        <v>112400</v>
      </c>
      <c r="G14" s="75">
        <v>179000</v>
      </c>
      <c r="H14" s="76">
        <v>2.37</v>
      </c>
      <c r="I14" s="76">
        <v>17.38</v>
      </c>
      <c r="J14" s="76">
        <v>44.62</v>
      </c>
      <c r="K14" s="76">
        <v>10.87</v>
      </c>
      <c r="L14" s="76">
        <v>0.68</v>
      </c>
    </row>
    <row r="15" spans="1:12" ht="26.1" customHeight="1" x14ac:dyDescent="0.2">
      <c r="A15" s="67"/>
      <c r="B15" s="62"/>
      <c r="C15" s="90" t="s">
        <v>9</v>
      </c>
      <c r="D15" s="90"/>
      <c r="E15" s="74">
        <v>16800</v>
      </c>
      <c r="F15" s="75">
        <v>17200</v>
      </c>
      <c r="G15" s="75">
        <v>25700</v>
      </c>
      <c r="H15" s="76">
        <v>2.33</v>
      </c>
      <c r="I15" s="76">
        <v>18</v>
      </c>
      <c r="J15" s="76">
        <v>49.19</v>
      </c>
      <c r="K15" s="76">
        <v>11.78</v>
      </c>
      <c r="L15" s="76">
        <v>0.66</v>
      </c>
    </row>
    <row r="16" spans="1:12" ht="26.1" customHeight="1" x14ac:dyDescent="0.2">
      <c r="A16" s="90" t="s">
        <v>25</v>
      </c>
      <c r="B16" s="90"/>
      <c r="C16" s="90"/>
      <c r="D16" s="90"/>
      <c r="E16" s="74">
        <v>715700</v>
      </c>
      <c r="F16" s="75">
        <v>720700</v>
      </c>
      <c r="G16" s="75">
        <v>1653600</v>
      </c>
      <c r="H16" s="76">
        <v>5.0999999999999996</v>
      </c>
      <c r="I16" s="76">
        <v>38.11</v>
      </c>
      <c r="J16" s="76">
        <v>109.66</v>
      </c>
      <c r="K16" s="76">
        <v>16.29</v>
      </c>
      <c r="L16" s="76">
        <v>0.46</v>
      </c>
    </row>
    <row r="17" spans="1:12" ht="26.1" customHeight="1" x14ac:dyDescent="0.2">
      <c r="A17" s="67"/>
      <c r="B17" s="90" t="s">
        <v>6</v>
      </c>
      <c r="C17" s="90"/>
      <c r="D17" s="90"/>
      <c r="E17" s="74">
        <v>515500</v>
      </c>
      <c r="F17" s="75">
        <v>519400</v>
      </c>
      <c r="G17" s="75">
        <v>1329500</v>
      </c>
      <c r="H17" s="76">
        <v>5.96</v>
      </c>
      <c r="I17" s="76">
        <v>44.79</v>
      </c>
      <c r="J17" s="76">
        <v>130.55000000000001</v>
      </c>
      <c r="K17" s="76">
        <v>17.37</v>
      </c>
      <c r="L17" s="76">
        <v>0.43</v>
      </c>
    </row>
    <row r="18" spans="1:12" ht="26.1" customHeight="1" x14ac:dyDescent="0.2">
      <c r="A18" s="67"/>
      <c r="B18" s="90" t="s">
        <v>24</v>
      </c>
      <c r="C18" s="90"/>
      <c r="D18" s="90"/>
      <c r="E18" s="74">
        <v>177800</v>
      </c>
      <c r="F18" s="75">
        <v>179000</v>
      </c>
      <c r="G18" s="75">
        <v>292900</v>
      </c>
      <c r="H18" s="76">
        <v>2.6</v>
      </c>
      <c r="I18" s="76">
        <v>18.760000000000002</v>
      </c>
      <c r="J18" s="76">
        <v>49.09</v>
      </c>
      <c r="K18" s="76">
        <v>11.39</v>
      </c>
      <c r="L18" s="76">
        <v>0.63</v>
      </c>
    </row>
    <row r="19" spans="1:12" ht="26.1" customHeight="1" x14ac:dyDescent="0.2">
      <c r="A19" s="67"/>
      <c r="B19" s="62"/>
      <c r="C19" s="90" t="s">
        <v>7</v>
      </c>
      <c r="D19" s="90"/>
      <c r="E19" s="74">
        <v>10100</v>
      </c>
      <c r="F19" s="75">
        <v>10100</v>
      </c>
      <c r="G19" s="75">
        <v>16800</v>
      </c>
      <c r="H19" s="76">
        <v>3.21</v>
      </c>
      <c r="I19" s="76">
        <v>19.29</v>
      </c>
      <c r="J19" s="76">
        <v>51.79</v>
      </c>
      <c r="K19" s="76">
        <v>11.65</v>
      </c>
      <c r="L19" s="76">
        <v>0.52</v>
      </c>
    </row>
    <row r="20" spans="1:12" ht="26.1" customHeight="1" x14ac:dyDescent="0.2">
      <c r="A20" s="67"/>
      <c r="B20" s="62"/>
      <c r="C20" s="90" t="s">
        <v>39</v>
      </c>
      <c r="D20" s="90"/>
      <c r="E20" s="74">
        <v>1100</v>
      </c>
      <c r="F20" s="75">
        <v>1100</v>
      </c>
      <c r="G20" s="75">
        <v>2100</v>
      </c>
      <c r="H20" s="76">
        <v>3.29</v>
      </c>
      <c r="I20" s="76">
        <v>22.5</v>
      </c>
      <c r="J20" s="76">
        <v>55.24</v>
      </c>
      <c r="K20" s="76">
        <v>11.42</v>
      </c>
      <c r="L20" s="76">
        <v>0.6</v>
      </c>
    </row>
    <row r="21" spans="1:12" ht="26.1" customHeight="1" x14ac:dyDescent="0.2">
      <c r="A21" s="67"/>
      <c r="B21" s="62"/>
      <c r="C21" s="90" t="s">
        <v>8</v>
      </c>
      <c r="D21" s="90"/>
      <c r="E21" s="74">
        <v>149900</v>
      </c>
      <c r="F21" s="75">
        <v>150700</v>
      </c>
      <c r="G21" s="75">
        <v>248800</v>
      </c>
      <c r="H21" s="76">
        <v>2.59</v>
      </c>
      <c r="I21" s="76">
        <v>18.84</v>
      </c>
      <c r="J21" s="76">
        <v>49.01</v>
      </c>
      <c r="K21" s="76">
        <v>11.35</v>
      </c>
      <c r="L21" s="76">
        <v>0.64</v>
      </c>
    </row>
    <row r="22" spans="1:12" ht="26.1" customHeight="1" x14ac:dyDescent="0.2">
      <c r="A22" s="67"/>
      <c r="B22" s="62"/>
      <c r="C22" s="90" t="s">
        <v>33</v>
      </c>
      <c r="D22" s="91"/>
      <c r="E22" s="74">
        <v>38200</v>
      </c>
      <c r="F22" s="75">
        <v>38500</v>
      </c>
      <c r="G22" s="75">
        <v>70300</v>
      </c>
      <c r="H22" s="76">
        <v>3.23</v>
      </c>
      <c r="I22" s="76">
        <v>23.18</v>
      </c>
      <c r="J22" s="76">
        <v>62.6</v>
      </c>
      <c r="K22" s="76">
        <v>12.58</v>
      </c>
      <c r="L22" s="76">
        <v>0.56999999999999995</v>
      </c>
    </row>
    <row r="23" spans="1:12" ht="25.5" customHeight="1" x14ac:dyDescent="0.2">
      <c r="A23" s="67"/>
      <c r="B23" s="62"/>
      <c r="C23" s="90" t="s">
        <v>34</v>
      </c>
      <c r="D23" s="91"/>
      <c r="E23" s="74">
        <v>111700</v>
      </c>
      <c r="F23" s="75">
        <v>112200</v>
      </c>
      <c r="G23" s="75">
        <v>178500</v>
      </c>
      <c r="H23" s="76">
        <v>2.36</v>
      </c>
      <c r="I23" s="76">
        <v>17.350000000000001</v>
      </c>
      <c r="J23" s="76">
        <v>44.36</v>
      </c>
      <c r="K23" s="76">
        <v>10.86</v>
      </c>
      <c r="L23" s="76">
        <v>0.68</v>
      </c>
    </row>
    <row r="24" spans="1:12" ht="26.1" customHeight="1" x14ac:dyDescent="0.2">
      <c r="A24" s="67"/>
      <c r="B24" s="62"/>
      <c r="C24" s="90" t="s">
        <v>9</v>
      </c>
      <c r="D24" s="90"/>
      <c r="E24" s="74">
        <v>16700</v>
      </c>
      <c r="F24" s="75">
        <v>17000</v>
      </c>
      <c r="G24" s="75">
        <v>25200</v>
      </c>
      <c r="H24" s="76">
        <v>2.27</v>
      </c>
      <c r="I24" s="76">
        <v>17.54</v>
      </c>
      <c r="J24" s="76">
        <v>47.82</v>
      </c>
      <c r="K24" s="76">
        <v>11.61</v>
      </c>
      <c r="L24" s="76">
        <v>0.66</v>
      </c>
    </row>
    <row r="25" spans="1:12" ht="26.1" customHeight="1" x14ac:dyDescent="0.2">
      <c r="A25" s="89" t="s">
        <v>38</v>
      </c>
      <c r="B25" s="89"/>
      <c r="C25" s="89"/>
      <c r="D25" s="89"/>
      <c r="E25" s="74">
        <v>11600</v>
      </c>
      <c r="F25" s="75">
        <v>11700</v>
      </c>
      <c r="G25" s="75">
        <v>28200</v>
      </c>
      <c r="H25" s="76">
        <v>5.76</v>
      </c>
      <c r="I25" s="76">
        <v>45.58</v>
      </c>
      <c r="J25" s="76">
        <v>158.85</v>
      </c>
      <c r="K25" s="76">
        <v>18.59</v>
      </c>
      <c r="L25" s="76">
        <v>0.43</v>
      </c>
    </row>
    <row r="26" spans="1:12" s="63" customFormat="1" ht="26.1" customHeight="1" x14ac:dyDescent="0.2">
      <c r="A26" s="87" t="s">
        <v>72</v>
      </c>
      <c r="B26" s="88"/>
      <c r="C26" s="88"/>
      <c r="D26" s="88"/>
      <c r="E26" s="77">
        <v>146200</v>
      </c>
      <c r="F26" s="47"/>
      <c r="G26" s="47"/>
      <c r="H26" s="48"/>
      <c r="I26" s="48"/>
      <c r="J26" s="48"/>
      <c r="K26" s="48"/>
      <c r="L26" s="48"/>
    </row>
    <row r="27" spans="1:12" s="52" customFormat="1" ht="18.95" customHeight="1" x14ac:dyDescent="0.2">
      <c r="A27" s="64" t="s">
        <v>51</v>
      </c>
      <c r="E27" s="65"/>
      <c r="F27" s="65"/>
      <c r="G27" s="65"/>
      <c r="H27" s="66"/>
      <c r="I27" s="65"/>
      <c r="J27" s="65"/>
      <c r="K27" s="65"/>
      <c r="L27" s="78" t="s">
        <v>75</v>
      </c>
    </row>
    <row r="28" spans="1:12" ht="18.95" customHeight="1" x14ac:dyDescent="0.2">
      <c r="A28" s="64" t="s">
        <v>52</v>
      </c>
    </row>
    <row r="29" spans="1:12" ht="18.95" customHeight="1" x14ac:dyDescent="0.2">
      <c r="A29" s="64" t="s">
        <v>53</v>
      </c>
    </row>
    <row r="30" spans="1:12" ht="18" customHeight="1" x14ac:dyDescent="0.2">
      <c r="A30" s="64"/>
    </row>
    <row r="31" spans="1:12" x14ac:dyDescent="0.2">
      <c r="A31" s="64"/>
    </row>
  </sheetData>
  <mergeCells count="21">
    <mergeCell ref="A6:D6"/>
    <mergeCell ref="C11:D11"/>
    <mergeCell ref="C15:D15"/>
    <mergeCell ref="B17:D17"/>
    <mergeCell ref="A16:D16"/>
    <mergeCell ref="C13:D13"/>
    <mergeCell ref="A7:D7"/>
    <mergeCell ref="C12:D12"/>
    <mergeCell ref="C10:D10"/>
    <mergeCell ref="B9:D9"/>
    <mergeCell ref="B8:D8"/>
    <mergeCell ref="C14:D14"/>
    <mergeCell ref="A26:D26"/>
    <mergeCell ref="A25:D25"/>
    <mergeCell ref="B18:D18"/>
    <mergeCell ref="C22:D22"/>
    <mergeCell ref="C24:D24"/>
    <mergeCell ref="C20:D20"/>
    <mergeCell ref="C19:D19"/>
    <mergeCell ref="C23:D23"/>
    <mergeCell ref="C21:D21"/>
  </mergeCells>
  <phoneticPr fontId="4"/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ゴシック,標準"建設・住宅&amp;R&amp;"ＭＳ ゴシック,標準"建設・住宅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87住宅の所有関係及び種類別住宅数等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