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68842262-2B3F-4251-89AF-3595D1A04194}" xr6:coauthVersionLast="47" xr6:coauthVersionMax="47" xr10:uidLastSave="{00000000-0000-0000-0000-000000000000}"/>
  <bookViews>
    <workbookView xWindow="-120" yWindow="-120" windowWidth="29040" windowHeight="15990" tabRatio="842" firstSheet="1" activeTab="1" xr2:uid="{00000000-000D-0000-FFFF-FFFF00000000}"/>
  </bookViews>
  <sheets>
    <sheet name="14年齢５歳階級別人口－市町－（旧レ）" sheetId="25" state="hidden" r:id="rId1"/>
    <sheet name="19産業、常住地・従業地別就業者数－市町－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" i="25" l="1"/>
  <c r="BS5" i="25"/>
  <c r="BR5" i="25"/>
  <c r="BP5" i="25"/>
  <c r="BO5" i="25"/>
  <c r="BM5" i="25"/>
  <c r="BL5" i="25"/>
  <c r="BJ5" i="25"/>
  <c r="BH5" i="25" s="1"/>
  <c r="BI5" i="25"/>
  <c r="BG5" i="25"/>
  <c r="BF5" i="25"/>
  <c r="BD5" i="25"/>
  <c r="BC5" i="25"/>
  <c r="AY5" i="25"/>
  <c r="AX5" i="25"/>
  <c r="AV5" i="25"/>
  <c r="AT5" i="25" s="1"/>
  <c r="AU5" i="25"/>
  <c r="AS5" i="25"/>
  <c r="AR5" i="25"/>
  <c r="AP5" i="25"/>
  <c r="AO5" i="25"/>
  <c r="AM5" i="25"/>
  <c r="AL5" i="25"/>
  <c r="AJ5" i="25"/>
  <c r="AI5" i="25"/>
  <c r="AG5" i="25"/>
  <c r="AF5" i="25"/>
  <c r="AD5" i="25"/>
  <c r="AC5" i="25"/>
  <c r="Y5" i="25"/>
  <c r="X5" i="25"/>
  <c r="V5" i="25"/>
  <c r="U5" i="25"/>
  <c r="S5" i="25"/>
  <c r="R5" i="25"/>
  <c r="P5" i="25"/>
  <c r="O5" i="25"/>
  <c r="M5" i="25"/>
  <c r="L5" i="25"/>
  <c r="J5" i="25"/>
  <c r="I5" i="25"/>
  <c r="AE5" i="25" l="1"/>
  <c r="K5" i="25"/>
  <c r="Q5" i="25"/>
  <c r="BN5" i="25"/>
  <c r="BE5" i="25"/>
  <c r="BK5" i="25"/>
  <c r="AH5" i="25"/>
  <c r="AN5" i="25"/>
  <c r="H5" i="25"/>
  <c r="BB5" i="25"/>
  <c r="AK5" i="25"/>
  <c r="AQ5" i="25"/>
  <c r="W5" i="25"/>
  <c r="AW5" i="25"/>
  <c r="N5" i="25"/>
  <c r="T5" i="25"/>
  <c r="AB5" i="25"/>
  <c r="G5" i="25" l="1"/>
  <c r="F5" i="25"/>
  <c r="E5" i="25" l="1"/>
  <c r="D5" i="25"/>
  <c r="C5" i="25"/>
  <c r="B5" i="25" l="1"/>
</calcChain>
</file>

<file path=xl/sharedStrings.xml><?xml version="1.0" encoding="utf-8"?>
<sst xmlns="http://schemas.openxmlformats.org/spreadsheetml/2006/main" count="491" uniqueCount="145">
  <si>
    <t>津</t>
  </si>
  <si>
    <t>男</t>
  </si>
  <si>
    <t>女</t>
  </si>
  <si>
    <t>総  数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</si>
  <si>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</si>
  <si>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</si>
  <si>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</si>
  <si>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</si>
  <si>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</si>
  <si>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</si>
  <si>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</si>
  <si>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</si>
  <si>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</si>
  <si>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</si>
  <si>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</si>
  <si>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</si>
  <si>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</si>
  <si>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</si>
  <si>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</si>
  <si>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</si>
  <si>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</si>
  <si>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</si>
  <si>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</si>
  <si>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</si>
  <si>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</si>
  <si>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</si>
  <si>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</si>
  <si>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0 ～ 4 歳</t>
  </si>
  <si>
    <t>15 ～ 19 歳</t>
  </si>
  <si>
    <t>20 ～ 24 歳</t>
  </si>
  <si>
    <t>25 ～ 29 歳</t>
  </si>
  <si>
    <t>30 ～ 34 歳</t>
  </si>
  <si>
    <t>35 ～ 39 歳</t>
  </si>
  <si>
    <t>40 ～ 44 歳</t>
  </si>
  <si>
    <t>50 ～ 54 歳</t>
  </si>
  <si>
    <t>55 歳 ～ 59 歳</t>
  </si>
  <si>
    <t>60 歳 ～ 64 歳</t>
  </si>
  <si>
    <t>65 ～ 69 歳</t>
  </si>
  <si>
    <t>70 ～ 74 歳</t>
  </si>
  <si>
    <t>75 ～ 79 歳</t>
  </si>
  <si>
    <t>85 ～ 89 歳</t>
  </si>
  <si>
    <t>90 歳 以 上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</si>
  <si>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</si>
  <si>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</si>
  <si>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</si>
  <si>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</si>
  <si>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</si>
  <si>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</si>
  <si>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</si>
  <si>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</si>
  <si>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</si>
  <si>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</si>
  <si>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</si>
  <si>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</si>
  <si>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</si>
  <si>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</si>
  <si>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</si>
  <si>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</si>
  <si>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</si>
  <si>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</si>
  <si>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</si>
  <si>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</si>
  <si>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</si>
  <si>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</si>
  <si>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>い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</si>
  <si>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</si>
  <si>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</si>
  <si>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</si>
  <si>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</si>
  <si>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</si>
  <si>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志</t>
    <rPh sb="0" eb="1">
      <t>シ</t>
    </rPh>
    <phoneticPr fontId="4"/>
  </si>
  <si>
    <t>伊</t>
    <rPh sb="0" eb="1">
      <t>イ</t>
    </rPh>
    <phoneticPr fontId="4"/>
  </si>
  <si>
    <t>南</t>
    <rPh sb="0" eb="1">
      <t>ミナミ</t>
    </rPh>
    <phoneticPr fontId="11"/>
  </si>
  <si>
    <t xml:space="preserve">１４.  年   齢  （ ５  歳   階   級 ） 、   </t>
    <rPh sb="14" eb="18">
      <t>５サイ</t>
    </rPh>
    <rPh sb="21" eb="26">
      <t>カイキュウ</t>
    </rPh>
    <phoneticPr fontId="4"/>
  </si>
  <si>
    <t>紀北町</t>
    <rPh sb="1" eb="2">
      <t>キタ</t>
    </rPh>
    <phoneticPr fontId="2"/>
  </si>
  <si>
    <t>10 ～ 14 歳</t>
    <phoneticPr fontId="2"/>
  </si>
  <si>
    <t>生産年齢人口  
(15～64歳)</t>
    <phoneticPr fontId="2"/>
  </si>
  <si>
    <t>老年人口
（65歳以上）</t>
    <phoneticPr fontId="2"/>
  </si>
  <si>
    <t>年少人口
（15歳未満）</t>
    <phoneticPr fontId="2"/>
  </si>
  <si>
    <t>総       数</t>
    <phoneticPr fontId="4"/>
  </si>
  <si>
    <t>5 ～ 9 歳</t>
    <phoneticPr fontId="4"/>
  </si>
  <si>
    <t>年  齢  不  詳</t>
    <rPh sb="0" eb="4">
      <t>ネンレイ</t>
    </rPh>
    <rPh sb="6" eb="10">
      <t>フショウ</t>
    </rPh>
    <phoneticPr fontId="4"/>
  </si>
  <si>
    <t>年 齢 ３ 区 分 別 人 口</t>
    <phoneticPr fontId="8"/>
  </si>
  <si>
    <r>
      <t xml:space="preserve">  </t>
    </r>
    <r>
      <rPr>
        <sz val="14"/>
        <rFont val="ＭＳ 明朝"/>
        <family val="1"/>
        <charset val="128"/>
      </rPr>
      <t>年齢３区分別人口割合（</t>
    </r>
    <r>
      <rPr>
        <sz val="12"/>
        <rFont val="ＭＳ 明朝"/>
        <family val="1"/>
        <charset val="128"/>
      </rPr>
      <t>％）</t>
    </r>
    <phoneticPr fontId="8"/>
  </si>
  <si>
    <t>平  均  年  齢</t>
    <rPh sb="0" eb="4">
      <t>ヘイキン</t>
    </rPh>
    <rPh sb="6" eb="10">
      <t>ネンレイ</t>
    </rPh>
    <phoneticPr fontId="4"/>
  </si>
  <si>
    <t>年少人口
（15歳未満）</t>
    <phoneticPr fontId="4"/>
  </si>
  <si>
    <t>生産年齢人口  
(15～64歳)</t>
    <phoneticPr fontId="4"/>
  </si>
  <si>
    <t>老年人口
（65歳以上）</t>
    <phoneticPr fontId="4"/>
  </si>
  <si>
    <t xml:space="preserve">   男   女   別   人   口   - 市  町 - </t>
    <rPh sb="3" eb="4">
      <t>オトコ</t>
    </rPh>
    <rPh sb="15" eb="16">
      <t>ジン</t>
    </rPh>
    <phoneticPr fontId="4"/>
  </si>
  <si>
    <t xml:space="preserve">   男   女   別   人   口   - 市　町 - （続） </t>
    <rPh sb="3" eb="4">
      <t>オトコ</t>
    </rPh>
    <rPh sb="15" eb="16">
      <t>ジン</t>
    </rPh>
    <rPh sb="32" eb="33">
      <t>ツヅ</t>
    </rPh>
    <phoneticPr fontId="4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</si>
  <si>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</si>
  <si>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</si>
  <si>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</si>
  <si>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</si>
  <si>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</si>
  <si>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</si>
  <si>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</si>
  <si>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</si>
  <si>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</si>
  <si>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</si>
  <si>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</si>
  <si>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</si>
  <si>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</si>
  <si>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</si>
  <si>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</si>
  <si>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</si>
  <si>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</si>
  <si>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</si>
  <si>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</si>
  <si>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</si>
  <si>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</si>
  <si>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</si>
  <si>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</si>
  <si>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</si>
  <si>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</si>
  <si>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</si>
  <si>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</si>
  <si>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45  ～ 49 歳</t>
    <phoneticPr fontId="2"/>
  </si>
  <si>
    <t>80  ～ 84 歳</t>
    <phoneticPr fontId="2"/>
  </si>
  <si>
    <t xml:space="preserve">   １９． 産業（３部門）､常住地・従業地別就業者数 －市町－</t>
  </si>
  <si>
    <t>昼間流出就業者</t>
    <rPh sb="0" eb="2">
      <t>ヒルマ</t>
    </rPh>
    <rPh sb="2" eb="4">
      <t>リュウシュツ</t>
    </rPh>
    <rPh sb="4" eb="7">
      <t>シュウギョウシャ</t>
    </rPh>
    <phoneticPr fontId="16"/>
  </si>
  <si>
    <t>昼間流入就業者</t>
    <rPh sb="0" eb="2">
      <t>ヒルマ</t>
    </rPh>
    <rPh sb="2" eb="4">
      <t>リュウニュウ</t>
    </rPh>
    <rPh sb="4" eb="7">
      <t>シュウギョウシャ</t>
    </rPh>
    <phoneticPr fontId="16"/>
  </si>
  <si>
    <t>常住地による
15歳以上就業者数</t>
    <phoneticPr fontId="2"/>
  </si>
  <si>
    <t>従業地による
15歳以上就業者数</t>
    <phoneticPr fontId="2"/>
  </si>
  <si>
    <t>総　　　　　数</t>
    <phoneticPr fontId="2"/>
  </si>
  <si>
    <t xml:space="preserve">   １９． 産業（３部門）､常住地・従業地別就業者数 －市町－（続）</t>
    <rPh sb="33" eb="34">
      <t>ツヅ</t>
    </rPh>
    <phoneticPr fontId="2"/>
  </si>
  <si>
    <t>第　　1　　次　　産　　業</t>
    <phoneticPr fontId="2"/>
  </si>
  <si>
    <t>第　　2　　次　　産　　業</t>
    <phoneticPr fontId="2"/>
  </si>
  <si>
    <t>第　　3　　次　　産　　業</t>
    <phoneticPr fontId="2"/>
  </si>
  <si>
    <t>分　類　不　能　の　産　業</t>
    <phoneticPr fontId="2"/>
  </si>
  <si>
    <t>注　従業地による15歳以上就業者数は、</t>
    <rPh sb="0" eb="1">
      <t>チュウ</t>
    </rPh>
    <phoneticPr fontId="2"/>
  </si>
  <si>
    <t>注　総数には年齢不詳を含み、年齢（3区分）別人口の割合は年齢不詳を含む総数を分母として算出している。</t>
    <rPh sb="0" eb="1">
      <t>チュウ</t>
    </rPh>
    <phoneticPr fontId="2"/>
  </si>
  <si>
    <t>資料 戦略企画部統計課「三重県月別人口調査結果」</t>
    <phoneticPr fontId="2"/>
  </si>
  <si>
    <t>三重県</t>
    <rPh sb="0" eb="2">
      <t>ミエ</t>
    </rPh>
    <rPh sb="2" eb="3">
      <t>ケン</t>
    </rPh>
    <phoneticPr fontId="2"/>
  </si>
  <si>
    <t>全県</t>
    <rPh sb="0" eb="2">
      <t>ゼンケン</t>
    </rPh>
    <phoneticPr fontId="2"/>
  </si>
  <si>
    <t>注　総数には年齢不詳を含み、年齢（3区分）別人口の割合は年齢不詳を含む総数を分母として算出している。</t>
    <phoneticPr fontId="2"/>
  </si>
  <si>
    <t>全県</t>
    <rPh sb="0" eb="2">
      <t>ゼンケン</t>
    </rPh>
    <phoneticPr fontId="2"/>
  </si>
  <si>
    <t>全</t>
    <rPh sb="0" eb="1">
      <t>ゼン</t>
    </rPh>
    <phoneticPr fontId="2"/>
  </si>
  <si>
    <t>平成30.10.1現在</t>
    <phoneticPr fontId="4"/>
  </si>
  <si>
    <t>平成30.10.1現在</t>
    <phoneticPr fontId="4"/>
  </si>
  <si>
    <t>平成30.10.1現在</t>
    <phoneticPr fontId="4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</si>
  <si>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</si>
  <si>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注　従業地による１５歳以上就業者数は、</t>
    <rPh sb="0" eb="1">
      <t>チュウ</t>
    </rPh>
    <phoneticPr fontId="2"/>
  </si>
  <si>
    <t>資料出所　総務省統計局「国勢調査」</t>
    <rPh sb="0" eb="2">
      <t>シリョウ</t>
    </rPh>
    <rPh sb="2" eb="4">
      <t>シュッショ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phoneticPr fontId="2"/>
  </si>
  <si>
    <t>　従業地「不詳」で、当地に常住している者を含む。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</si>
</sst>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80" formatCode="0.0_);[Red]\(0.0\)"/>
    <numFmt numFmtId="181" formatCode="#,##0;&quot;△&quot;#,##0;&quot;- &quot;"/>
    <numFmt numFmtId="182" formatCode="#,##0.0;&quot;△&quot;#,##0.0;&quot;- 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indexed="12"/>
      <name val="ＭＳ ゴシック"/>
      <family val="3"/>
      <charset val="128"/>
    </font>
    <font>
      <b/>
      <sz val="13"/>
      <color indexed="62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9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13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41" fontId="3" fillId="0" borderId="0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/>
    <xf numFmtId="0" fontId="3" fillId="0" borderId="0" xfId="0" applyNumberFormat="1" applyFont="1" applyFill="1"/>
    <xf numFmtId="0" fontId="3" fillId="0" borderId="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distributed" vertical="center"/>
    </xf>
    <xf numFmtId="0" fontId="3" fillId="0" borderId="0" xfId="0" applyNumberFormat="1" applyFont="1" applyFill="1" applyAlignment="1" applyProtection="1">
      <alignment horizontal="distributed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13" fillId="0" borderId="0" xfId="0" applyNumberFormat="1" applyFont="1" applyFill="1"/>
    <xf numFmtId="0" fontId="3" fillId="0" borderId="2" xfId="0" applyNumberFormat="1" applyFont="1" applyFill="1" applyBorder="1" applyAlignment="1" applyProtection="1">
      <alignment horizontal="distributed"/>
    </xf>
    <xf numFmtId="0" fontId="3" fillId="0" borderId="1" xfId="0" applyFont="1" applyFill="1" applyBorder="1" applyAlignment="1" applyProtection="1">
      <alignment horizontal="left"/>
    </xf>
    <xf numFmtId="0" fontId="3" fillId="0" borderId="7" xfId="0" applyFont="1" applyFill="1" applyBorder="1"/>
    <xf numFmtId="180" fontId="3" fillId="0" borderId="0" xfId="0" applyNumberFormat="1" applyFont="1" applyFill="1" applyAlignment="1"/>
    <xf numFmtId="180" fontId="9" fillId="0" borderId="0" xfId="0" applyNumberFormat="1" applyFont="1" applyFill="1" applyAlignment="1" applyProtection="1">
      <alignment horizontal="left"/>
    </xf>
    <xf numFmtId="0" fontId="9" fillId="0" borderId="0" xfId="0" applyFont="1" applyFill="1" applyAlignment="1" applyProtection="1">
      <alignment horizontal="right"/>
    </xf>
    <xf numFmtId="0" fontId="10" fillId="0" borderId="0" xfId="0" applyFont="1" applyFill="1" applyAlignment="1"/>
    <xf numFmtId="0" fontId="3" fillId="0" borderId="1" xfId="0" applyFont="1" applyFill="1" applyBorder="1" applyAlignment="1" applyProtection="1">
      <alignment horizontal="right"/>
    </xf>
    <xf numFmtId="180" fontId="3" fillId="0" borderId="1" xfId="0" applyNumberFormat="1" applyFont="1" applyFill="1" applyBorder="1"/>
    <xf numFmtId="180" fontId="3" fillId="0" borderId="1" xfId="0" applyNumberFormat="1" applyFont="1" applyFill="1" applyBorder="1" applyAlignment="1" applyProtection="1">
      <alignment horizontal="left"/>
    </xf>
    <xf numFmtId="180" fontId="3" fillId="0" borderId="1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180" fontId="12" fillId="0" borderId="6" xfId="0" applyNumberFormat="1" applyFont="1" applyFill="1" applyBorder="1" applyAlignment="1">
      <alignment horizontal="centerContinuous" vertical="center"/>
    </xf>
    <xf numFmtId="180" fontId="3" fillId="0" borderId="2" xfId="0" applyNumberFormat="1" applyFont="1" applyFill="1" applyBorder="1" applyAlignment="1">
      <alignment horizontal="centerContinuous" vertical="center"/>
    </xf>
    <xf numFmtId="180" fontId="3" fillId="0" borderId="6" xfId="0" applyNumberFormat="1" applyFont="1" applyFill="1" applyBorder="1" applyAlignment="1" applyProtection="1">
      <alignment horizontal="centerContinuous" vertical="center"/>
    </xf>
    <xf numFmtId="180" fontId="10" fillId="0" borderId="10" xfId="0" applyNumberFormat="1" applyFont="1" applyFill="1" applyBorder="1" applyAlignment="1">
      <alignment horizontal="centerContinuous" vertical="center"/>
    </xf>
    <xf numFmtId="0" fontId="14" fillId="0" borderId="4" xfId="0" applyNumberFormat="1" applyFont="1" applyFill="1" applyBorder="1" applyAlignment="1" applyProtection="1">
      <alignment horizontal="distributed" vertical="center" wrapText="1" justifyLastLine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distributed" vertical="center" wrapText="1" justifyLastLine="1"/>
    </xf>
    <xf numFmtId="180" fontId="14" fillId="0" borderId="4" xfId="0" applyNumberFormat="1" applyFont="1" applyFill="1" applyBorder="1" applyAlignment="1" applyProtection="1">
      <alignment horizontal="center" vertical="center" wrapText="1"/>
    </xf>
    <xf numFmtId="18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distributed"/>
    </xf>
    <xf numFmtId="37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/>
    <xf numFmtId="0" fontId="7" fillId="0" borderId="0" xfId="0" applyFont="1" applyFill="1"/>
    <xf numFmtId="0" fontId="9" fillId="0" borderId="0" xfId="0" applyFont="1" applyFill="1"/>
    <xf numFmtId="0" fontId="3" fillId="0" borderId="9" xfId="0" applyFont="1" applyFill="1" applyBorder="1"/>
    <xf numFmtId="0" fontId="3" fillId="0" borderId="14" xfId="0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3" fillId="0" borderId="1" xfId="0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180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 applyAlignment="1" applyProtection="1">
      <alignment horizontal="left"/>
    </xf>
    <xf numFmtId="0" fontId="9" fillId="0" borderId="0" xfId="0" applyFont="1" applyFill="1" applyAlignment="1">
      <alignment horizontal="center"/>
    </xf>
    <xf numFmtId="0" fontId="3" fillId="0" borderId="11" xfId="0" applyFont="1" applyFill="1" applyBorder="1"/>
    <xf numFmtId="0" fontId="7" fillId="0" borderId="1" xfId="0" applyFont="1" applyFill="1" applyBorder="1"/>
    <xf numFmtId="0" fontId="3" fillId="0" borderId="14" xfId="0" applyFont="1" applyFill="1" applyBorder="1" applyAlignment="1">
      <alignment horizontal="distributed" vertical="center" wrapText="1"/>
    </xf>
    <xf numFmtId="0" fontId="3" fillId="0" borderId="15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top"/>
    </xf>
    <xf numFmtId="0" fontId="3" fillId="0" borderId="1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/>
    </xf>
    <xf numFmtId="0" fontId="3" fillId="0" borderId="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 vertical="center"/>
    </xf>
    <xf numFmtId="38" fontId="3" fillId="0" borderId="0" xfId="1" applyFont="1" applyFill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distributed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/>
    </xf>
    <xf numFmtId="181" fontId="6" fillId="0" borderId="5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distributed" vertical="center"/>
    </xf>
    <xf numFmtId="181" fontId="6" fillId="0" borderId="0" xfId="0" applyNumberFormat="1" applyFont="1" applyFill="1" applyBorder="1" applyAlignment="1" applyProtection="1">
      <alignment vertical="center"/>
    </xf>
    <xf numFmtId="182" fontId="15" fillId="0" borderId="0" xfId="0" applyNumberFormat="1" applyFont="1" applyFill="1" applyAlignment="1" applyProtection="1">
      <alignment vertical="center"/>
    </xf>
    <xf numFmtId="181" fontId="17" fillId="0" borderId="0" xfId="0" applyNumberFormat="1" applyFont="1" applyFill="1" applyAlignment="1" applyProtection="1">
      <protection locked="0"/>
    </xf>
    <xf numFmtId="181" fontId="17" fillId="0" borderId="0" xfId="0" applyNumberFormat="1" applyFont="1" applyFill="1" applyBorder="1" applyAlignment="1" applyProtection="1">
      <protection locked="0"/>
    </xf>
    <xf numFmtId="182" fontId="17" fillId="0" borderId="0" xfId="0" applyNumberFormat="1" applyFont="1" applyFill="1" applyAlignment="1" applyProtection="1">
      <protection locked="0"/>
    </xf>
    <xf numFmtId="182" fontId="17" fillId="0" borderId="0" xfId="0" applyNumberFormat="1" applyFont="1" applyFill="1" applyBorder="1" applyAlignment="1" applyProtection="1">
      <protection locked="0"/>
    </xf>
    <xf numFmtId="181" fontId="17" fillId="0" borderId="0" xfId="0" applyNumberFormat="1" applyFont="1" applyFill="1" applyAlignment="1" applyProtection="1">
      <alignment horizontal="right"/>
      <protection locked="0"/>
    </xf>
    <xf numFmtId="181" fontId="17" fillId="0" borderId="0" xfId="0" applyNumberFormat="1" applyFont="1" applyFill="1" applyBorder="1" applyAlignment="1" applyProtection="1">
      <alignment horizontal="right"/>
      <protection locked="0"/>
    </xf>
    <xf numFmtId="181" fontId="17" fillId="0" borderId="2" xfId="0" applyNumberFormat="1" applyFont="1" applyFill="1" applyBorder="1" applyAlignment="1" applyProtection="1">
      <protection locked="0"/>
    </xf>
    <xf numFmtId="181" fontId="17" fillId="0" borderId="2" xfId="0" applyNumberFormat="1" applyFont="1" applyFill="1" applyBorder="1" applyAlignment="1" applyProtection="1">
      <alignment horizontal="right"/>
      <protection locked="0"/>
    </xf>
    <xf numFmtId="182" fontId="17" fillId="0" borderId="2" xfId="0" applyNumberFormat="1" applyFont="1" applyFill="1" applyBorder="1" applyAlignment="1" applyProtection="1">
      <protection locked="0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81" fontId="3" fillId="0" borderId="0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 applyProtection="1">
      <protection locked="0"/>
    </xf>
    <xf numFmtId="181" fontId="3" fillId="0" borderId="5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/>
    <xf numFmtId="181" fontId="3" fillId="0" borderId="0" xfId="0" applyNumberFormat="1" applyFont="1" applyFill="1" applyBorder="1" applyAlignment="1"/>
    <xf numFmtId="181" fontId="3" fillId="0" borderId="4" xfId="0" applyNumberFormat="1" applyFont="1" applyFill="1" applyBorder="1" applyAlignment="1" applyProtection="1">
      <protection locked="0"/>
    </xf>
    <xf numFmtId="181" fontId="3" fillId="0" borderId="2" xfId="0" applyNumberFormat="1" applyFont="1" applyFill="1" applyBorder="1" applyAlignment="1" applyProtection="1">
      <protection locked="0"/>
    </xf>
    <xf numFmtId="0" fontId="18" fillId="0" borderId="0" xfId="0" applyFont="1" applyFill="1"/>
    <xf numFmtId="41" fontId="18" fillId="0" borderId="0" xfId="1" applyNumberFormat="1" applyFont="1" applyFill="1"/>
    <xf numFmtId="41" fontId="3" fillId="0" borderId="0" xfId="1" applyNumberFormat="1" applyFont="1" applyFill="1"/>
    <xf numFmtId="0" fontId="6" fillId="0" borderId="11" xfId="0" applyFont="1" applyFill="1" applyBorder="1" applyAlignment="1">
      <alignment horizontal="distributed"/>
    </xf>
    <xf numFmtId="41" fontId="6" fillId="0" borderId="0" xfId="1" applyNumberFormat="1" applyFont="1" applyFill="1"/>
    <xf numFmtId="41" fontId="19" fillId="0" borderId="0" xfId="1" applyNumberFormat="1" applyFont="1" applyFill="1"/>
    <xf numFmtId="0" fontId="3" fillId="0" borderId="17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C35"/>
  <sheetViews>
    <sheetView showGridLines="0" zoomScale="55" zoomScaleNormal="55" zoomScaleSheetLayoutView="70" workbookViewId="0">
      <pane xSplit="1" ySplit="4" topLeftCell="AE14" activePane="bottomRight" state="frozen"/>
      <selection pane="topRight" activeCell="B1" sqref="B1"/>
      <selection pane="bottomLeft" activeCell="A5" sqref="A5"/>
      <selection pane="bottomRight" activeCell="AW22" sqref="AW22"/>
    </sheetView>
  </sheetViews>
  <sheetFormatPr defaultColWidth="10.875" defaultRowHeight="17.25" x14ac:dyDescent="0.2"/>
  <cols>
    <col min="1" max="1" width="15.125" style="24" customWidth="1"/>
    <col min="2" max="2" width="14.625" style="5" customWidth="1"/>
    <col min="3" max="4" width="11.625" style="5" customWidth="1"/>
    <col min="5" max="13" width="11.125" style="5" customWidth="1"/>
    <col min="14" max="25" width="12.25" style="5" customWidth="1"/>
    <col min="26" max="26" width="4.875" style="76" customWidth="1"/>
    <col min="27" max="27" width="15.25" style="24" customWidth="1"/>
    <col min="28" max="39" width="11.5" style="5" customWidth="1"/>
    <col min="40" max="51" width="12.375" style="5" customWidth="1"/>
    <col min="52" max="52" width="4.875" style="76" bestFit="1" customWidth="1"/>
    <col min="53" max="53" width="15.25" style="24" customWidth="1"/>
    <col min="54" max="65" width="11.5" style="5" customWidth="1"/>
    <col min="66" max="68" width="11.625" style="5" customWidth="1"/>
    <col min="69" max="71" width="14" style="5" customWidth="1"/>
    <col min="72" max="72" width="13.875" style="52" bestFit="1" customWidth="1"/>
    <col min="73" max="73" width="13.75" style="52" customWidth="1"/>
    <col min="74" max="74" width="13.875" style="52" bestFit="1" customWidth="1"/>
    <col min="75" max="77" width="10.125" style="52" customWidth="1"/>
    <col min="78" max="78" width="4.875" style="76" bestFit="1" customWidth="1"/>
    <col min="79" max="80" width="10.875" style="5"/>
    <col min="81" max="81" width="16.25" style="5" bestFit="1" customWidth="1"/>
    <col min="82" max="16384" width="10.875" style="5"/>
  </cols>
  <sheetData>
    <row r="1" spans="1:81" s="1" customFormat="1" ht="27.6" customHeight="1" x14ac:dyDescent="0.25">
      <c r="A1" s="6"/>
      <c r="E1" s="6"/>
      <c r="G1" s="6"/>
      <c r="I1" s="6"/>
      <c r="M1" s="30" t="s">
        <v>73</v>
      </c>
      <c r="N1" s="6" t="s">
        <v>88</v>
      </c>
      <c r="O1" s="6"/>
      <c r="Q1" s="6"/>
      <c r="R1" s="100"/>
      <c r="T1" s="6"/>
      <c r="W1" s="6"/>
      <c r="Z1" s="76"/>
      <c r="AA1" s="13"/>
      <c r="AB1" s="6"/>
      <c r="AE1" s="6"/>
      <c r="AJ1" s="6"/>
      <c r="AK1" s="6"/>
      <c r="AL1" s="6"/>
      <c r="AM1" s="30" t="s">
        <v>73</v>
      </c>
      <c r="AN1" s="6" t="s">
        <v>89</v>
      </c>
      <c r="AQ1" s="6"/>
      <c r="AT1" s="6"/>
      <c r="AV1" s="100"/>
      <c r="AW1" s="6"/>
      <c r="AX1" s="6"/>
      <c r="AZ1" s="76"/>
      <c r="BA1" s="13"/>
      <c r="BB1" s="6"/>
      <c r="BH1" s="6"/>
      <c r="BI1" s="31"/>
      <c r="BK1" s="6"/>
      <c r="BM1" s="30" t="s">
        <v>73</v>
      </c>
      <c r="BN1" s="6" t="s">
        <v>89</v>
      </c>
      <c r="BT1" s="28"/>
      <c r="BU1" s="28"/>
      <c r="BV1" s="28"/>
      <c r="BW1" s="29"/>
      <c r="BX1" s="28"/>
      <c r="BY1" s="28"/>
      <c r="BZ1" s="76"/>
    </row>
    <row r="2" spans="1:81" ht="19.5" customHeight="1" thickBot="1" x14ac:dyDescent="0.25">
      <c r="A2" s="26"/>
      <c r="B2" s="2"/>
      <c r="C2" s="2"/>
      <c r="D2" s="26"/>
      <c r="E2" s="2"/>
      <c r="F2" s="2"/>
      <c r="G2" s="2"/>
      <c r="H2" s="2"/>
      <c r="I2" s="2"/>
      <c r="J2" s="2"/>
      <c r="K2" s="2"/>
      <c r="L2" s="2"/>
      <c r="M2" s="3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2" t="s">
        <v>138</v>
      </c>
      <c r="AA2" s="26"/>
      <c r="AB2" s="2"/>
      <c r="AC2" s="26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2"/>
      <c r="AT2" s="2"/>
      <c r="AU2" s="2"/>
      <c r="AV2" s="2"/>
      <c r="AW2" s="2"/>
      <c r="AX2" s="2"/>
      <c r="AY2" s="32" t="s">
        <v>139</v>
      </c>
      <c r="BA2" s="26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6"/>
      <c r="BS2" s="32"/>
      <c r="BT2" s="33"/>
      <c r="BU2" s="34"/>
      <c r="BV2" s="35"/>
      <c r="BW2" s="33"/>
      <c r="BX2" s="2"/>
      <c r="BY2" s="83" t="s">
        <v>140</v>
      </c>
    </row>
    <row r="3" spans="1:81" s="18" customFormat="1" ht="33" customHeight="1" thickTop="1" x14ac:dyDescent="0.15">
      <c r="A3" s="75"/>
      <c r="B3" s="3" t="s">
        <v>79</v>
      </c>
      <c r="C3" s="11"/>
      <c r="D3" s="36"/>
      <c r="E3" s="3" t="s">
        <v>27</v>
      </c>
      <c r="F3" s="37"/>
      <c r="G3" s="36"/>
      <c r="H3" s="3" t="s">
        <v>80</v>
      </c>
      <c r="I3" s="11"/>
      <c r="J3" s="38"/>
      <c r="K3" s="3" t="s">
        <v>75</v>
      </c>
      <c r="L3" s="11"/>
      <c r="M3" s="38"/>
      <c r="N3" s="8" t="s">
        <v>28</v>
      </c>
      <c r="O3" s="9"/>
      <c r="P3" s="16"/>
      <c r="Q3" s="9" t="s">
        <v>29</v>
      </c>
      <c r="R3" s="9"/>
      <c r="S3" s="16"/>
      <c r="T3" s="9" t="s">
        <v>30</v>
      </c>
      <c r="U3" s="16"/>
      <c r="V3" s="16"/>
      <c r="W3" s="9" t="s">
        <v>31</v>
      </c>
      <c r="X3" s="39"/>
      <c r="Y3" s="40"/>
      <c r="Z3" s="77"/>
      <c r="AA3" s="15"/>
      <c r="AB3" s="10" t="s">
        <v>32</v>
      </c>
      <c r="AC3" s="16"/>
      <c r="AD3" s="16"/>
      <c r="AE3" s="3" t="s">
        <v>33</v>
      </c>
      <c r="AF3" s="16"/>
      <c r="AG3" s="16"/>
      <c r="AH3" s="9" t="s">
        <v>117</v>
      </c>
      <c r="AI3" s="11"/>
      <c r="AJ3" s="16"/>
      <c r="AK3" s="9" t="s">
        <v>34</v>
      </c>
      <c r="AL3" s="16"/>
      <c r="AM3" s="38"/>
      <c r="AN3" s="3" t="s">
        <v>35</v>
      </c>
      <c r="AO3" s="16"/>
      <c r="AP3" s="16"/>
      <c r="AQ3" s="9" t="s">
        <v>36</v>
      </c>
      <c r="AR3" s="16"/>
      <c r="AS3" s="16"/>
      <c r="AT3" s="9" t="s">
        <v>37</v>
      </c>
      <c r="AU3" s="38"/>
      <c r="AV3" s="38"/>
      <c r="AW3" s="11" t="s">
        <v>38</v>
      </c>
      <c r="AX3" s="37"/>
      <c r="AY3" s="37"/>
      <c r="AZ3" s="77"/>
      <c r="BA3" s="15"/>
      <c r="BB3" s="11" t="s">
        <v>39</v>
      </c>
      <c r="BC3" s="16"/>
      <c r="BD3" s="16"/>
      <c r="BE3" s="9" t="s">
        <v>118</v>
      </c>
      <c r="BF3" s="11"/>
      <c r="BG3" s="16"/>
      <c r="BH3" s="9" t="s">
        <v>40</v>
      </c>
      <c r="BI3" s="16"/>
      <c r="BJ3" s="16"/>
      <c r="BK3" s="9" t="s">
        <v>41</v>
      </c>
      <c r="BL3" s="16"/>
      <c r="BM3" s="38"/>
      <c r="BN3" s="3" t="s">
        <v>81</v>
      </c>
      <c r="BO3" s="16"/>
      <c r="BP3" s="16"/>
      <c r="BQ3" s="40" t="s">
        <v>82</v>
      </c>
      <c r="BR3" s="16"/>
      <c r="BS3" s="16"/>
      <c r="BT3" s="41" t="s">
        <v>83</v>
      </c>
      <c r="BU3" s="42"/>
      <c r="BV3" s="42"/>
      <c r="BW3" s="43" t="s">
        <v>84</v>
      </c>
      <c r="BX3" s="44"/>
      <c r="BY3" s="44"/>
      <c r="BZ3" s="77"/>
    </row>
    <row r="4" spans="1:81" s="18" customFormat="1" ht="33" customHeight="1" x14ac:dyDescent="0.15">
      <c r="A4" s="17"/>
      <c r="B4" s="4" t="s">
        <v>3</v>
      </c>
      <c r="C4" s="4" t="s">
        <v>1</v>
      </c>
      <c r="D4" s="4" t="s">
        <v>2</v>
      </c>
      <c r="E4" s="4" t="s">
        <v>3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4" t="s">
        <v>3</v>
      </c>
      <c r="L4" s="4" t="s">
        <v>1</v>
      </c>
      <c r="M4" s="99" t="s">
        <v>2</v>
      </c>
      <c r="N4" s="99" t="s">
        <v>3</v>
      </c>
      <c r="O4" s="4" t="s">
        <v>1</v>
      </c>
      <c r="P4" s="4" t="s">
        <v>2</v>
      </c>
      <c r="Q4" s="4" t="s">
        <v>3</v>
      </c>
      <c r="R4" s="4" t="s">
        <v>1</v>
      </c>
      <c r="S4" s="4" t="s">
        <v>2</v>
      </c>
      <c r="T4" s="4" t="s">
        <v>3</v>
      </c>
      <c r="U4" s="4" t="s">
        <v>1</v>
      </c>
      <c r="V4" s="4" t="s">
        <v>2</v>
      </c>
      <c r="W4" s="4" t="s">
        <v>3</v>
      </c>
      <c r="X4" s="4" t="s">
        <v>1</v>
      </c>
      <c r="Y4" s="4" t="s">
        <v>2</v>
      </c>
      <c r="Z4" s="77"/>
      <c r="AA4" s="19"/>
      <c r="AB4" s="73" t="s">
        <v>3</v>
      </c>
      <c r="AC4" s="56" t="s">
        <v>1</v>
      </c>
      <c r="AD4" s="4" t="s">
        <v>2</v>
      </c>
      <c r="AE4" s="4" t="s">
        <v>3</v>
      </c>
      <c r="AF4" s="99" t="s">
        <v>1</v>
      </c>
      <c r="AG4" s="4" t="s">
        <v>2</v>
      </c>
      <c r="AH4" s="4" t="s">
        <v>3</v>
      </c>
      <c r="AI4" s="4" t="s">
        <v>1</v>
      </c>
      <c r="AJ4" s="4" t="s">
        <v>2</v>
      </c>
      <c r="AK4" s="4" t="s">
        <v>3</v>
      </c>
      <c r="AL4" s="4" t="s">
        <v>1</v>
      </c>
      <c r="AM4" s="99" t="s">
        <v>2</v>
      </c>
      <c r="AN4" s="4" t="s">
        <v>3</v>
      </c>
      <c r="AO4" s="4" t="s">
        <v>1</v>
      </c>
      <c r="AP4" s="4" t="s">
        <v>2</v>
      </c>
      <c r="AQ4" s="4" t="s">
        <v>3</v>
      </c>
      <c r="AR4" s="4" t="s">
        <v>1</v>
      </c>
      <c r="AS4" s="4" t="s">
        <v>2</v>
      </c>
      <c r="AT4" s="4" t="s">
        <v>3</v>
      </c>
      <c r="AU4" s="4" t="s">
        <v>1</v>
      </c>
      <c r="AV4" s="99" t="s">
        <v>2</v>
      </c>
      <c r="AW4" s="4" t="s">
        <v>3</v>
      </c>
      <c r="AX4" s="56" t="s">
        <v>1</v>
      </c>
      <c r="AY4" s="4" t="s">
        <v>2</v>
      </c>
      <c r="AZ4" s="77"/>
      <c r="BA4" s="19"/>
      <c r="BB4" s="73" t="s">
        <v>3</v>
      </c>
      <c r="BC4" s="4" t="s">
        <v>1</v>
      </c>
      <c r="BD4" s="4" t="s">
        <v>2</v>
      </c>
      <c r="BE4" s="4" t="s">
        <v>3</v>
      </c>
      <c r="BF4" s="4" t="s">
        <v>1</v>
      </c>
      <c r="BG4" s="4" t="s">
        <v>2</v>
      </c>
      <c r="BH4" s="4" t="s">
        <v>3</v>
      </c>
      <c r="BI4" s="4" t="s">
        <v>1</v>
      </c>
      <c r="BJ4" s="4" t="s">
        <v>2</v>
      </c>
      <c r="BK4" s="4" t="s">
        <v>3</v>
      </c>
      <c r="BL4" s="4" t="s">
        <v>1</v>
      </c>
      <c r="BM4" s="82" t="s">
        <v>2</v>
      </c>
      <c r="BN4" s="4" t="s">
        <v>3</v>
      </c>
      <c r="BO4" s="56" t="s">
        <v>1</v>
      </c>
      <c r="BP4" s="4" t="s">
        <v>2</v>
      </c>
      <c r="BQ4" s="45" t="s">
        <v>85</v>
      </c>
      <c r="BR4" s="46" t="s">
        <v>76</v>
      </c>
      <c r="BS4" s="45" t="s">
        <v>77</v>
      </c>
      <c r="BT4" s="47" t="s">
        <v>78</v>
      </c>
      <c r="BU4" s="48" t="s">
        <v>86</v>
      </c>
      <c r="BV4" s="47" t="s">
        <v>87</v>
      </c>
      <c r="BW4" s="49" t="s">
        <v>3</v>
      </c>
      <c r="BX4" s="49" t="s">
        <v>1</v>
      </c>
      <c r="BY4" s="49" t="s">
        <v>2</v>
      </c>
      <c r="BZ4" s="77"/>
    </row>
    <row r="5" spans="1:81" s="18" customFormat="1" ht="42.75" customHeight="1" x14ac:dyDescent="0.15">
      <c r="A5" s="20" t="s">
        <v>134</v>
      </c>
      <c r="B5" s="84" t="str">
        <f>IF(AND(SUM(C5:D5)=SUM(B6:B34),SUM(C5:D5)=SUM(C6:D34),SUM(C5:D5)=SUM(BQ5:BS5,BN5)),SUM(C5:D5),"ERROR")</f>
        <v>ERROR</v>
      </c>
      <c r="C5" s="85">
        <f>SUM(F5,I5,L5,O5,R5,U5,X5,AC5,AF5,AI5,AL5,AO5,AR5,AU5,AX5,BC5,BF5,BI5,BL5,BO5)</f>
        <v>0</v>
      </c>
      <c r="D5" s="85">
        <f>SUM(G5,J5,M5,P5,S5,V5,Y5,AD5,AG5,AJ5,AM5,AP5,AS5,AV5,AY5,BD5,BG5,BJ5,BM5,BP5)</f>
        <v>0</v>
      </c>
      <c r="E5" s="85">
        <f>IF(SUM(E6:E34)=SUM(F5:G5),SUM(E6:E34),"ERROR")</f>
        <v>0</v>
      </c>
      <c r="F5" s="85">
        <f t="shared" ref="F5:Y5" si="0">SUM(F6:F34)</f>
        <v>0</v>
      </c>
      <c r="G5" s="85">
        <f t="shared" si="0"/>
        <v>0</v>
      </c>
      <c r="H5" s="85">
        <f>IF(SUM(H6:H34)=SUM(I5:J5),SUM(H6:H34),"ERROR")</f>
        <v>0</v>
      </c>
      <c r="I5" s="85">
        <f t="shared" si="0"/>
        <v>0</v>
      </c>
      <c r="J5" s="85">
        <f t="shared" si="0"/>
        <v>0</v>
      </c>
      <c r="K5" s="85">
        <f>IF(SUM(K6:K34)=SUM(L5:M5),SUM(K6:K34),"ERROR")</f>
        <v>0</v>
      </c>
      <c r="L5" s="85">
        <f t="shared" si="0"/>
        <v>0</v>
      </c>
      <c r="M5" s="85">
        <f t="shared" si="0"/>
        <v>0</v>
      </c>
      <c r="N5" s="85">
        <f>IF(SUM(N6:N34)=SUM(O5:P5),SUM(N6:N34),"ERROR")</f>
        <v>0</v>
      </c>
      <c r="O5" s="85">
        <f t="shared" si="0"/>
        <v>0</v>
      </c>
      <c r="P5" s="85">
        <f t="shared" si="0"/>
        <v>0</v>
      </c>
      <c r="Q5" s="85">
        <f>IF(SUM(Q6:Q34)=SUM(R5:S5),SUM(Q6:Q34),"ERROR")</f>
        <v>0</v>
      </c>
      <c r="R5" s="85">
        <f t="shared" si="0"/>
        <v>0</v>
      </c>
      <c r="S5" s="85">
        <f t="shared" si="0"/>
        <v>0</v>
      </c>
      <c r="T5" s="85">
        <f>IF(SUM(T6:T34)=SUM(U5:V5),SUM(T6:T34),"ERROR")</f>
        <v>0</v>
      </c>
      <c r="U5" s="85">
        <f t="shared" si="0"/>
        <v>0</v>
      </c>
      <c r="V5" s="85">
        <f t="shared" si="0"/>
        <v>0</v>
      </c>
      <c r="W5" s="85">
        <f>IF(SUM(W6:W34)=SUM(X5:Y5),SUM(W6:W34),"ERROR")</f>
        <v>0</v>
      </c>
      <c r="X5" s="85">
        <f t="shared" si="0"/>
        <v>0</v>
      </c>
      <c r="Y5" s="85">
        <f t="shared" si="0"/>
        <v>0</v>
      </c>
      <c r="Z5" s="86" t="s">
        <v>137</v>
      </c>
      <c r="AA5" s="87" t="s">
        <v>136</v>
      </c>
      <c r="AB5" s="85">
        <f>IF(SUM(AB6:AB34)=SUM(AC5:AD5),SUM(AB6:AB34),"ERROR")</f>
        <v>0</v>
      </c>
      <c r="AC5" s="85">
        <f t="shared" ref="AC5:AD5" si="1">SUM(AC6:AC34)</f>
        <v>0</v>
      </c>
      <c r="AD5" s="85">
        <f t="shared" si="1"/>
        <v>0</v>
      </c>
      <c r="AE5" s="85">
        <f>IF(SUM(AE6:AE34)=SUM(AF5:AG5),SUM(AE6:AE34),"ERROR")</f>
        <v>0</v>
      </c>
      <c r="AF5" s="85">
        <f t="shared" ref="AF5:AG5" si="2">SUM(AF6:AF34)</f>
        <v>0</v>
      </c>
      <c r="AG5" s="85">
        <f t="shared" si="2"/>
        <v>0</v>
      </c>
      <c r="AH5" s="85">
        <f>IF(SUM(AH6:AH34)=SUM(AI5:AJ5),SUM(AH6:AH34),"ERROR")</f>
        <v>0</v>
      </c>
      <c r="AI5" s="85">
        <f t="shared" ref="AI5:AJ5" si="3">SUM(AI6:AI34)</f>
        <v>0</v>
      </c>
      <c r="AJ5" s="85">
        <f t="shared" si="3"/>
        <v>0</v>
      </c>
      <c r="AK5" s="85">
        <f>IF(SUM(AK6:AK34)=SUM(AL5:AM5),SUM(AK6:AK34),"ERROR")</f>
        <v>0</v>
      </c>
      <c r="AL5" s="85">
        <f t="shared" ref="AL5:AM5" si="4">SUM(AL6:AL34)</f>
        <v>0</v>
      </c>
      <c r="AM5" s="85">
        <f t="shared" si="4"/>
        <v>0</v>
      </c>
      <c r="AN5" s="85">
        <f>IF(SUM(AN6:AN34)=SUM(AO5:AP5),SUM(AN6:AN34),"ERROR")</f>
        <v>0</v>
      </c>
      <c r="AO5" s="85">
        <f t="shared" ref="AO5:AP5" si="5">SUM(AO6:AO34)</f>
        <v>0</v>
      </c>
      <c r="AP5" s="85">
        <f t="shared" si="5"/>
        <v>0</v>
      </c>
      <c r="AQ5" s="85">
        <f>IF(SUM(AQ6:AQ34)=SUM(AR5:AS5),SUM(AQ6:AQ34),"ERROR")</f>
        <v>0</v>
      </c>
      <c r="AR5" s="85">
        <f t="shared" ref="AR5:AS5" si="6">SUM(AR6:AR34)</f>
        <v>0</v>
      </c>
      <c r="AS5" s="85">
        <f t="shared" si="6"/>
        <v>0</v>
      </c>
      <c r="AT5" s="85">
        <f>IF(SUM(AT6:AT34)=SUM(AU5:AV5),SUM(AT6:AT34),"ERROR")</f>
        <v>0</v>
      </c>
      <c r="AU5" s="88">
        <f t="shared" ref="AU5:AV5" si="7">SUM(AU6:AU34)</f>
        <v>0</v>
      </c>
      <c r="AV5" s="85">
        <f t="shared" si="7"/>
        <v>0</v>
      </c>
      <c r="AW5" s="85">
        <f>IF(SUM(AW6:AW34)=SUM(AX5:AY5),SUM(AW6:AW34),"ERROR")</f>
        <v>0</v>
      </c>
      <c r="AX5" s="85">
        <f t="shared" ref="AX5:AY5" si="8">SUM(AX6:AX34)</f>
        <v>0</v>
      </c>
      <c r="AY5" s="88">
        <f t="shared" si="8"/>
        <v>0</v>
      </c>
      <c r="AZ5" s="86" t="s">
        <v>137</v>
      </c>
      <c r="BA5" s="87" t="s">
        <v>136</v>
      </c>
      <c r="BB5" s="85">
        <f>IF(SUM(BB6:BB34)=SUM(BC5:BD5),SUM(BB6:BB34),"ERROR")</f>
        <v>0</v>
      </c>
      <c r="BC5" s="88">
        <f t="shared" ref="BC5:BD5" si="9">SUM(BC6:BC34)</f>
        <v>0</v>
      </c>
      <c r="BD5" s="85">
        <f t="shared" si="9"/>
        <v>0</v>
      </c>
      <c r="BE5" s="85">
        <f>IF(SUM(BE6:BE34)=SUM(BF5:BG5),SUM(BE6:BE34),"ERROR")</f>
        <v>0</v>
      </c>
      <c r="BF5" s="85">
        <f t="shared" ref="BF5:BG5" si="10">SUM(BF6:BF34)</f>
        <v>0</v>
      </c>
      <c r="BG5" s="85">
        <f t="shared" si="10"/>
        <v>0</v>
      </c>
      <c r="BH5" s="85">
        <f>IF(SUM(BH6:BH34)=SUM(BI5:BJ5),SUM(BH6:BH34),"ERROR")</f>
        <v>0</v>
      </c>
      <c r="BI5" s="85">
        <f t="shared" ref="BI5:BJ5" si="11">SUM(BI6:BI34)</f>
        <v>0</v>
      </c>
      <c r="BJ5" s="85">
        <f t="shared" si="11"/>
        <v>0</v>
      </c>
      <c r="BK5" s="85">
        <f>IF(SUM(BK6:BK34)=SUM(BL5:BM5),SUM(BK6:BK34),"ERROR")</f>
        <v>0</v>
      </c>
      <c r="BL5" s="85">
        <f t="shared" ref="BL5:BM5" si="12">SUM(BL6:BL34)</f>
        <v>0</v>
      </c>
      <c r="BM5" s="85">
        <f t="shared" si="12"/>
        <v>0</v>
      </c>
      <c r="BN5" s="85">
        <f>IF(SUM(BN6:BN34)=SUM(BO5:BP5),SUM(BN6:BN34),"ERROR")</f>
        <v>0</v>
      </c>
      <c r="BO5" s="85">
        <f t="shared" ref="BO5:BP5" si="13">SUM(BO6:BO34)</f>
        <v>0</v>
      </c>
      <c r="BP5" s="85">
        <f t="shared" si="13"/>
        <v>0</v>
      </c>
      <c r="BQ5" s="85">
        <f t="shared" ref="BQ5:BS5" si="14">SUM(BQ6:BQ34)</f>
        <v>0</v>
      </c>
      <c r="BR5" s="85">
        <f t="shared" si="14"/>
        <v>0</v>
      </c>
      <c r="BS5" s="85">
        <f t="shared" si="14"/>
        <v>0</v>
      </c>
      <c r="BT5" s="89"/>
      <c r="BU5" s="89"/>
      <c r="BV5" s="89"/>
      <c r="BW5" s="89"/>
      <c r="BX5" s="89"/>
      <c r="BY5" s="89"/>
      <c r="BZ5" s="86" t="s">
        <v>137</v>
      </c>
      <c r="CC5" s="74"/>
    </row>
    <row r="6" spans="1:81" s="1" customFormat="1" ht="52.5" customHeight="1" x14ac:dyDescent="0.2">
      <c r="A6" s="21" t="s">
        <v>4</v>
      </c>
      <c r="B6" s="103">
        <v>276660</v>
      </c>
      <c r="C6" s="102">
        <v>134541</v>
      </c>
      <c r="D6" s="102">
        <v>142119</v>
      </c>
      <c r="E6" s="101"/>
      <c r="F6" s="102"/>
      <c r="G6" s="101"/>
      <c r="H6" s="101"/>
      <c r="I6" s="102"/>
      <c r="J6" s="101"/>
      <c r="K6" s="101"/>
      <c r="L6" s="102"/>
      <c r="M6" s="101"/>
      <c r="N6" s="101"/>
      <c r="O6" s="102"/>
      <c r="P6" s="101"/>
      <c r="Q6" s="101"/>
      <c r="R6" s="102"/>
      <c r="S6" s="101"/>
      <c r="T6" s="101"/>
      <c r="U6" s="102"/>
      <c r="V6" s="101"/>
      <c r="W6" s="101"/>
      <c r="X6" s="102"/>
      <c r="Y6" s="101"/>
      <c r="Z6" s="78" t="s">
        <v>0</v>
      </c>
      <c r="AA6" s="79" t="s">
        <v>4</v>
      </c>
      <c r="AB6" s="101"/>
      <c r="AC6" s="102"/>
      <c r="AD6" s="102"/>
      <c r="AE6" s="101"/>
      <c r="AF6" s="102"/>
      <c r="AG6" s="102"/>
      <c r="AH6" s="101"/>
      <c r="AI6" s="102"/>
      <c r="AJ6" s="102"/>
      <c r="AK6" s="101"/>
      <c r="AL6" s="102"/>
      <c r="AM6" s="102"/>
      <c r="AN6" s="101"/>
      <c r="AO6" s="102"/>
      <c r="AP6" s="102"/>
      <c r="AQ6" s="101"/>
      <c r="AR6" s="102"/>
      <c r="AS6" s="102"/>
      <c r="AT6" s="101"/>
      <c r="AU6" s="102"/>
      <c r="AV6" s="102"/>
      <c r="AW6" s="101"/>
      <c r="AX6" s="102"/>
      <c r="AY6" s="102"/>
      <c r="AZ6" s="78" t="s">
        <v>0</v>
      </c>
      <c r="BA6" s="79" t="s">
        <v>4</v>
      </c>
      <c r="BB6" s="91"/>
      <c r="BC6" s="91"/>
      <c r="BD6" s="90"/>
      <c r="BE6" s="91"/>
      <c r="BF6" s="90"/>
      <c r="BG6" s="90"/>
      <c r="BH6" s="91"/>
      <c r="BI6" s="90"/>
      <c r="BJ6" s="90"/>
      <c r="BK6" s="91"/>
      <c r="BL6" s="90"/>
      <c r="BM6" s="90"/>
      <c r="BN6" s="91"/>
      <c r="BO6" s="90"/>
      <c r="BP6" s="90"/>
      <c r="BQ6" s="90"/>
      <c r="BR6" s="90"/>
      <c r="BS6" s="90"/>
      <c r="BT6" s="92"/>
      <c r="BU6" s="92"/>
      <c r="BV6" s="92"/>
      <c r="BW6" s="93"/>
      <c r="BX6" s="92"/>
      <c r="BY6" s="92"/>
      <c r="BZ6" s="78" t="s">
        <v>0</v>
      </c>
    </row>
    <row r="7" spans="1:81" s="1" customFormat="1" ht="42.75" customHeight="1" x14ac:dyDescent="0.2">
      <c r="A7" s="21" t="s">
        <v>5</v>
      </c>
      <c r="B7" s="103">
        <v>310750</v>
      </c>
      <c r="C7" s="102">
        <v>155343</v>
      </c>
      <c r="D7" s="102">
        <v>155407</v>
      </c>
      <c r="E7" s="101"/>
      <c r="F7" s="102"/>
      <c r="G7" s="101"/>
      <c r="H7" s="101"/>
      <c r="I7" s="102"/>
      <c r="J7" s="101"/>
      <c r="K7" s="101"/>
      <c r="L7" s="102"/>
      <c r="M7" s="101"/>
      <c r="N7" s="101"/>
      <c r="O7" s="102"/>
      <c r="P7" s="101"/>
      <c r="Q7" s="101"/>
      <c r="R7" s="102"/>
      <c r="S7" s="101"/>
      <c r="T7" s="101"/>
      <c r="U7" s="102"/>
      <c r="V7" s="101"/>
      <c r="W7" s="101"/>
      <c r="X7" s="102"/>
      <c r="Y7" s="101"/>
      <c r="Z7" s="78" t="s">
        <v>42</v>
      </c>
      <c r="AA7" s="79" t="s">
        <v>5</v>
      </c>
      <c r="AB7" s="101"/>
      <c r="AC7" s="102"/>
      <c r="AD7" s="102"/>
      <c r="AE7" s="101"/>
      <c r="AF7" s="102"/>
      <c r="AG7" s="102"/>
      <c r="AH7" s="101"/>
      <c r="AI7" s="102"/>
      <c r="AJ7" s="102"/>
      <c r="AK7" s="101"/>
      <c r="AL7" s="102"/>
      <c r="AM7" s="102"/>
      <c r="AN7" s="101"/>
      <c r="AO7" s="102"/>
      <c r="AP7" s="102"/>
      <c r="AQ7" s="101"/>
      <c r="AR7" s="102"/>
      <c r="AS7" s="102"/>
      <c r="AT7" s="101"/>
      <c r="AU7" s="102"/>
      <c r="AV7" s="102"/>
      <c r="AW7" s="101"/>
      <c r="AX7" s="102"/>
      <c r="AY7" s="102"/>
      <c r="AZ7" s="78" t="s">
        <v>42</v>
      </c>
      <c r="BA7" s="79" t="s">
        <v>5</v>
      </c>
      <c r="BB7" s="91"/>
      <c r="BC7" s="91"/>
      <c r="BD7" s="90"/>
      <c r="BE7" s="91"/>
      <c r="BF7" s="90"/>
      <c r="BG7" s="90"/>
      <c r="BH7" s="91"/>
      <c r="BI7" s="90"/>
      <c r="BJ7" s="90"/>
      <c r="BK7" s="91"/>
      <c r="BL7" s="90"/>
      <c r="BM7" s="90"/>
      <c r="BN7" s="91"/>
      <c r="BO7" s="90"/>
      <c r="BP7" s="90"/>
      <c r="BQ7" s="90"/>
      <c r="BR7" s="90"/>
      <c r="BS7" s="90"/>
      <c r="BT7" s="92"/>
      <c r="BU7" s="92"/>
      <c r="BV7" s="92"/>
      <c r="BW7" s="93"/>
      <c r="BX7" s="92"/>
      <c r="BY7" s="92"/>
      <c r="BZ7" s="78" t="s">
        <v>42</v>
      </c>
    </row>
    <row r="8" spans="1:81" s="1" customFormat="1" ht="42.75" customHeight="1" x14ac:dyDescent="0.2">
      <c r="A8" s="21" t="s">
        <v>6</v>
      </c>
      <c r="B8" s="103">
        <v>124650</v>
      </c>
      <c r="C8" s="102">
        <v>58909</v>
      </c>
      <c r="D8" s="102">
        <v>65741</v>
      </c>
      <c r="E8" s="101"/>
      <c r="F8" s="102"/>
      <c r="G8" s="101"/>
      <c r="H8" s="101"/>
      <c r="I8" s="102"/>
      <c r="J8" s="101"/>
      <c r="K8" s="101"/>
      <c r="L8" s="102"/>
      <c r="M8" s="101"/>
      <c r="N8" s="101"/>
      <c r="O8" s="102"/>
      <c r="P8" s="101"/>
      <c r="Q8" s="101"/>
      <c r="R8" s="102"/>
      <c r="S8" s="101"/>
      <c r="T8" s="101"/>
      <c r="U8" s="102"/>
      <c r="V8" s="101"/>
      <c r="W8" s="101"/>
      <c r="X8" s="102"/>
      <c r="Y8" s="101"/>
      <c r="Z8" s="78" t="s">
        <v>43</v>
      </c>
      <c r="AA8" s="79" t="s">
        <v>6</v>
      </c>
      <c r="AB8" s="101"/>
      <c r="AC8" s="102"/>
      <c r="AD8" s="102"/>
      <c r="AE8" s="101"/>
      <c r="AF8" s="102"/>
      <c r="AG8" s="102"/>
      <c r="AH8" s="101"/>
      <c r="AI8" s="102"/>
      <c r="AJ8" s="102"/>
      <c r="AK8" s="101"/>
      <c r="AL8" s="102"/>
      <c r="AM8" s="102"/>
      <c r="AN8" s="101"/>
      <c r="AO8" s="102"/>
      <c r="AP8" s="102"/>
      <c r="AQ8" s="101"/>
      <c r="AR8" s="102"/>
      <c r="AS8" s="102"/>
      <c r="AT8" s="101"/>
      <c r="AU8" s="102"/>
      <c r="AV8" s="102"/>
      <c r="AW8" s="101"/>
      <c r="AX8" s="102"/>
      <c r="AY8" s="102"/>
      <c r="AZ8" s="78" t="s">
        <v>43</v>
      </c>
      <c r="BA8" s="79" t="s">
        <v>6</v>
      </c>
      <c r="BB8" s="91"/>
      <c r="BC8" s="91"/>
      <c r="BD8" s="90"/>
      <c r="BE8" s="91"/>
      <c r="BF8" s="90"/>
      <c r="BG8" s="90"/>
      <c r="BH8" s="91"/>
      <c r="BI8" s="90"/>
      <c r="BJ8" s="90"/>
      <c r="BK8" s="91"/>
      <c r="BL8" s="90"/>
      <c r="BM8" s="90"/>
      <c r="BN8" s="91"/>
      <c r="BO8" s="90"/>
      <c r="BP8" s="90"/>
      <c r="BQ8" s="90"/>
      <c r="BR8" s="90"/>
      <c r="BS8" s="90"/>
      <c r="BT8" s="92"/>
      <c r="BU8" s="92"/>
      <c r="BV8" s="92"/>
      <c r="BW8" s="93"/>
      <c r="BX8" s="92"/>
      <c r="BY8" s="92"/>
      <c r="BZ8" s="78" t="s">
        <v>43</v>
      </c>
    </row>
    <row r="9" spans="1:81" s="1" customFormat="1" ht="42.75" customHeight="1" x14ac:dyDescent="0.2">
      <c r="A9" s="21" t="s">
        <v>7</v>
      </c>
      <c r="B9" s="103">
        <v>160907</v>
      </c>
      <c r="C9" s="102">
        <v>77218</v>
      </c>
      <c r="D9" s="102">
        <v>83689</v>
      </c>
      <c r="E9" s="101"/>
      <c r="F9" s="102"/>
      <c r="G9" s="101"/>
      <c r="H9" s="101"/>
      <c r="I9" s="102"/>
      <c r="J9" s="101"/>
      <c r="K9" s="101"/>
      <c r="L9" s="102"/>
      <c r="M9" s="101"/>
      <c r="N9" s="101"/>
      <c r="O9" s="102"/>
      <c r="P9" s="101"/>
      <c r="Q9" s="101"/>
      <c r="R9" s="102"/>
      <c r="S9" s="101"/>
      <c r="T9" s="101"/>
      <c r="U9" s="102"/>
      <c r="V9" s="101"/>
      <c r="W9" s="101"/>
      <c r="X9" s="102"/>
      <c r="Y9" s="101"/>
      <c r="Z9" s="78" t="s">
        <v>44</v>
      </c>
      <c r="AA9" s="79" t="s">
        <v>7</v>
      </c>
      <c r="AB9" s="101"/>
      <c r="AC9" s="102"/>
      <c r="AD9" s="102"/>
      <c r="AE9" s="101"/>
      <c r="AF9" s="102"/>
      <c r="AG9" s="102"/>
      <c r="AH9" s="101"/>
      <c r="AI9" s="102"/>
      <c r="AJ9" s="102"/>
      <c r="AK9" s="101"/>
      <c r="AL9" s="102"/>
      <c r="AM9" s="102"/>
      <c r="AN9" s="101"/>
      <c r="AO9" s="102"/>
      <c r="AP9" s="102"/>
      <c r="AQ9" s="101"/>
      <c r="AR9" s="102"/>
      <c r="AS9" s="102"/>
      <c r="AT9" s="101"/>
      <c r="AU9" s="102"/>
      <c r="AV9" s="102"/>
      <c r="AW9" s="101"/>
      <c r="AX9" s="102"/>
      <c r="AY9" s="102"/>
      <c r="AZ9" s="78" t="s">
        <v>44</v>
      </c>
      <c r="BA9" s="79" t="s">
        <v>7</v>
      </c>
      <c r="BB9" s="91"/>
      <c r="BC9" s="91"/>
      <c r="BD9" s="90"/>
      <c r="BE9" s="91"/>
      <c r="BF9" s="90"/>
      <c r="BG9" s="90"/>
      <c r="BH9" s="91"/>
      <c r="BI9" s="90"/>
      <c r="BJ9" s="90"/>
      <c r="BK9" s="91"/>
      <c r="BL9" s="90"/>
      <c r="BM9" s="90"/>
      <c r="BN9" s="91"/>
      <c r="BO9" s="94"/>
      <c r="BP9" s="94"/>
      <c r="BQ9" s="90"/>
      <c r="BR9" s="90"/>
      <c r="BS9" s="90"/>
      <c r="BT9" s="92"/>
      <c r="BU9" s="92"/>
      <c r="BV9" s="92"/>
      <c r="BW9" s="93"/>
      <c r="BX9" s="92"/>
      <c r="BY9" s="92"/>
      <c r="BZ9" s="78" t="s">
        <v>44</v>
      </c>
    </row>
    <row r="10" spans="1:81" s="1" customFormat="1" ht="42.75" customHeight="1" x14ac:dyDescent="0.2">
      <c r="A10" s="21" t="s">
        <v>8</v>
      </c>
      <c r="B10" s="103">
        <v>139878</v>
      </c>
      <c r="C10" s="102">
        <v>68669</v>
      </c>
      <c r="D10" s="102">
        <v>71209</v>
      </c>
      <c r="E10" s="101"/>
      <c r="F10" s="102"/>
      <c r="G10" s="101"/>
      <c r="H10" s="101"/>
      <c r="I10" s="102"/>
      <c r="J10" s="101"/>
      <c r="K10" s="101"/>
      <c r="L10" s="102"/>
      <c r="M10" s="101"/>
      <c r="N10" s="101"/>
      <c r="O10" s="102"/>
      <c r="P10" s="101"/>
      <c r="Q10" s="101"/>
      <c r="R10" s="102"/>
      <c r="S10" s="101"/>
      <c r="T10" s="101"/>
      <c r="U10" s="102"/>
      <c r="V10" s="101"/>
      <c r="W10" s="101"/>
      <c r="X10" s="102"/>
      <c r="Y10" s="101"/>
      <c r="Z10" s="78" t="s">
        <v>45</v>
      </c>
      <c r="AA10" s="79" t="s">
        <v>8</v>
      </c>
      <c r="AB10" s="101"/>
      <c r="AC10" s="102"/>
      <c r="AD10" s="102"/>
      <c r="AE10" s="101"/>
      <c r="AF10" s="102"/>
      <c r="AG10" s="102"/>
      <c r="AH10" s="101"/>
      <c r="AI10" s="102"/>
      <c r="AJ10" s="102"/>
      <c r="AK10" s="101"/>
      <c r="AL10" s="102"/>
      <c r="AM10" s="102"/>
      <c r="AN10" s="101"/>
      <c r="AO10" s="102"/>
      <c r="AP10" s="102"/>
      <c r="AQ10" s="101"/>
      <c r="AR10" s="102"/>
      <c r="AS10" s="102"/>
      <c r="AT10" s="101"/>
      <c r="AU10" s="102"/>
      <c r="AV10" s="102"/>
      <c r="AW10" s="101"/>
      <c r="AX10" s="102"/>
      <c r="AY10" s="102"/>
      <c r="AZ10" s="78" t="s">
        <v>45</v>
      </c>
      <c r="BA10" s="79" t="s">
        <v>8</v>
      </c>
      <c r="BB10" s="91"/>
      <c r="BC10" s="91"/>
      <c r="BD10" s="90"/>
      <c r="BE10" s="91"/>
      <c r="BF10" s="90"/>
      <c r="BG10" s="90"/>
      <c r="BH10" s="91"/>
      <c r="BI10" s="90"/>
      <c r="BJ10" s="90"/>
      <c r="BK10" s="91"/>
      <c r="BL10" s="90"/>
      <c r="BM10" s="90"/>
      <c r="BN10" s="91"/>
      <c r="BO10" s="90"/>
      <c r="BP10" s="90"/>
      <c r="BQ10" s="90"/>
      <c r="BR10" s="90"/>
      <c r="BS10" s="90"/>
      <c r="BT10" s="92"/>
      <c r="BU10" s="92"/>
      <c r="BV10" s="92"/>
      <c r="BW10" s="93"/>
      <c r="BX10" s="92"/>
      <c r="BY10" s="92"/>
      <c r="BZ10" s="78" t="s">
        <v>45</v>
      </c>
    </row>
    <row r="11" spans="1:81" s="1" customFormat="1" ht="42.75" customHeight="1" x14ac:dyDescent="0.2">
      <c r="A11" s="21" t="s">
        <v>9</v>
      </c>
      <c r="B11" s="103">
        <v>196257</v>
      </c>
      <c r="C11" s="102">
        <v>97516</v>
      </c>
      <c r="D11" s="102">
        <v>98741</v>
      </c>
      <c r="E11" s="101"/>
      <c r="F11" s="102"/>
      <c r="G11" s="101"/>
      <c r="H11" s="101"/>
      <c r="I11" s="102"/>
      <c r="J11" s="101"/>
      <c r="K11" s="101"/>
      <c r="L11" s="102"/>
      <c r="M11" s="101"/>
      <c r="N11" s="101"/>
      <c r="O11" s="102"/>
      <c r="P11" s="101"/>
      <c r="Q11" s="101"/>
      <c r="R11" s="102"/>
      <c r="S11" s="101"/>
      <c r="T11" s="101"/>
      <c r="U11" s="102"/>
      <c r="V11" s="101"/>
      <c r="W11" s="101"/>
      <c r="X11" s="102"/>
      <c r="Y11" s="101"/>
      <c r="Z11" s="78" t="s">
        <v>46</v>
      </c>
      <c r="AA11" s="79" t="s">
        <v>9</v>
      </c>
      <c r="AB11" s="101"/>
      <c r="AC11" s="102"/>
      <c r="AD11" s="102"/>
      <c r="AE11" s="101"/>
      <c r="AF11" s="102"/>
      <c r="AG11" s="102"/>
      <c r="AH11" s="101"/>
      <c r="AI11" s="102"/>
      <c r="AJ11" s="102"/>
      <c r="AK11" s="101"/>
      <c r="AL11" s="102"/>
      <c r="AM11" s="102"/>
      <c r="AN11" s="101"/>
      <c r="AO11" s="102"/>
      <c r="AP11" s="102"/>
      <c r="AQ11" s="101"/>
      <c r="AR11" s="102"/>
      <c r="AS11" s="102"/>
      <c r="AT11" s="101"/>
      <c r="AU11" s="102"/>
      <c r="AV11" s="102"/>
      <c r="AW11" s="101"/>
      <c r="AX11" s="102"/>
      <c r="AY11" s="102"/>
      <c r="AZ11" s="78" t="s">
        <v>46</v>
      </c>
      <c r="BA11" s="79" t="s">
        <v>9</v>
      </c>
      <c r="BB11" s="91"/>
      <c r="BC11" s="91"/>
      <c r="BD11" s="90"/>
      <c r="BE11" s="91"/>
      <c r="BF11" s="90"/>
      <c r="BG11" s="90"/>
      <c r="BH11" s="91"/>
      <c r="BI11" s="90"/>
      <c r="BJ11" s="90"/>
      <c r="BK11" s="91"/>
      <c r="BL11" s="90"/>
      <c r="BM11" s="90"/>
      <c r="BN11" s="91"/>
      <c r="BO11" s="94"/>
      <c r="BP11" s="94"/>
      <c r="BQ11" s="90"/>
      <c r="BR11" s="90"/>
      <c r="BS11" s="90"/>
      <c r="BT11" s="92"/>
      <c r="BU11" s="92"/>
      <c r="BV11" s="92"/>
      <c r="BW11" s="93"/>
      <c r="BX11" s="92"/>
      <c r="BY11" s="92"/>
      <c r="BZ11" s="78" t="s">
        <v>46</v>
      </c>
    </row>
    <row r="12" spans="1:81" s="1" customFormat="1" ht="42.75" customHeight="1" x14ac:dyDescent="0.2">
      <c r="A12" s="21" t="s">
        <v>10</v>
      </c>
      <c r="B12" s="103">
        <v>77040</v>
      </c>
      <c r="C12" s="102">
        <v>37027</v>
      </c>
      <c r="D12" s="102">
        <v>40013</v>
      </c>
      <c r="E12" s="101"/>
      <c r="F12" s="102"/>
      <c r="G12" s="101"/>
      <c r="H12" s="101"/>
      <c r="I12" s="102"/>
      <c r="J12" s="101"/>
      <c r="K12" s="101"/>
      <c r="L12" s="102"/>
      <c r="M12" s="101"/>
      <c r="N12" s="101"/>
      <c r="O12" s="102"/>
      <c r="P12" s="101"/>
      <c r="Q12" s="101"/>
      <c r="R12" s="102"/>
      <c r="S12" s="101"/>
      <c r="T12" s="101"/>
      <c r="U12" s="102"/>
      <c r="V12" s="101"/>
      <c r="W12" s="101"/>
      <c r="X12" s="102"/>
      <c r="Y12" s="101"/>
      <c r="Z12" s="78" t="s">
        <v>47</v>
      </c>
      <c r="AA12" s="79" t="s">
        <v>10</v>
      </c>
      <c r="AB12" s="101"/>
      <c r="AC12" s="102"/>
      <c r="AD12" s="102"/>
      <c r="AE12" s="101"/>
      <c r="AF12" s="102"/>
      <c r="AG12" s="102"/>
      <c r="AH12" s="101"/>
      <c r="AI12" s="102"/>
      <c r="AJ12" s="102"/>
      <c r="AK12" s="101"/>
      <c r="AL12" s="102"/>
      <c r="AM12" s="102"/>
      <c r="AN12" s="101"/>
      <c r="AO12" s="102"/>
      <c r="AP12" s="102"/>
      <c r="AQ12" s="101"/>
      <c r="AR12" s="102"/>
      <c r="AS12" s="102"/>
      <c r="AT12" s="101"/>
      <c r="AU12" s="102"/>
      <c r="AV12" s="102"/>
      <c r="AW12" s="101"/>
      <c r="AX12" s="102"/>
      <c r="AY12" s="102"/>
      <c r="AZ12" s="78" t="s">
        <v>47</v>
      </c>
      <c r="BA12" s="79" t="s">
        <v>10</v>
      </c>
      <c r="BB12" s="91"/>
      <c r="BC12" s="91"/>
      <c r="BD12" s="90"/>
      <c r="BE12" s="91"/>
      <c r="BF12" s="90"/>
      <c r="BG12" s="90"/>
      <c r="BH12" s="91"/>
      <c r="BI12" s="90"/>
      <c r="BJ12" s="90"/>
      <c r="BK12" s="91"/>
      <c r="BL12" s="90"/>
      <c r="BM12" s="90"/>
      <c r="BN12" s="91"/>
      <c r="BO12" s="94"/>
      <c r="BP12" s="94"/>
      <c r="BQ12" s="90"/>
      <c r="BR12" s="90"/>
      <c r="BS12" s="90"/>
      <c r="BT12" s="92"/>
      <c r="BU12" s="92"/>
      <c r="BV12" s="92"/>
      <c r="BW12" s="93"/>
      <c r="BX12" s="92"/>
      <c r="BY12" s="92"/>
      <c r="BZ12" s="78" t="s">
        <v>47</v>
      </c>
    </row>
    <row r="13" spans="1:81" s="1" customFormat="1" ht="42.75" customHeight="1" x14ac:dyDescent="0.2">
      <c r="A13" s="21" t="s">
        <v>11</v>
      </c>
      <c r="B13" s="103">
        <v>16767</v>
      </c>
      <c r="C13" s="102">
        <v>7793</v>
      </c>
      <c r="D13" s="102">
        <v>8974</v>
      </c>
      <c r="E13" s="101"/>
      <c r="F13" s="102"/>
      <c r="G13" s="101"/>
      <c r="H13" s="101"/>
      <c r="I13" s="102"/>
      <c r="J13" s="101"/>
      <c r="K13" s="101"/>
      <c r="L13" s="102"/>
      <c r="M13" s="101"/>
      <c r="N13" s="101"/>
      <c r="O13" s="102"/>
      <c r="P13" s="101"/>
      <c r="Q13" s="101"/>
      <c r="R13" s="102"/>
      <c r="S13" s="101"/>
      <c r="T13" s="101"/>
      <c r="U13" s="102"/>
      <c r="V13" s="101"/>
      <c r="W13" s="101"/>
      <c r="X13" s="102"/>
      <c r="Y13" s="101"/>
      <c r="Z13" s="78" t="s">
        <v>48</v>
      </c>
      <c r="AA13" s="79" t="s">
        <v>11</v>
      </c>
      <c r="AB13" s="101"/>
      <c r="AC13" s="102"/>
      <c r="AD13" s="102"/>
      <c r="AE13" s="101"/>
      <c r="AF13" s="102"/>
      <c r="AG13" s="102"/>
      <c r="AH13" s="101"/>
      <c r="AI13" s="102"/>
      <c r="AJ13" s="102"/>
      <c r="AK13" s="101"/>
      <c r="AL13" s="102"/>
      <c r="AM13" s="102"/>
      <c r="AN13" s="101"/>
      <c r="AO13" s="102"/>
      <c r="AP13" s="102"/>
      <c r="AQ13" s="101"/>
      <c r="AR13" s="102"/>
      <c r="AS13" s="102"/>
      <c r="AT13" s="101"/>
      <c r="AU13" s="102"/>
      <c r="AV13" s="102"/>
      <c r="AW13" s="101"/>
      <c r="AX13" s="102"/>
      <c r="AY13" s="102"/>
      <c r="AZ13" s="78" t="s">
        <v>48</v>
      </c>
      <c r="BA13" s="79" t="s">
        <v>11</v>
      </c>
      <c r="BB13" s="91"/>
      <c r="BC13" s="91"/>
      <c r="BD13" s="90"/>
      <c r="BE13" s="91"/>
      <c r="BF13" s="90"/>
      <c r="BG13" s="90"/>
      <c r="BH13" s="91"/>
      <c r="BI13" s="90"/>
      <c r="BJ13" s="90"/>
      <c r="BK13" s="91"/>
      <c r="BL13" s="90"/>
      <c r="BM13" s="90"/>
      <c r="BN13" s="91"/>
      <c r="BO13" s="90"/>
      <c r="BP13" s="90"/>
      <c r="BQ13" s="90"/>
      <c r="BR13" s="90"/>
      <c r="BS13" s="90"/>
      <c r="BT13" s="92"/>
      <c r="BU13" s="92"/>
      <c r="BV13" s="92"/>
      <c r="BW13" s="93"/>
      <c r="BX13" s="92"/>
      <c r="BY13" s="92"/>
      <c r="BZ13" s="78" t="s">
        <v>48</v>
      </c>
    </row>
    <row r="14" spans="1:81" s="1" customFormat="1" ht="42.75" customHeight="1" x14ac:dyDescent="0.2">
      <c r="A14" s="21" t="s">
        <v>12</v>
      </c>
      <c r="B14" s="103">
        <v>50035</v>
      </c>
      <c r="C14" s="102">
        <v>25207</v>
      </c>
      <c r="D14" s="102">
        <v>24828</v>
      </c>
      <c r="E14" s="101"/>
      <c r="F14" s="102"/>
      <c r="G14" s="101"/>
      <c r="H14" s="101"/>
      <c r="I14" s="102"/>
      <c r="J14" s="101"/>
      <c r="K14" s="101"/>
      <c r="L14" s="102"/>
      <c r="M14" s="101"/>
      <c r="N14" s="101"/>
      <c r="O14" s="102"/>
      <c r="P14" s="101"/>
      <c r="Q14" s="101"/>
      <c r="R14" s="102"/>
      <c r="S14" s="101"/>
      <c r="T14" s="101"/>
      <c r="U14" s="102"/>
      <c r="V14" s="101"/>
      <c r="W14" s="101"/>
      <c r="X14" s="102"/>
      <c r="Y14" s="101"/>
      <c r="Z14" s="78" t="s">
        <v>49</v>
      </c>
      <c r="AA14" s="79" t="s">
        <v>12</v>
      </c>
      <c r="AB14" s="101"/>
      <c r="AC14" s="102"/>
      <c r="AD14" s="102"/>
      <c r="AE14" s="101"/>
      <c r="AF14" s="102"/>
      <c r="AG14" s="102"/>
      <c r="AH14" s="101"/>
      <c r="AI14" s="102"/>
      <c r="AJ14" s="102"/>
      <c r="AK14" s="101"/>
      <c r="AL14" s="102"/>
      <c r="AM14" s="102"/>
      <c r="AN14" s="101"/>
      <c r="AO14" s="102"/>
      <c r="AP14" s="102"/>
      <c r="AQ14" s="101"/>
      <c r="AR14" s="102"/>
      <c r="AS14" s="102"/>
      <c r="AT14" s="101"/>
      <c r="AU14" s="102"/>
      <c r="AV14" s="102"/>
      <c r="AW14" s="101"/>
      <c r="AX14" s="102"/>
      <c r="AY14" s="102"/>
      <c r="AZ14" s="78" t="s">
        <v>49</v>
      </c>
      <c r="BA14" s="79" t="s">
        <v>12</v>
      </c>
      <c r="BB14" s="91"/>
      <c r="BC14" s="91"/>
      <c r="BD14" s="90"/>
      <c r="BE14" s="91"/>
      <c r="BF14" s="90"/>
      <c r="BG14" s="90"/>
      <c r="BH14" s="91"/>
      <c r="BI14" s="90"/>
      <c r="BJ14" s="90"/>
      <c r="BK14" s="91"/>
      <c r="BL14" s="90"/>
      <c r="BM14" s="90"/>
      <c r="BN14" s="91"/>
      <c r="BO14" s="94"/>
      <c r="BP14" s="94"/>
      <c r="BQ14" s="90"/>
      <c r="BR14" s="90"/>
      <c r="BS14" s="90"/>
      <c r="BT14" s="92"/>
      <c r="BU14" s="92"/>
      <c r="BV14" s="92"/>
      <c r="BW14" s="93"/>
      <c r="BX14" s="92"/>
      <c r="BY14" s="92"/>
      <c r="BZ14" s="78" t="s">
        <v>49</v>
      </c>
    </row>
    <row r="15" spans="1:81" s="1" customFormat="1" ht="42.75" customHeight="1" x14ac:dyDescent="0.2">
      <c r="A15" s="21" t="s">
        <v>13</v>
      </c>
      <c r="B15" s="103">
        <v>18306</v>
      </c>
      <c r="C15" s="102">
        <v>8550</v>
      </c>
      <c r="D15" s="102">
        <v>9756</v>
      </c>
      <c r="E15" s="101"/>
      <c r="F15" s="102"/>
      <c r="G15" s="101"/>
      <c r="H15" s="101"/>
      <c r="I15" s="102"/>
      <c r="J15" s="101"/>
      <c r="K15" s="101"/>
      <c r="L15" s="102"/>
      <c r="M15" s="101"/>
      <c r="N15" s="101"/>
      <c r="O15" s="102"/>
      <c r="P15" s="101"/>
      <c r="Q15" s="101"/>
      <c r="R15" s="102"/>
      <c r="S15" s="101"/>
      <c r="T15" s="101"/>
      <c r="U15" s="102"/>
      <c r="V15" s="101"/>
      <c r="W15" s="101"/>
      <c r="X15" s="102"/>
      <c r="Y15" s="101"/>
      <c r="Z15" s="78" t="s">
        <v>50</v>
      </c>
      <c r="AA15" s="79" t="s">
        <v>13</v>
      </c>
      <c r="AB15" s="101"/>
      <c r="AC15" s="102"/>
      <c r="AD15" s="102"/>
      <c r="AE15" s="101"/>
      <c r="AF15" s="102"/>
      <c r="AG15" s="102"/>
      <c r="AH15" s="101"/>
      <c r="AI15" s="102"/>
      <c r="AJ15" s="102"/>
      <c r="AK15" s="101"/>
      <c r="AL15" s="102"/>
      <c r="AM15" s="102"/>
      <c r="AN15" s="101"/>
      <c r="AO15" s="102"/>
      <c r="AP15" s="102"/>
      <c r="AQ15" s="101"/>
      <c r="AR15" s="102"/>
      <c r="AS15" s="102"/>
      <c r="AT15" s="101"/>
      <c r="AU15" s="102"/>
      <c r="AV15" s="102"/>
      <c r="AW15" s="101"/>
      <c r="AX15" s="102"/>
      <c r="AY15" s="102"/>
      <c r="AZ15" s="78" t="s">
        <v>50</v>
      </c>
      <c r="BA15" s="79" t="s">
        <v>13</v>
      </c>
      <c r="BB15" s="91"/>
      <c r="BC15" s="91"/>
      <c r="BD15" s="90"/>
      <c r="BE15" s="91"/>
      <c r="BF15" s="90"/>
      <c r="BG15" s="90"/>
      <c r="BH15" s="91"/>
      <c r="BI15" s="90"/>
      <c r="BJ15" s="90"/>
      <c r="BK15" s="91"/>
      <c r="BL15" s="90"/>
      <c r="BM15" s="90"/>
      <c r="BN15" s="91"/>
      <c r="BO15" s="94"/>
      <c r="BP15" s="94"/>
      <c r="BQ15" s="90"/>
      <c r="BR15" s="90"/>
      <c r="BS15" s="90"/>
      <c r="BT15" s="92"/>
      <c r="BU15" s="92"/>
      <c r="BV15" s="92"/>
      <c r="BW15" s="93"/>
      <c r="BX15" s="92"/>
      <c r="BY15" s="92"/>
      <c r="BZ15" s="78" t="s">
        <v>50</v>
      </c>
    </row>
    <row r="16" spans="1:81" s="1" customFormat="1" ht="42.75" customHeight="1" x14ac:dyDescent="0.2">
      <c r="A16" s="21" t="s">
        <v>14</v>
      </c>
      <c r="B16" s="103">
        <v>16459</v>
      </c>
      <c r="C16" s="102">
        <v>7545</v>
      </c>
      <c r="D16" s="102">
        <v>8914</v>
      </c>
      <c r="E16" s="101"/>
      <c r="F16" s="102"/>
      <c r="G16" s="101"/>
      <c r="H16" s="101"/>
      <c r="I16" s="102"/>
      <c r="J16" s="101"/>
      <c r="K16" s="101"/>
      <c r="L16" s="102"/>
      <c r="M16" s="101"/>
      <c r="N16" s="101"/>
      <c r="O16" s="102"/>
      <c r="P16" s="101"/>
      <c r="Q16" s="101"/>
      <c r="R16" s="102"/>
      <c r="S16" s="101"/>
      <c r="T16" s="101"/>
      <c r="U16" s="102"/>
      <c r="V16" s="101"/>
      <c r="W16" s="101"/>
      <c r="X16" s="102"/>
      <c r="Y16" s="101"/>
      <c r="Z16" s="78" t="s">
        <v>51</v>
      </c>
      <c r="AA16" s="79" t="s">
        <v>14</v>
      </c>
      <c r="AB16" s="101"/>
      <c r="AC16" s="102"/>
      <c r="AD16" s="102"/>
      <c r="AE16" s="101"/>
      <c r="AF16" s="102"/>
      <c r="AG16" s="102"/>
      <c r="AH16" s="101"/>
      <c r="AI16" s="102"/>
      <c r="AJ16" s="102"/>
      <c r="AK16" s="101"/>
      <c r="AL16" s="102"/>
      <c r="AM16" s="102"/>
      <c r="AN16" s="101"/>
      <c r="AO16" s="102"/>
      <c r="AP16" s="102"/>
      <c r="AQ16" s="101"/>
      <c r="AR16" s="102"/>
      <c r="AS16" s="102"/>
      <c r="AT16" s="101"/>
      <c r="AU16" s="102"/>
      <c r="AV16" s="102"/>
      <c r="AW16" s="101"/>
      <c r="AX16" s="102"/>
      <c r="AY16" s="102"/>
      <c r="AZ16" s="78" t="s">
        <v>51</v>
      </c>
      <c r="BA16" s="79" t="s">
        <v>14</v>
      </c>
      <c r="BB16" s="91"/>
      <c r="BC16" s="91"/>
      <c r="BD16" s="90"/>
      <c r="BE16" s="91"/>
      <c r="BF16" s="90"/>
      <c r="BG16" s="90"/>
      <c r="BH16" s="91"/>
      <c r="BI16" s="90"/>
      <c r="BJ16" s="90"/>
      <c r="BK16" s="91"/>
      <c r="BL16" s="90"/>
      <c r="BM16" s="90"/>
      <c r="BN16" s="91"/>
      <c r="BO16" s="94"/>
      <c r="BP16" s="94"/>
      <c r="BQ16" s="90"/>
      <c r="BR16" s="90"/>
      <c r="BS16" s="90"/>
      <c r="BT16" s="92"/>
      <c r="BU16" s="92"/>
      <c r="BV16" s="92"/>
      <c r="BW16" s="93"/>
      <c r="BX16" s="92"/>
      <c r="BY16" s="92"/>
      <c r="BZ16" s="78" t="s">
        <v>51</v>
      </c>
    </row>
    <row r="17" spans="1:78" s="1" customFormat="1" ht="42.75" customHeight="1" x14ac:dyDescent="0.2">
      <c r="A17" s="21" t="s">
        <v>65</v>
      </c>
      <c r="B17" s="103">
        <v>45383</v>
      </c>
      <c r="C17" s="102">
        <v>23169</v>
      </c>
      <c r="D17" s="102">
        <v>22214</v>
      </c>
      <c r="E17" s="101"/>
      <c r="F17" s="104"/>
      <c r="G17" s="105"/>
      <c r="H17" s="101"/>
      <c r="I17" s="102"/>
      <c r="J17" s="101"/>
      <c r="K17" s="101"/>
      <c r="L17" s="105"/>
      <c r="M17" s="104"/>
      <c r="N17" s="101"/>
      <c r="O17" s="104"/>
      <c r="P17" s="104"/>
      <c r="Q17" s="101"/>
      <c r="R17" s="104"/>
      <c r="S17" s="105"/>
      <c r="T17" s="101"/>
      <c r="U17" s="104"/>
      <c r="V17" s="104"/>
      <c r="W17" s="101"/>
      <c r="X17" s="104"/>
      <c r="Y17" s="104"/>
      <c r="Z17" s="78" t="s">
        <v>64</v>
      </c>
      <c r="AA17" s="79" t="s">
        <v>65</v>
      </c>
      <c r="AB17" s="101"/>
      <c r="AC17" s="102"/>
      <c r="AD17" s="102"/>
      <c r="AE17" s="101"/>
      <c r="AF17" s="102"/>
      <c r="AG17" s="102"/>
      <c r="AH17" s="101"/>
      <c r="AI17" s="102"/>
      <c r="AJ17" s="102"/>
      <c r="AK17" s="101"/>
      <c r="AL17" s="102"/>
      <c r="AM17" s="102"/>
      <c r="AN17" s="101"/>
      <c r="AO17" s="102"/>
      <c r="AP17" s="102"/>
      <c r="AQ17" s="101"/>
      <c r="AR17" s="102"/>
      <c r="AS17" s="102"/>
      <c r="AT17" s="101"/>
      <c r="AU17" s="102"/>
      <c r="AV17" s="102"/>
      <c r="AW17" s="101"/>
      <c r="AX17" s="102"/>
      <c r="AY17" s="102"/>
      <c r="AZ17" s="78" t="s">
        <v>64</v>
      </c>
      <c r="BA17" s="79" t="s">
        <v>65</v>
      </c>
      <c r="BB17" s="91"/>
      <c r="BC17" s="91"/>
      <c r="BD17" s="90"/>
      <c r="BE17" s="91"/>
      <c r="BF17" s="90"/>
      <c r="BG17" s="90"/>
      <c r="BH17" s="91"/>
      <c r="BI17" s="90"/>
      <c r="BJ17" s="90"/>
      <c r="BK17" s="91"/>
      <c r="BL17" s="90"/>
      <c r="BM17" s="90"/>
      <c r="BN17" s="91"/>
      <c r="BO17" s="94"/>
      <c r="BP17" s="94"/>
      <c r="BQ17" s="90"/>
      <c r="BR17" s="90"/>
      <c r="BS17" s="90"/>
      <c r="BT17" s="92"/>
      <c r="BU17" s="92"/>
      <c r="BV17" s="92"/>
      <c r="BW17" s="93"/>
      <c r="BX17" s="92"/>
      <c r="BY17" s="92"/>
      <c r="BZ17" s="78" t="s">
        <v>64</v>
      </c>
    </row>
    <row r="18" spans="1:78" s="1" customFormat="1" ht="42.75" customHeight="1" x14ac:dyDescent="0.2">
      <c r="A18" s="21" t="s">
        <v>66</v>
      </c>
      <c r="B18" s="103">
        <v>47653</v>
      </c>
      <c r="C18" s="102">
        <v>22014</v>
      </c>
      <c r="D18" s="102">
        <v>25639</v>
      </c>
      <c r="E18" s="101"/>
      <c r="F18" s="104"/>
      <c r="G18" s="105"/>
      <c r="H18" s="101"/>
      <c r="I18" s="105"/>
      <c r="J18" s="104"/>
      <c r="K18" s="101"/>
      <c r="L18" s="105"/>
      <c r="M18" s="104"/>
      <c r="N18" s="101"/>
      <c r="O18" s="104"/>
      <c r="P18" s="104"/>
      <c r="Q18" s="101"/>
      <c r="R18" s="104"/>
      <c r="S18" s="105"/>
      <c r="T18" s="101"/>
      <c r="U18" s="104"/>
      <c r="V18" s="104"/>
      <c r="W18" s="101"/>
      <c r="X18" s="104"/>
      <c r="Y18" s="104"/>
      <c r="Z18" s="78" t="s">
        <v>70</v>
      </c>
      <c r="AA18" s="79" t="s">
        <v>66</v>
      </c>
      <c r="AB18" s="101"/>
      <c r="AC18" s="102"/>
      <c r="AD18" s="102"/>
      <c r="AE18" s="101"/>
      <c r="AF18" s="102"/>
      <c r="AG18" s="102"/>
      <c r="AH18" s="101"/>
      <c r="AI18" s="102"/>
      <c r="AJ18" s="102"/>
      <c r="AK18" s="101"/>
      <c r="AL18" s="102"/>
      <c r="AM18" s="102"/>
      <c r="AN18" s="101"/>
      <c r="AO18" s="102"/>
      <c r="AP18" s="102"/>
      <c r="AQ18" s="101"/>
      <c r="AR18" s="102"/>
      <c r="AS18" s="102"/>
      <c r="AT18" s="101"/>
      <c r="AU18" s="102"/>
      <c r="AV18" s="102"/>
      <c r="AW18" s="101"/>
      <c r="AX18" s="102"/>
      <c r="AY18" s="102"/>
      <c r="AZ18" s="78" t="s">
        <v>70</v>
      </c>
      <c r="BA18" s="79" t="s">
        <v>66</v>
      </c>
      <c r="BB18" s="91"/>
      <c r="BC18" s="91"/>
      <c r="BD18" s="90"/>
      <c r="BE18" s="91"/>
      <c r="BF18" s="90"/>
      <c r="BG18" s="90"/>
      <c r="BH18" s="91"/>
      <c r="BI18" s="90"/>
      <c r="BJ18" s="90"/>
      <c r="BK18" s="91"/>
      <c r="BL18" s="90"/>
      <c r="BM18" s="90"/>
      <c r="BN18" s="91"/>
      <c r="BO18" s="94"/>
      <c r="BP18" s="90"/>
      <c r="BQ18" s="90"/>
      <c r="BR18" s="90"/>
      <c r="BS18" s="90"/>
      <c r="BT18" s="92"/>
      <c r="BU18" s="92"/>
      <c r="BV18" s="92"/>
      <c r="BW18" s="93"/>
      <c r="BX18" s="92"/>
      <c r="BY18" s="92"/>
      <c r="BZ18" s="78" t="s">
        <v>70</v>
      </c>
    </row>
    <row r="19" spans="1:78" s="1" customFormat="1" ht="42.75" customHeight="1" x14ac:dyDescent="0.2">
      <c r="A19" s="21" t="s">
        <v>67</v>
      </c>
      <c r="B19" s="103">
        <v>88111</v>
      </c>
      <c r="C19" s="102">
        <v>42947</v>
      </c>
      <c r="D19" s="102">
        <v>45164</v>
      </c>
      <c r="E19" s="101"/>
      <c r="F19" s="104"/>
      <c r="G19" s="105"/>
      <c r="H19" s="101"/>
      <c r="I19" s="105"/>
      <c r="J19" s="104"/>
      <c r="K19" s="101"/>
      <c r="L19" s="105"/>
      <c r="M19" s="104"/>
      <c r="N19" s="101"/>
      <c r="O19" s="104"/>
      <c r="P19" s="104"/>
      <c r="Q19" s="101"/>
      <c r="R19" s="104"/>
      <c r="S19" s="105"/>
      <c r="T19" s="101"/>
      <c r="U19" s="104"/>
      <c r="V19" s="104"/>
      <c r="W19" s="101"/>
      <c r="X19" s="104"/>
      <c r="Y19" s="104"/>
      <c r="Z19" s="78" t="s">
        <v>71</v>
      </c>
      <c r="AA19" s="79" t="s">
        <v>67</v>
      </c>
      <c r="AB19" s="101"/>
      <c r="AC19" s="102"/>
      <c r="AD19" s="102"/>
      <c r="AE19" s="101"/>
      <c r="AF19" s="102"/>
      <c r="AG19" s="102"/>
      <c r="AH19" s="101"/>
      <c r="AI19" s="102"/>
      <c r="AJ19" s="102"/>
      <c r="AK19" s="101"/>
      <c r="AL19" s="102"/>
      <c r="AM19" s="102"/>
      <c r="AN19" s="101"/>
      <c r="AO19" s="102"/>
      <c r="AP19" s="102"/>
      <c r="AQ19" s="101"/>
      <c r="AR19" s="102"/>
      <c r="AS19" s="102"/>
      <c r="AT19" s="101"/>
      <c r="AU19" s="102"/>
      <c r="AV19" s="102"/>
      <c r="AW19" s="101"/>
      <c r="AX19" s="102"/>
      <c r="AY19" s="102"/>
      <c r="AZ19" s="78" t="s">
        <v>71</v>
      </c>
      <c r="BA19" s="79" t="s">
        <v>67</v>
      </c>
      <c r="BB19" s="91"/>
      <c r="BC19" s="91"/>
      <c r="BD19" s="90"/>
      <c r="BE19" s="91"/>
      <c r="BF19" s="90"/>
      <c r="BG19" s="90"/>
      <c r="BH19" s="91"/>
      <c r="BI19" s="90"/>
      <c r="BJ19" s="90"/>
      <c r="BK19" s="91"/>
      <c r="BL19" s="90"/>
      <c r="BM19" s="90"/>
      <c r="BN19" s="91"/>
      <c r="BO19" s="90"/>
      <c r="BP19" s="90"/>
      <c r="BQ19" s="90"/>
      <c r="BR19" s="90"/>
      <c r="BS19" s="90"/>
      <c r="BT19" s="92"/>
      <c r="BU19" s="92"/>
      <c r="BV19" s="92"/>
      <c r="BW19" s="93"/>
      <c r="BX19" s="92"/>
      <c r="BY19" s="92"/>
      <c r="BZ19" s="78" t="s">
        <v>71</v>
      </c>
    </row>
    <row r="20" spans="1:78" s="1" customFormat="1" ht="52.5" customHeight="1" x14ac:dyDescent="0.2">
      <c r="A20" s="21" t="s">
        <v>15</v>
      </c>
      <c r="B20" s="103"/>
      <c r="C20" s="102"/>
      <c r="D20" s="102"/>
      <c r="E20" s="101"/>
      <c r="F20" s="102"/>
      <c r="G20" s="101"/>
      <c r="H20" s="101"/>
      <c r="I20" s="102"/>
      <c r="J20" s="101"/>
      <c r="K20" s="101"/>
      <c r="L20" s="102"/>
      <c r="M20" s="101"/>
      <c r="N20" s="101"/>
      <c r="O20" s="102"/>
      <c r="P20" s="101"/>
      <c r="Q20" s="101"/>
      <c r="R20" s="102"/>
      <c r="S20" s="101"/>
      <c r="T20" s="101"/>
      <c r="U20" s="102"/>
      <c r="V20" s="101"/>
      <c r="W20" s="101"/>
      <c r="X20" s="102"/>
      <c r="Y20" s="102"/>
      <c r="Z20" s="23" t="s">
        <v>53</v>
      </c>
      <c r="AA20" s="79" t="s">
        <v>15</v>
      </c>
      <c r="AB20" s="101"/>
      <c r="AC20" s="102"/>
      <c r="AD20" s="102"/>
      <c r="AE20" s="101"/>
      <c r="AF20" s="102"/>
      <c r="AG20" s="102"/>
      <c r="AH20" s="101"/>
      <c r="AI20" s="102"/>
      <c r="AJ20" s="102"/>
      <c r="AK20" s="101"/>
      <c r="AL20" s="102"/>
      <c r="AM20" s="102"/>
      <c r="AN20" s="101"/>
      <c r="AO20" s="102"/>
      <c r="AP20" s="102"/>
      <c r="AQ20" s="101"/>
      <c r="AR20" s="102"/>
      <c r="AS20" s="102"/>
      <c r="AT20" s="101"/>
      <c r="AU20" s="101"/>
      <c r="AV20" s="102"/>
      <c r="AW20" s="101"/>
      <c r="AX20" s="102"/>
      <c r="AY20" s="101"/>
      <c r="AZ20" s="23" t="s">
        <v>53</v>
      </c>
      <c r="BA20" s="79" t="s">
        <v>15</v>
      </c>
      <c r="BB20" s="91"/>
      <c r="BC20" s="91"/>
      <c r="BD20" s="90"/>
      <c r="BE20" s="91"/>
      <c r="BF20" s="91"/>
      <c r="BG20" s="90"/>
      <c r="BH20" s="91"/>
      <c r="BI20" s="91"/>
      <c r="BJ20" s="90"/>
      <c r="BK20" s="91"/>
      <c r="BL20" s="91"/>
      <c r="BM20" s="90"/>
      <c r="BN20" s="91"/>
      <c r="BO20" s="94"/>
      <c r="BP20" s="90"/>
      <c r="BQ20" s="90"/>
      <c r="BR20" s="90"/>
      <c r="BS20" s="90"/>
      <c r="BT20" s="92"/>
      <c r="BU20" s="92"/>
      <c r="BV20" s="92"/>
      <c r="BW20" s="93"/>
      <c r="BX20" s="92"/>
      <c r="BY20" s="92"/>
      <c r="BZ20" s="23" t="s">
        <v>53</v>
      </c>
    </row>
    <row r="21" spans="1:78" s="1" customFormat="1" ht="42.75" customHeight="1" x14ac:dyDescent="0.2">
      <c r="A21" s="21" t="s">
        <v>16</v>
      </c>
      <c r="B21" s="103"/>
      <c r="C21" s="102"/>
      <c r="D21" s="102"/>
      <c r="E21" s="101"/>
      <c r="F21" s="102"/>
      <c r="G21" s="101"/>
      <c r="H21" s="101"/>
      <c r="I21" s="102"/>
      <c r="J21" s="101"/>
      <c r="K21" s="101"/>
      <c r="L21" s="102"/>
      <c r="M21" s="101"/>
      <c r="N21" s="101"/>
      <c r="O21" s="102"/>
      <c r="P21" s="101"/>
      <c r="Q21" s="101"/>
      <c r="R21" s="102"/>
      <c r="S21" s="101"/>
      <c r="T21" s="101"/>
      <c r="U21" s="102"/>
      <c r="V21" s="101"/>
      <c r="W21" s="101"/>
      <c r="X21" s="102"/>
      <c r="Y21" s="102"/>
      <c r="Z21" s="23" t="s">
        <v>55</v>
      </c>
      <c r="AA21" s="79" t="s">
        <v>16</v>
      </c>
      <c r="AB21" s="101"/>
      <c r="AC21" s="102"/>
      <c r="AD21" s="102"/>
      <c r="AE21" s="101"/>
      <c r="AF21" s="102"/>
      <c r="AG21" s="102"/>
      <c r="AH21" s="101"/>
      <c r="AI21" s="102"/>
      <c r="AJ21" s="102"/>
      <c r="AK21" s="101"/>
      <c r="AL21" s="102"/>
      <c r="AM21" s="102"/>
      <c r="AN21" s="101"/>
      <c r="AO21" s="102"/>
      <c r="AP21" s="102"/>
      <c r="AQ21" s="101"/>
      <c r="AR21" s="102"/>
      <c r="AS21" s="102"/>
      <c r="AT21" s="101"/>
      <c r="AU21" s="101"/>
      <c r="AV21" s="102"/>
      <c r="AW21" s="101"/>
      <c r="AX21" s="102"/>
      <c r="AY21" s="101"/>
      <c r="AZ21" s="23" t="s">
        <v>55</v>
      </c>
      <c r="BA21" s="79" t="s">
        <v>16</v>
      </c>
      <c r="BB21" s="91"/>
      <c r="BC21" s="91"/>
      <c r="BD21" s="90"/>
      <c r="BE21" s="91"/>
      <c r="BF21" s="91"/>
      <c r="BG21" s="90"/>
      <c r="BH21" s="91"/>
      <c r="BI21" s="91"/>
      <c r="BJ21" s="90"/>
      <c r="BK21" s="91"/>
      <c r="BL21" s="91"/>
      <c r="BM21" s="90"/>
      <c r="BN21" s="91"/>
      <c r="BO21" s="95"/>
      <c r="BP21" s="94"/>
      <c r="BQ21" s="90"/>
      <c r="BR21" s="90"/>
      <c r="BS21" s="90"/>
      <c r="BT21" s="92"/>
      <c r="BU21" s="92"/>
      <c r="BV21" s="92"/>
      <c r="BW21" s="93"/>
      <c r="BX21" s="92"/>
      <c r="BY21" s="92"/>
      <c r="BZ21" s="23" t="s">
        <v>55</v>
      </c>
    </row>
    <row r="22" spans="1:78" s="1" customFormat="1" ht="42.75" customHeight="1" x14ac:dyDescent="0.2">
      <c r="A22" s="21" t="s">
        <v>17</v>
      </c>
      <c r="B22" s="103"/>
      <c r="C22" s="102"/>
      <c r="D22" s="102"/>
      <c r="E22" s="101"/>
      <c r="F22" s="102"/>
      <c r="G22" s="101"/>
      <c r="H22" s="101"/>
      <c r="I22" s="102"/>
      <c r="J22" s="101"/>
      <c r="K22" s="101"/>
      <c r="L22" s="102"/>
      <c r="M22" s="101"/>
      <c r="N22" s="101"/>
      <c r="O22" s="102"/>
      <c r="P22" s="101"/>
      <c r="Q22" s="101"/>
      <c r="R22" s="102"/>
      <c r="S22" s="101"/>
      <c r="T22" s="101"/>
      <c r="U22" s="102"/>
      <c r="V22" s="101"/>
      <c r="W22" s="101"/>
      <c r="X22" s="102"/>
      <c r="Y22" s="102"/>
      <c r="Z22" s="23" t="s">
        <v>56</v>
      </c>
      <c r="AA22" s="79" t="s">
        <v>17</v>
      </c>
      <c r="AB22" s="101"/>
      <c r="AC22" s="102"/>
      <c r="AD22" s="102"/>
      <c r="AE22" s="101"/>
      <c r="AF22" s="102"/>
      <c r="AG22" s="102"/>
      <c r="AH22" s="101"/>
      <c r="AI22" s="102"/>
      <c r="AJ22" s="102"/>
      <c r="AK22" s="101"/>
      <c r="AL22" s="102"/>
      <c r="AM22" s="102"/>
      <c r="AN22" s="101"/>
      <c r="AO22" s="102"/>
      <c r="AP22" s="102"/>
      <c r="AQ22" s="101"/>
      <c r="AR22" s="102"/>
      <c r="AS22" s="102"/>
      <c r="AT22" s="101"/>
      <c r="AU22" s="101"/>
      <c r="AV22" s="102"/>
      <c r="AW22" s="101"/>
      <c r="AX22" s="102"/>
      <c r="AY22" s="101"/>
      <c r="AZ22" s="23" t="s">
        <v>56</v>
      </c>
      <c r="BA22" s="79" t="s">
        <v>17</v>
      </c>
      <c r="BB22" s="91"/>
      <c r="BC22" s="91"/>
      <c r="BD22" s="90"/>
      <c r="BE22" s="91"/>
      <c r="BF22" s="91"/>
      <c r="BG22" s="90"/>
      <c r="BH22" s="91"/>
      <c r="BI22" s="91"/>
      <c r="BJ22" s="90"/>
      <c r="BK22" s="91"/>
      <c r="BL22" s="91"/>
      <c r="BM22" s="90"/>
      <c r="BN22" s="91"/>
      <c r="BO22" s="95"/>
      <c r="BP22" s="94"/>
      <c r="BQ22" s="90"/>
      <c r="BR22" s="90"/>
      <c r="BS22" s="90"/>
      <c r="BT22" s="92"/>
      <c r="BU22" s="92"/>
      <c r="BV22" s="92"/>
      <c r="BW22" s="93"/>
      <c r="BX22" s="92"/>
      <c r="BY22" s="92"/>
      <c r="BZ22" s="23" t="s">
        <v>56</v>
      </c>
    </row>
    <row r="23" spans="1:78" s="1" customFormat="1" ht="42.75" customHeight="1" x14ac:dyDescent="0.2">
      <c r="A23" s="21" t="s">
        <v>18</v>
      </c>
      <c r="B23" s="103"/>
      <c r="C23" s="102"/>
      <c r="D23" s="102"/>
      <c r="E23" s="101"/>
      <c r="F23" s="102"/>
      <c r="G23" s="101"/>
      <c r="H23" s="101"/>
      <c r="I23" s="102"/>
      <c r="J23" s="101"/>
      <c r="K23" s="101"/>
      <c r="L23" s="102"/>
      <c r="M23" s="101"/>
      <c r="N23" s="101"/>
      <c r="O23" s="102"/>
      <c r="P23" s="101"/>
      <c r="Q23" s="101"/>
      <c r="R23" s="102"/>
      <c r="S23" s="101"/>
      <c r="T23" s="101"/>
      <c r="U23" s="102"/>
      <c r="V23" s="101"/>
      <c r="W23" s="101"/>
      <c r="X23" s="102"/>
      <c r="Y23" s="102"/>
      <c r="Z23" s="23" t="s">
        <v>57</v>
      </c>
      <c r="AA23" s="79" t="s">
        <v>18</v>
      </c>
      <c r="AB23" s="101"/>
      <c r="AC23" s="102"/>
      <c r="AD23" s="102"/>
      <c r="AE23" s="101"/>
      <c r="AF23" s="102"/>
      <c r="AG23" s="102"/>
      <c r="AH23" s="101"/>
      <c r="AI23" s="102"/>
      <c r="AJ23" s="102"/>
      <c r="AK23" s="101"/>
      <c r="AL23" s="102"/>
      <c r="AM23" s="102"/>
      <c r="AN23" s="101"/>
      <c r="AO23" s="102"/>
      <c r="AP23" s="102"/>
      <c r="AQ23" s="101"/>
      <c r="AR23" s="102"/>
      <c r="AS23" s="102"/>
      <c r="AT23" s="101"/>
      <c r="AU23" s="101"/>
      <c r="AV23" s="102"/>
      <c r="AW23" s="101"/>
      <c r="AX23" s="102"/>
      <c r="AY23" s="101"/>
      <c r="AZ23" s="23" t="s">
        <v>57</v>
      </c>
      <c r="BA23" s="79" t="s">
        <v>18</v>
      </c>
      <c r="BB23" s="91"/>
      <c r="BC23" s="91"/>
      <c r="BD23" s="90"/>
      <c r="BE23" s="91"/>
      <c r="BF23" s="91"/>
      <c r="BG23" s="90"/>
      <c r="BH23" s="91"/>
      <c r="BI23" s="91"/>
      <c r="BJ23" s="90"/>
      <c r="BK23" s="91"/>
      <c r="BL23" s="91"/>
      <c r="BM23" s="90"/>
      <c r="BN23" s="91"/>
      <c r="BO23" s="95"/>
      <c r="BP23" s="94"/>
      <c r="BQ23" s="90"/>
      <c r="BR23" s="90"/>
      <c r="BS23" s="90"/>
      <c r="BT23" s="92"/>
      <c r="BU23" s="92"/>
      <c r="BV23" s="92"/>
      <c r="BW23" s="93"/>
      <c r="BX23" s="92"/>
      <c r="BY23" s="92"/>
      <c r="BZ23" s="23" t="s">
        <v>57</v>
      </c>
    </row>
    <row r="24" spans="1:78" s="1" customFormat="1" ht="42.75" customHeight="1" x14ac:dyDescent="0.2">
      <c r="A24" s="21" t="s">
        <v>19</v>
      </c>
      <c r="B24" s="103"/>
      <c r="C24" s="102"/>
      <c r="D24" s="102"/>
      <c r="E24" s="101"/>
      <c r="F24" s="102"/>
      <c r="G24" s="101"/>
      <c r="H24" s="101"/>
      <c r="I24" s="102"/>
      <c r="J24" s="101"/>
      <c r="K24" s="101"/>
      <c r="L24" s="102"/>
      <c r="M24" s="101"/>
      <c r="N24" s="101"/>
      <c r="O24" s="102"/>
      <c r="P24" s="101"/>
      <c r="Q24" s="101"/>
      <c r="R24" s="102"/>
      <c r="S24" s="101"/>
      <c r="T24" s="101"/>
      <c r="U24" s="102"/>
      <c r="V24" s="101"/>
      <c r="W24" s="101"/>
      <c r="X24" s="102"/>
      <c r="Y24" s="102"/>
      <c r="Z24" s="23" t="s">
        <v>58</v>
      </c>
      <c r="AA24" s="79" t="s">
        <v>19</v>
      </c>
      <c r="AB24" s="101"/>
      <c r="AC24" s="102"/>
      <c r="AD24" s="102"/>
      <c r="AE24" s="101"/>
      <c r="AF24" s="102"/>
      <c r="AG24" s="102"/>
      <c r="AH24" s="101"/>
      <c r="AI24" s="102"/>
      <c r="AJ24" s="102"/>
      <c r="AK24" s="101"/>
      <c r="AL24" s="102"/>
      <c r="AM24" s="102"/>
      <c r="AN24" s="101"/>
      <c r="AO24" s="102"/>
      <c r="AP24" s="102"/>
      <c r="AQ24" s="101"/>
      <c r="AR24" s="102"/>
      <c r="AS24" s="102"/>
      <c r="AT24" s="101"/>
      <c r="AU24" s="101"/>
      <c r="AV24" s="102"/>
      <c r="AW24" s="101"/>
      <c r="AX24" s="102"/>
      <c r="AY24" s="101"/>
      <c r="AZ24" s="23" t="s">
        <v>58</v>
      </c>
      <c r="BA24" s="79" t="s">
        <v>19</v>
      </c>
      <c r="BB24" s="91"/>
      <c r="BC24" s="95"/>
      <c r="BD24" s="94"/>
      <c r="BE24" s="91"/>
      <c r="BF24" s="95"/>
      <c r="BG24" s="94"/>
      <c r="BH24" s="91"/>
      <c r="BI24" s="95"/>
      <c r="BJ24" s="94"/>
      <c r="BK24" s="91"/>
      <c r="BL24" s="95"/>
      <c r="BM24" s="94"/>
      <c r="BN24" s="91"/>
      <c r="BO24" s="95"/>
      <c r="BP24" s="94"/>
      <c r="BQ24" s="90"/>
      <c r="BR24" s="90"/>
      <c r="BS24" s="90"/>
      <c r="BT24" s="92"/>
      <c r="BU24" s="92"/>
      <c r="BV24" s="92"/>
      <c r="BW24" s="93"/>
      <c r="BX24" s="92"/>
      <c r="BY24" s="92"/>
      <c r="BZ24" s="23" t="s">
        <v>58</v>
      </c>
    </row>
    <row r="25" spans="1:78" s="1" customFormat="1" ht="42.75" customHeight="1" x14ac:dyDescent="0.2">
      <c r="A25" s="21" t="s">
        <v>20</v>
      </c>
      <c r="B25" s="103"/>
      <c r="C25" s="102"/>
      <c r="D25" s="102"/>
      <c r="E25" s="101"/>
      <c r="F25" s="102"/>
      <c r="G25" s="101"/>
      <c r="H25" s="101"/>
      <c r="I25" s="102"/>
      <c r="J25" s="101"/>
      <c r="K25" s="101"/>
      <c r="L25" s="102"/>
      <c r="M25" s="101"/>
      <c r="N25" s="101"/>
      <c r="O25" s="102"/>
      <c r="P25" s="101"/>
      <c r="Q25" s="101"/>
      <c r="R25" s="102"/>
      <c r="S25" s="101"/>
      <c r="T25" s="101"/>
      <c r="U25" s="102"/>
      <c r="V25" s="101"/>
      <c r="W25" s="101"/>
      <c r="X25" s="102"/>
      <c r="Y25" s="102"/>
      <c r="Z25" s="23" t="s">
        <v>52</v>
      </c>
      <c r="AA25" s="79" t="s">
        <v>20</v>
      </c>
      <c r="AB25" s="101"/>
      <c r="AC25" s="102"/>
      <c r="AD25" s="102"/>
      <c r="AE25" s="101"/>
      <c r="AF25" s="102"/>
      <c r="AG25" s="102"/>
      <c r="AH25" s="101"/>
      <c r="AI25" s="102"/>
      <c r="AJ25" s="102"/>
      <c r="AK25" s="101"/>
      <c r="AL25" s="102"/>
      <c r="AM25" s="102"/>
      <c r="AN25" s="101"/>
      <c r="AO25" s="102"/>
      <c r="AP25" s="102"/>
      <c r="AQ25" s="101"/>
      <c r="AR25" s="102"/>
      <c r="AS25" s="102"/>
      <c r="AT25" s="101"/>
      <c r="AU25" s="101"/>
      <c r="AV25" s="102"/>
      <c r="AW25" s="101"/>
      <c r="AX25" s="102"/>
      <c r="AY25" s="101"/>
      <c r="AZ25" s="23" t="s">
        <v>52</v>
      </c>
      <c r="BA25" s="79" t="s">
        <v>20</v>
      </c>
      <c r="BB25" s="91"/>
      <c r="BC25" s="91"/>
      <c r="BD25" s="90"/>
      <c r="BE25" s="91"/>
      <c r="BF25" s="91"/>
      <c r="BG25" s="90"/>
      <c r="BH25" s="91"/>
      <c r="BI25" s="91"/>
      <c r="BJ25" s="90"/>
      <c r="BK25" s="91"/>
      <c r="BL25" s="91"/>
      <c r="BM25" s="90"/>
      <c r="BN25" s="91"/>
      <c r="BO25" s="95"/>
      <c r="BP25" s="94"/>
      <c r="BQ25" s="90"/>
      <c r="BR25" s="90"/>
      <c r="BS25" s="90"/>
      <c r="BT25" s="92"/>
      <c r="BU25" s="92"/>
      <c r="BV25" s="92"/>
      <c r="BW25" s="93"/>
      <c r="BX25" s="92"/>
      <c r="BY25" s="92"/>
      <c r="BZ25" s="23" t="s">
        <v>52</v>
      </c>
    </row>
    <row r="26" spans="1:78" s="1" customFormat="1" ht="42.75" customHeight="1" x14ac:dyDescent="0.2">
      <c r="A26" s="21" t="s">
        <v>21</v>
      </c>
      <c r="B26" s="103"/>
      <c r="C26" s="102"/>
      <c r="D26" s="102"/>
      <c r="E26" s="101"/>
      <c r="F26" s="102"/>
      <c r="G26" s="101"/>
      <c r="H26" s="101"/>
      <c r="I26" s="102"/>
      <c r="J26" s="101"/>
      <c r="K26" s="101"/>
      <c r="L26" s="102"/>
      <c r="M26" s="101"/>
      <c r="N26" s="101"/>
      <c r="O26" s="102"/>
      <c r="P26" s="101"/>
      <c r="Q26" s="101"/>
      <c r="R26" s="102"/>
      <c r="S26" s="101"/>
      <c r="T26" s="101"/>
      <c r="U26" s="102"/>
      <c r="V26" s="101"/>
      <c r="W26" s="101"/>
      <c r="X26" s="102"/>
      <c r="Y26" s="102"/>
      <c r="Z26" s="23" t="s">
        <v>59</v>
      </c>
      <c r="AA26" s="79" t="s">
        <v>21</v>
      </c>
      <c r="AB26" s="101"/>
      <c r="AC26" s="102"/>
      <c r="AD26" s="102"/>
      <c r="AE26" s="101"/>
      <c r="AF26" s="102"/>
      <c r="AG26" s="102"/>
      <c r="AH26" s="101"/>
      <c r="AI26" s="102"/>
      <c r="AJ26" s="102"/>
      <c r="AK26" s="101"/>
      <c r="AL26" s="102"/>
      <c r="AM26" s="102"/>
      <c r="AN26" s="101"/>
      <c r="AO26" s="102"/>
      <c r="AP26" s="102"/>
      <c r="AQ26" s="101"/>
      <c r="AR26" s="102"/>
      <c r="AS26" s="102"/>
      <c r="AT26" s="101"/>
      <c r="AU26" s="102"/>
      <c r="AV26" s="102"/>
      <c r="AW26" s="101"/>
      <c r="AX26" s="101"/>
      <c r="AY26" s="102"/>
      <c r="AZ26" s="23" t="s">
        <v>59</v>
      </c>
      <c r="BA26" s="79" t="s">
        <v>21</v>
      </c>
      <c r="BB26" s="91"/>
      <c r="BC26" s="91"/>
      <c r="BD26" s="90"/>
      <c r="BE26" s="91"/>
      <c r="BF26" s="91"/>
      <c r="BG26" s="90"/>
      <c r="BH26" s="91"/>
      <c r="BI26" s="91"/>
      <c r="BJ26" s="90"/>
      <c r="BK26" s="91"/>
      <c r="BL26" s="91"/>
      <c r="BM26" s="90"/>
      <c r="BN26" s="91"/>
      <c r="BO26" s="95"/>
      <c r="BP26" s="94"/>
      <c r="BQ26" s="90"/>
      <c r="BR26" s="90"/>
      <c r="BS26" s="90"/>
      <c r="BT26" s="92"/>
      <c r="BU26" s="92"/>
      <c r="BV26" s="92"/>
      <c r="BW26" s="93"/>
      <c r="BX26" s="92"/>
      <c r="BY26" s="92"/>
      <c r="BZ26" s="23" t="s">
        <v>59</v>
      </c>
    </row>
    <row r="27" spans="1:78" s="1" customFormat="1" ht="42.75" customHeight="1" x14ac:dyDescent="0.2">
      <c r="A27" s="21" t="s">
        <v>22</v>
      </c>
      <c r="B27" s="103"/>
      <c r="C27" s="102"/>
      <c r="D27" s="102"/>
      <c r="E27" s="101"/>
      <c r="F27" s="102"/>
      <c r="G27" s="101"/>
      <c r="H27" s="101"/>
      <c r="I27" s="102"/>
      <c r="J27" s="101"/>
      <c r="K27" s="101"/>
      <c r="L27" s="102"/>
      <c r="M27" s="101"/>
      <c r="N27" s="101"/>
      <c r="O27" s="102"/>
      <c r="P27" s="101"/>
      <c r="Q27" s="101"/>
      <c r="R27" s="102"/>
      <c r="S27" s="101"/>
      <c r="T27" s="101"/>
      <c r="U27" s="102"/>
      <c r="V27" s="101"/>
      <c r="W27" s="101"/>
      <c r="X27" s="102"/>
      <c r="Y27" s="102"/>
      <c r="Z27" s="23" t="s">
        <v>54</v>
      </c>
      <c r="AA27" s="79" t="s">
        <v>22</v>
      </c>
      <c r="AB27" s="101"/>
      <c r="AC27" s="102"/>
      <c r="AD27" s="102"/>
      <c r="AE27" s="101"/>
      <c r="AF27" s="102"/>
      <c r="AG27" s="102"/>
      <c r="AH27" s="101"/>
      <c r="AI27" s="102"/>
      <c r="AJ27" s="102"/>
      <c r="AK27" s="101"/>
      <c r="AL27" s="102"/>
      <c r="AM27" s="102"/>
      <c r="AN27" s="101"/>
      <c r="AO27" s="102"/>
      <c r="AP27" s="102"/>
      <c r="AQ27" s="101"/>
      <c r="AR27" s="102"/>
      <c r="AS27" s="102"/>
      <c r="AT27" s="101"/>
      <c r="AU27" s="101"/>
      <c r="AV27" s="102"/>
      <c r="AW27" s="101"/>
      <c r="AX27" s="102"/>
      <c r="AY27" s="101"/>
      <c r="AZ27" s="23" t="s">
        <v>54</v>
      </c>
      <c r="BA27" s="79" t="s">
        <v>22</v>
      </c>
      <c r="BB27" s="91"/>
      <c r="BC27" s="91"/>
      <c r="BD27" s="90"/>
      <c r="BE27" s="91"/>
      <c r="BF27" s="91"/>
      <c r="BG27" s="90"/>
      <c r="BH27" s="91"/>
      <c r="BI27" s="91"/>
      <c r="BJ27" s="90"/>
      <c r="BK27" s="91"/>
      <c r="BL27" s="91"/>
      <c r="BM27" s="90"/>
      <c r="BN27" s="91"/>
      <c r="BO27" s="95"/>
      <c r="BP27" s="94"/>
      <c r="BQ27" s="90"/>
      <c r="BR27" s="90"/>
      <c r="BS27" s="90"/>
      <c r="BT27" s="92"/>
      <c r="BU27" s="92"/>
      <c r="BV27" s="92"/>
      <c r="BW27" s="93"/>
      <c r="BX27" s="92"/>
      <c r="BY27" s="92"/>
      <c r="BZ27" s="23" t="s">
        <v>54</v>
      </c>
    </row>
    <row r="28" spans="1:78" s="1" customFormat="1" ht="42.75" customHeight="1" x14ac:dyDescent="0.2">
      <c r="A28" s="50" t="s">
        <v>23</v>
      </c>
      <c r="B28" s="103"/>
      <c r="C28" s="102"/>
      <c r="D28" s="102"/>
      <c r="E28" s="101"/>
      <c r="F28" s="102"/>
      <c r="G28" s="101"/>
      <c r="H28" s="101"/>
      <c r="I28" s="102"/>
      <c r="J28" s="101"/>
      <c r="K28" s="101"/>
      <c r="L28" s="102"/>
      <c r="M28" s="101"/>
      <c r="N28" s="101"/>
      <c r="O28" s="102"/>
      <c r="P28" s="101"/>
      <c r="Q28" s="101"/>
      <c r="R28" s="102"/>
      <c r="S28" s="101"/>
      <c r="T28" s="101"/>
      <c r="U28" s="102"/>
      <c r="V28" s="101"/>
      <c r="W28" s="101"/>
      <c r="X28" s="102"/>
      <c r="Y28" s="102"/>
      <c r="Z28" s="23" t="s">
        <v>60</v>
      </c>
      <c r="AA28" s="79" t="s">
        <v>23</v>
      </c>
      <c r="AB28" s="101"/>
      <c r="AC28" s="102"/>
      <c r="AD28" s="102"/>
      <c r="AE28" s="101"/>
      <c r="AF28" s="102"/>
      <c r="AG28" s="102"/>
      <c r="AH28" s="101"/>
      <c r="AI28" s="102"/>
      <c r="AJ28" s="102"/>
      <c r="AK28" s="101"/>
      <c r="AL28" s="102"/>
      <c r="AM28" s="102"/>
      <c r="AN28" s="101"/>
      <c r="AO28" s="102"/>
      <c r="AP28" s="102"/>
      <c r="AQ28" s="101"/>
      <c r="AR28" s="102"/>
      <c r="AS28" s="102"/>
      <c r="AT28" s="101"/>
      <c r="AU28" s="101"/>
      <c r="AV28" s="102"/>
      <c r="AW28" s="101"/>
      <c r="AX28" s="102"/>
      <c r="AY28" s="101"/>
      <c r="AZ28" s="23" t="s">
        <v>60</v>
      </c>
      <c r="BA28" s="79" t="s">
        <v>23</v>
      </c>
      <c r="BB28" s="91"/>
      <c r="BC28" s="91"/>
      <c r="BD28" s="90"/>
      <c r="BE28" s="91"/>
      <c r="BF28" s="91"/>
      <c r="BG28" s="90"/>
      <c r="BH28" s="91"/>
      <c r="BI28" s="91"/>
      <c r="BJ28" s="90"/>
      <c r="BK28" s="91"/>
      <c r="BL28" s="91"/>
      <c r="BM28" s="90"/>
      <c r="BN28" s="91"/>
      <c r="BO28" s="95"/>
      <c r="BP28" s="94"/>
      <c r="BQ28" s="90"/>
      <c r="BR28" s="90"/>
      <c r="BS28" s="90"/>
      <c r="BT28" s="92"/>
      <c r="BU28" s="92"/>
      <c r="BV28" s="92"/>
      <c r="BW28" s="93"/>
      <c r="BX28" s="92"/>
      <c r="BY28" s="92"/>
      <c r="BZ28" s="23" t="s">
        <v>60</v>
      </c>
    </row>
    <row r="29" spans="1:78" s="1" customFormat="1" ht="42.75" customHeight="1" x14ac:dyDescent="0.2">
      <c r="A29" s="21" t="s">
        <v>24</v>
      </c>
      <c r="B29" s="103"/>
      <c r="C29" s="102"/>
      <c r="D29" s="102"/>
      <c r="E29" s="101"/>
      <c r="F29" s="102"/>
      <c r="G29" s="101"/>
      <c r="H29" s="101"/>
      <c r="I29" s="102"/>
      <c r="J29" s="101"/>
      <c r="K29" s="101"/>
      <c r="L29" s="102"/>
      <c r="M29" s="101"/>
      <c r="N29" s="101"/>
      <c r="O29" s="102"/>
      <c r="P29" s="101"/>
      <c r="Q29" s="101"/>
      <c r="R29" s="102"/>
      <c r="S29" s="101"/>
      <c r="T29" s="101"/>
      <c r="U29" s="102"/>
      <c r="V29" s="101"/>
      <c r="W29" s="101"/>
      <c r="X29" s="102"/>
      <c r="Y29" s="102"/>
      <c r="Z29" s="23" t="s">
        <v>63</v>
      </c>
      <c r="AA29" s="79" t="s">
        <v>24</v>
      </c>
      <c r="AB29" s="101"/>
      <c r="AC29" s="102"/>
      <c r="AD29" s="102"/>
      <c r="AE29" s="101"/>
      <c r="AF29" s="102"/>
      <c r="AG29" s="102"/>
      <c r="AH29" s="101"/>
      <c r="AI29" s="102"/>
      <c r="AJ29" s="102"/>
      <c r="AK29" s="101"/>
      <c r="AL29" s="102"/>
      <c r="AM29" s="102"/>
      <c r="AN29" s="101"/>
      <c r="AO29" s="102"/>
      <c r="AP29" s="102"/>
      <c r="AQ29" s="101"/>
      <c r="AR29" s="102"/>
      <c r="AS29" s="102"/>
      <c r="AT29" s="101"/>
      <c r="AU29" s="101"/>
      <c r="AV29" s="102"/>
      <c r="AW29" s="101"/>
      <c r="AX29" s="102"/>
      <c r="AY29" s="101"/>
      <c r="AZ29" s="23" t="s">
        <v>63</v>
      </c>
      <c r="BA29" s="79" t="s">
        <v>24</v>
      </c>
      <c r="BB29" s="91"/>
      <c r="BC29" s="95"/>
      <c r="BD29" s="94"/>
      <c r="BE29" s="91"/>
      <c r="BF29" s="95"/>
      <c r="BG29" s="94"/>
      <c r="BH29" s="91"/>
      <c r="BI29" s="95"/>
      <c r="BJ29" s="94"/>
      <c r="BK29" s="91"/>
      <c r="BL29" s="95"/>
      <c r="BM29" s="94"/>
      <c r="BN29" s="91"/>
      <c r="BO29" s="95"/>
      <c r="BP29" s="94"/>
      <c r="BQ29" s="90"/>
      <c r="BR29" s="90"/>
      <c r="BS29" s="90"/>
      <c r="BT29" s="92"/>
      <c r="BU29" s="92"/>
      <c r="BV29" s="92"/>
      <c r="BW29" s="93"/>
      <c r="BX29" s="92"/>
      <c r="BY29" s="92"/>
      <c r="BZ29" s="23" t="s">
        <v>63</v>
      </c>
    </row>
    <row r="30" spans="1:78" s="1" customFormat="1" ht="42.75" customHeight="1" x14ac:dyDescent="0.2">
      <c r="A30" s="21" t="s">
        <v>68</v>
      </c>
      <c r="B30" s="103"/>
      <c r="C30" s="102"/>
      <c r="D30" s="102"/>
      <c r="E30" s="101"/>
      <c r="F30" s="102"/>
      <c r="G30" s="101"/>
      <c r="H30" s="101"/>
      <c r="I30" s="102"/>
      <c r="J30" s="101"/>
      <c r="K30" s="101"/>
      <c r="L30" s="102"/>
      <c r="M30" s="101"/>
      <c r="N30" s="101"/>
      <c r="O30" s="102"/>
      <c r="P30" s="101"/>
      <c r="Q30" s="101"/>
      <c r="R30" s="102"/>
      <c r="S30" s="101"/>
      <c r="T30" s="101"/>
      <c r="U30" s="102"/>
      <c r="V30" s="101"/>
      <c r="W30" s="101"/>
      <c r="X30" s="102"/>
      <c r="Y30" s="102"/>
      <c r="Z30" s="23" t="s">
        <v>54</v>
      </c>
      <c r="AA30" s="79" t="s">
        <v>68</v>
      </c>
      <c r="AB30" s="101"/>
      <c r="AC30" s="102"/>
      <c r="AD30" s="102"/>
      <c r="AE30" s="101"/>
      <c r="AF30" s="102"/>
      <c r="AG30" s="102"/>
      <c r="AH30" s="101"/>
      <c r="AI30" s="102"/>
      <c r="AJ30" s="102"/>
      <c r="AK30" s="101"/>
      <c r="AL30" s="102"/>
      <c r="AM30" s="102"/>
      <c r="AN30" s="101"/>
      <c r="AO30" s="102"/>
      <c r="AP30" s="102"/>
      <c r="AQ30" s="101"/>
      <c r="AR30" s="102"/>
      <c r="AS30" s="102"/>
      <c r="AT30" s="101"/>
      <c r="AU30" s="101"/>
      <c r="AV30" s="102"/>
      <c r="AW30" s="101"/>
      <c r="AX30" s="102"/>
      <c r="AY30" s="101"/>
      <c r="AZ30" s="23" t="s">
        <v>54</v>
      </c>
      <c r="BA30" s="79" t="s">
        <v>68</v>
      </c>
      <c r="BB30" s="91"/>
      <c r="BC30" s="95"/>
      <c r="BD30" s="94"/>
      <c r="BE30" s="91"/>
      <c r="BF30" s="95"/>
      <c r="BG30" s="94"/>
      <c r="BH30" s="91"/>
      <c r="BI30" s="95"/>
      <c r="BJ30" s="94"/>
      <c r="BK30" s="91"/>
      <c r="BL30" s="95"/>
      <c r="BM30" s="94"/>
      <c r="BN30" s="91"/>
      <c r="BO30" s="95"/>
      <c r="BP30" s="94"/>
      <c r="BQ30" s="90"/>
      <c r="BR30" s="90"/>
      <c r="BS30" s="90"/>
      <c r="BT30" s="92"/>
      <c r="BU30" s="92"/>
      <c r="BV30" s="92"/>
      <c r="BW30" s="93"/>
      <c r="BX30" s="92"/>
      <c r="BY30" s="92"/>
      <c r="BZ30" s="23" t="s">
        <v>54</v>
      </c>
    </row>
    <row r="31" spans="1:78" s="1" customFormat="1" ht="42.75" customHeight="1" x14ac:dyDescent="0.2">
      <c r="A31" s="21" t="s">
        <v>69</v>
      </c>
      <c r="B31" s="103"/>
      <c r="C31" s="102"/>
      <c r="D31" s="102"/>
      <c r="E31" s="101"/>
      <c r="F31" s="102"/>
      <c r="G31" s="101"/>
      <c r="H31" s="101"/>
      <c r="I31" s="102"/>
      <c r="J31" s="101"/>
      <c r="K31" s="101"/>
      <c r="L31" s="102"/>
      <c r="M31" s="101"/>
      <c r="N31" s="101"/>
      <c r="O31" s="102"/>
      <c r="P31" s="101"/>
      <c r="Q31" s="101"/>
      <c r="R31" s="102"/>
      <c r="S31" s="101"/>
      <c r="T31" s="101"/>
      <c r="U31" s="102"/>
      <c r="V31" s="101"/>
      <c r="W31" s="101"/>
      <c r="X31" s="102"/>
      <c r="Y31" s="102"/>
      <c r="Z31" s="23" t="s">
        <v>72</v>
      </c>
      <c r="AA31" s="79" t="s">
        <v>69</v>
      </c>
      <c r="AB31" s="101"/>
      <c r="AC31" s="102"/>
      <c r="AD31" s="102"/>
      <c r="AE31" s="101"/>
      <c r="AF31" s="102"/>
      <c r="AG31" s="102"/>
      <c r="AH31" s="101"/>
      <c r="AI31" s="102"/>
      <c r="AJ31" s="102"/>
      <c r="AK31" s="101"/>
      <c r="AL31" s="102"/>
      <c r="AM31" s="102"/>
      <c r="AN31" s="101"/>
      <c r="AO31" s="102"/>
      <c r="AP31" s="102"/>
      <c r="AQ31" s="101"/>
      <c r="AR31" s="102"/>
      <c r="AS31" s="102"/>
      <c r="AT31" s="101"/>
      <c r="AU31" s="101"/>
      <c r="AV31" s="102"/>
      <c r="AW31" s="101"/>
      <c r="AX31" s="102"/>
      <c r="AY31" s="101"/>
      <c r="AZ31" s="23" t="s">
        <v>72</v>
      </c>
      <c r="BA31" s="79" t="s">
        <v>69</v>
      </c>
      <c r="BB31" s="91"/>
      <c r="BC31" s="95"/>
      <c r="BD31" s="94"/>
      <c r="BE31" s="91"/>
      <c r="BF31" s="95"/>
      <c r="BG31" s="94"/>
      <c r="BH31" s="91"/>
      <c r="BI31" s="95"/>
      <c r="BJ31" s="94"/>
      <c r="BK31" s="91"/>
      <c r="BL31" s="95"/>
      <c r="BM31" s="94"/>
      <c r="BN31" s="91"/>
      <c r="BO31" s="95"/>
      <c r="BP31" s="94"/>
      <c r="BQ31" s="90"/>
      <c r="BR31" s="90"/>
      <c r="BS31" s="90"/>
      <c r="BT31" s="92"/>
      <c r="BU31" s="92"/>
      <c r="BV31" s="92"/>
      <c r="BW31" s="93"/>
      <c r="BX31" s="92"/>
      <c r="BY31" s="92"/>
      <c r="BZ31" s="23" t="s">
        <v>72</v>
      </c>
    </row>
    <row r="32" spans="1:78" s="1" customFormat="1" ht="42.75" customHeight="1" x14ac:dyDescent="0.2">
      <c r="A32" s="21" t="s">
        <v>74</v>
      </c>
      <c r="B32" s="103"/>
      <c r="C32" s="102"/>
      <c r="D32" s="102"/>
      <c r="E32" s="101"/>
      <c r="F32" s="102"/>
      <c r="G32" s="101"/>
      <c r="H32" s="101"/>
      <c r="I32" s="102"/>
      <c r="J32" s="101"/>
      <c r="K32" s="101"/>
      <c r="L32" s="102"/>
      <c r="M32" s="101"/>
      <c r="N32" s="101"/>
      <c r="O32" s="102"/>
      <c r="P32" s="101"/>
      <c r="Q32" s="101"/>
      <c r="R32" s="102"/>
      <c r="S32" s="101"/>
      <c r="T32" s="101"/>
      <c r="U32" s="102"/>
      <c r="V32" s="101"/>
      <c r="W32" s="101"/>
      <c r="X32" s="102"/>
      <c r="Y32" s="102"/>
      <c r="Z32" s="23" t="s">
        <v>61</v>
      </c>
      <c r="AA32" s="79" t="s">
        <v>74</v>
      </c>
      <c r="AB32" s="101"/>
      <c r="AC32" s="102"/>
      <c r="AD32" s="102"/>
      <c r="AE32" s="101"/>
      <c r="AF32" s="102"/>
      <c r="AG32" s="102"/>
      <c r="AH32" s="101"/>
      <c r="AI32" s="102"/>
      <c r="AJ32" s="102"/>
      <c r="AK32" s="101"/>
      <c r="AL32" s="102"/>
      <c r="AM32" s="102"/>
      <c r="AN32" s="101"/>
      <c r="AO32" s="102"/>
      <c r="AP32" s="102"/>
      <c r="AQ32" s="101"/>
      <c r="AR32" s="102"/>
      <c r="AS32" s="102"/>
      <c r="AT32" s="101"/>
      <c r="AU32" s="101"/>
      <c r="AV32" s="102"/>
      <c r="AW32" s="101"/>
      <c r="AX32" s="102"/>
      <c r="AY32" s="101"/>
      <c r="AZ32" s="23" t="s">
        <v>61</v>
      </c>
      <c r="BA32" s="79" t="s">
        <v>74</v>
      </c>
      <c r="BB32" s="91"/>
      <c r="BC32" s="95"/>
      <c r="BD32" s="94"/>
      <c r="BE32" s="91"/>
      <c r="BF32" s="95"/>
      <c r="BG32" s="94"/>
      <c r="BH32" s="91"/>
      <c r="BI32" s="95"/>
      <c r="BJ32" s="94"/>
      <c r="BK32" s="91"/>
      <c r="BL32" s="95"/>
      <c r="BM32" s="94"/>
      <c r="BN32" s="91"/>
      <c r="BO32" s="95"/>
      <c r="BP32" s="94"/>
      <c r="BQ32" s="90"/>
      <c r="BR32" s="90"/>
      <c r="BS32" s="90"/>
      <c r="BT32" s="92"/>
      <c r="BU32" s="92"/>
      <c r="BV32" s="92"/>
      <c r="BW32" s="93"/>
      <c r="BX32" s="92"/>
      <c r="BY32" s="92"/>
      <c r="BZ32" s="23" t="s">
        <v>61</v>
      </c>
    </row>
    <row r="33" spans="1:78" s="1" customFormat="1" ht="42.75" customHeight="1" x14ac:dyDescent="0.2">
      <c r="A33" s="21" t="s">
        <v>25</v>
      </c>
      <c r="B33" s="103"/>
      <c r="C33" s="102"/>
      <c r="D33" s="102"/>
      <c r="E33" s="101"/>
      <c r="F33" s="102"/>
      <c r="G33" s="101"/>
      <c r="H33" s="101"/>
      <c r="I33" s="102"/>
      <c r="J33" s="101"/>
      <c r="K33" s="101"/>
      <c r="L33" s="102"/>
      <c r="M33" s="101"/>
      <c r="N33" s="101"/>
      <c r="O33" s="102"/>
      <c r="P33" s="101"/>
      <c r="Q33" s="101"/>
      <c r="R33" s="102"/>
      <c r="S33" s="101"/>
      <c r="T33" s="101"/>
      <c r="U33" s="102"/>
      <c r="V33" s="101"/>
      <c r="W33" s="101"/>
      <c r="X33" s="102"/>
      <c r="Y33" s="102"/>
      <c r="Z33" s="23" t="s">
        <v>62</v>
      </c>
      <c r="AA33" s="79" t="s">
        <v>25</v>
      </c>
      <c r="AB33" s="101"/>
      <c r="AC33" s="102"/>
      <c r="AD33" s="102"/>
      <c r="AE33" s="101"/>
      <c r="AF33" s="102"/>
      <c r="AG33" s="102"/>
      <c r="AH33" s="101"/>
      <c r="AI33" s="102"/>
      <c r="AJ33" s="102"/>
      <c r="AK33" s="101"/>
      <c r="AL33" s="102"/>
      <c r="AM33" s="102"/>
      <c r="AN33" s="101"/>
      <c r="AO33" s="102"/>
      <c r="AP33" s="102"/>
      <c r="AQ33" s="101"/>
      <c r="AR33" s="102"/>
      <c r="AS33" s="102"/>
      <c r="AT33" s="101"/>
      <c r="AU33" s="101"/>
      <c r="AV33" s="102"/>
      <c r="AW33" s="101"/>
      <c r="AX33" s="102"/>
      <c r="AY33" s="101"/>
      <c r="AZ33" s="23" t="s">
        <v>62</v>
      </c>
      <c r="BA33" s="79" t="s">
        <v>25</v>
      </c>
      <c r="BB33" s="91"/>
      <c r="BC33" s="95"/>
      <c r="BD33" s="94"/>
      <c r="BE33" s="91"/>
      <c r="BF33" s="95"/>
      <c r="BG33" s="94"/>
      <c r="BH33" s="91"/>
      <c r="BI33" s="95"/>
      <c r="BJ33" s="94"/>
      <c r="BK33" s="91"/>
      <c r="BL33" s="95"/>
      <c r="BM33" s="94"/>
      <c r="BN33" s="91"/>
      <c r="BO33" s="95"/>
      <c r="BP33" s="94"/>
      <c r="BQ33" s="90"/>
      <c r="BR33" s="90"/>
      <c r="BS33" s="90"/>
      <c r="BT33" s="92"/>
      <c r="BU33" s="92"/>
      <c r="BV33" s="92"/>
      <c r="BW33" s="93"/>
      <c r="BX33" s="92"/>
      <c r="BY33" s="92"/>
      <c r="BZ33" s="23" t="s">
        <v>62</v>
      </c>
    </row>
    <row r="34" spans="1:78" s="1" customFormat="1" ht="42.75" customHeight="1" x14ac:dyDescent="0.2">
      <c r="A34" s="25" t="s">
        <v>26</v>
      </c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80" t="s">
        <v>61</v>
      </c>
      <c r="AA34" s="81" t="s">
        <v>26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80" t="s">
        <v>61</v>
      </c>
      <c r="BA34" s="81" t="s">
        <v>26</v>
      </c>
      <c r="BB34" s="96"/>
      <c r="BC34" s="97"/>
      <c r="BD34" s="97"/>
      <c r="BE34" s="96"/>
      <c r="BF34" s="97"/>
      <c r="BG34" s="97"/>
      <c r="BH34" s="96"/>
      <c r="BI34" s="97"/>
      <c r="BJ34" s="97"/>
      <c r="BK34" s="96"/>
      <c r="BL34" s="97"/>
      <c r="BM34" s="97"/>
      <c r="BN34" s="96"/>
      <c r="BO34" s="97"/>
      <c r="BP34" s="97"/>
      <c r="BQ34" s="96"/>
      <c r="BR34" s="96"/>
      <c r="BS34" s="96"/>
      <c r="BT34" s="98"/>
      <c r="BU34" s="98"/>
      <c r="BV34" s="98"/>
      <c r="BW34" s="98"/>
      <c r="BX34" s="98"/>
      <c r="BY34" s="98"/>
      <c r="BZ34" s="23" t="s">
        <v>61</v>
      </c>
    </row>
    <row r="35" spans="1:78" ht="17.25" customHeight="1" x14ac:dyDescent="0.2">
      <c r="A35" s="5" t="s">
        <v>135</v>
      </c>
      <c r="U35" s="22"/>
      <c r="V35" s="51"/>
      <c r="Y35" s="59" t="s">
        <v>132</v>
      </c>
      <c r="AA35" s="14" t="s">
        <v>131</v>
      </c>
      <c r="AR35" s="22"/>
      <c r="AS35" s="51"/>
      <c r="AU35" s="22"/>
      <c r="AY35" s="59" t="s">
        <v>132</v>
      </c>
      <c r="BA35" s="14" t="s">
        <v>131</v>
      </c>
      <c r="BB35" s="12"/>
      <c r="BL35" s="22"/>
      <c r="BO35" s="22"/>
      <c r="BS35" s="51"/>
      <c r="BV35" s="60"/>
      <c r="BX35" s="61"/>
      <c r="BY35" s="59" t="s">
        <v>132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12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5" manualBreakCount="5">
    <brk id="13" max="1048575" man="1"/>
    <brk id="26" max="1048575" man="1"/>
    <brk id="39" max="34" man="1"/>
    <brk id="52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E199"/>
  <sheetViews>
    <sheetView showGridLines="0" tabSelected="1" zoomScale="70" zoomScaleNormal="70" zoomScaleSheetLayoutView="100" workbookViewId="0"/>
  </sheetViews>
  <sheetFormatPr defaultColWidth="10.875" defaultRowHeight="14.25" x14ac:dyDescent="0.15"/>
  <cols>
    <col min="1" max="1" width="27.625" style="53" customWidth="1"/>
    <col min="2" max="5" width="31" style="53" customWidth="1"/>
    <col min="6" max="16384" width="10.875" style="53"/>
  </cols>
  <sheetData>
    <row r="1" spans="1:5" s="54" customFormat="1" ht="27.6" customHeight="1" x14ac:dyDescent="0.25">
      <c r="C1" s="62" t="s">
        <v>119</v>
      </c>
    </row>
    <row r="2" spans="1:5" ht="24.95" customHeight="1" thickBot="1" x14ac:dyDescent="0.25">
      <c r="A2" s="64"/>
      <c r="B2" s="64"/>
      <c r="C2" s="64"/>
      <c r="D2" s="64"/>
      <c r="E2" s="58" t="s">
        <v>141</v>
      </c>
    </row>
    <row r="3" spans="1:5" s="18" customFormat="1" ht="51.95" customHeight="1" thickTop="1" x14ac:dyDescent="0.15">
      <c r="A3" s="15"/>
      <c r="B3" s="114" t="s">
        <v>124</v>
      </c>
      <c r="C3" s="114"/>
      <c r="D3" s="114"/>
      <c r="E3" s="114"/>
    </row>
    <row r="4" spans="1:5" s="5" customFormat="1" ht="57" customHeight="1" x14ac:dyDescent="0.2">
      <c r="A4" s="55"/>
      <c r="B4" s="71" t="s">
        <v>122</v>
      </c>
      <c r="C4" s="65" t="s">
        <v>123</v>
      </c>
      <c r="D4" s="65" t="s">
        <v>120</v>
      </c>
      <c r="E4" s="66" t="s">
        <v>121</v>
      </c>
    </row>
    <row r="5" spans="1:5" s="5" customFormat="1" ht="35.1" customHeight="1" x14ac:dyDescent="0.2">
      <c r="A5" s="63"/>
    </row>
    <row r="6" spans="1:5" s="57" customFormat="1" ht="35.1" customHeight="1" x14ac:dyDescent="0.2">
      <c r="A6" s="111" t="s">
        <v>133</v>
      </c>
      <c r="B6" s="112">
        <v>845768</v>
      </c>
      <c r="C6" s="112">
        <v>829241</v>
      </c>
      <c r="D6" s="112">
        <v>44991</v>
      </c>
      <c r="E6" s="112">
        <v>28464</v>
      </c>
    </row>
    <row r="7" spans="1:5" s="5" customFormat="1" ht="35.1" customHeight="1" x14ac:dyDescent="0.2">
      <c r="A7" s="63"/>
      <c r="B7" s="110"/>
      <c r="C7" s="110"/>
      <c r="D7" s="110"/>
      <c r="E7" s="110"/>
    </row>
    <row r="8" spans="1:5" s="5" customFormat="1" ht="35.1" customHeight="1" x14ac:dyDescent="0.2">
      <c r="A8" s="72" t="s">
        <v>90</v>
      </c>
      <c r="B8" s="110">
        <v>128710</v>
      </c>
      <c r="C8" s="110">
        <v>134265</v>
      </c>
      <c r="D8" s="110">
        <v>26288</v>
      </c>
      <c r="E8" s="110">
        <v>31843</v>
      </c>
    </row>
    <row r="9" spans="1:5" s="5" customFormat="1" ht="35.1" customHeight="1" x14ac:dyDescent="0.2">
      <c r="A9" s="72" t="s">
        <v>5</v>
      </c>
      <c r="B9" s="110">
        <v>139499</v>
      </c>
      <c r="C9" s="110">
        <v>152949</v>
      </c>
      <c r="D9" s="110">
        <v>33350</v>
      </c>
      <c r="E9" s="110">
        <v>46800</v>
      </c>
    </row>
    <row r="10" spans="1:5" s="5" customFormat="1" ht="35.1" customHeight="1" x14ac:dyDescent="0.2">
      <c r="A10" s="72" t="s">
        <v>91</v>
      </c>
      <c r="B10" s="110">
        <v>58509</v>
      </c>
      <c r="C10" s="110">
        <v>58641</v>
      </c>
      <c r="D10" s="110">
        <v>14856</v>
      </c>
      <c r="E10" s="110">
        <v>13188</v>
      </c>
    </row>
    <row r="11" spans="1:5" s="5" customFormat="1" ht="35.1" customHeight="1" x14ac:dyDescent="0.2">
      <c r="A11" s="72" t="s">
        <v>92</v>
      </c>
      <c r="B11" s="110">
        <v>77430</v>
      </c>
      <c r="C11" s="110">
        <v>71963</v>
      </c>
      <c r="D11" s="110">
        <v>23412</v>
      </c>
      <c r="E11" s="110">
        <v>17945</v>
      </c>
    </row>
    <row r="12" spans="1:5" s="5" customFormat="1" ht="35.1" customHeight="1" x14ac:dyDescent="0.2">
      <c r="A12" s="72" t="s">
        <v>93</v>
      </c>
      <c r="B12" s="110">
        <v>68343</v>
      </c>
      <c r="C12" s="110">
        <v>60258</v>
      </c>
      <c r="D12" s="110">
        <v>27921</v>
      </c>
      <c r="E12" s="110">
        <v>19836</v>
      </c>
    </row>
    <row r="13" spans="1:5" s="5" customFormat="1" ht="35.1" customHeight="1" x14ac:dyDescent="0.2">
      <c r="A13" s="72" t="s">
        <v>94</v>
      </c>
      <c r="B13" s="110">
        <v>94135</v>
      </c>
      <c r="C13" s="110">
        <v>84858</v>
      </c>
      <c r="D13" s="110">
        <v>30823</v>
      </c>
      <c r="E13" s="110">
        <v>21546</v>
      </c>
    </row>
    <row r="14" spans="1:5" s="5" customFormat="1" ht="35.1" customHeight="1" x14ac:dyDescent="0.2">
      <c r="A14" s="72" t="s">
        <v>95</v>
      </c>
      <c r="B14" s="110">
        <v>35993</v>
      </c>
      <c r="C14" s="110">
        <v>27985</v>
      </c>
      <c r="D14" s="110">
        <v>12963</v>
      </c>
      <c r="E14" s="110">
        <v>4955</v>
      </c>
    </row>
    <row r="15" spans="1:5" s="5" customFormat="1" ht="35.1" customHeight="1" x14ac:dyDescent="0.2">
      <c r="A15" s="72" t="s">
        <v>96</v>
      </c>
      <c r="B15" s="110">
        <v>7108</v>
      </c>
      <c r="C15" s="110">
        <v>7461</v>
      </c>
      <c r="D15" s="110">
        <v>1241</v>
      </c>
      <c r="E15" s="110">
        <v>1594</v>
      </c>
    </row>
    <row r="16" spans="1:5" s="5" customFormat="1" ht="35.1" customHeight="1" x14ac:dyDescent="0.2">
      <c r="A16" s="72" t="s">
        <v>97</v>
      </c>
      <c r="B16" s="110">
        <v>23966</v>
      </c>
      <c r="C16" s="110">
        <v>24812</v>
      </c>
      <c r="D16" s="110">
        <v>9809</v>
      </c>
      <c r="E16" s="110">
        <v>10655</v>
      </c>
    </row>
    <row r="17" spans="1:5" s="5" customFormat="1" ht="35.1" customHeight="1" x14ac:dyDescent="0.2">
      <c r="A17" s="72" t="s">
        <v>98</v>
      </c>
      <c r="B17" s="110">
        <v>8920</v>
      </c>
      <c r="C17" s="110">
        <v>9919</v>
      </c>
      <c r="D17" s="110">
        <v>2104</v>
      </c>
      <c r="E17" s="110">
        <v>3103</v>
      </c>
    </row>
    <row r="18" spans="1:5" s="5" customFormat="1" ht="35.1" customHeight="1" x14ac:dyDescent="0.2">
      <c r="A18" s="72" t="s">
        <v>99</v>
      </c>
      <c r="B18" s="110">
        <v>6939</v>
      </c>
      <c r="C18" s="110">
        <v>7057</v>
      </c>
      <c r="D18" s="110">
        <v>1658</v>
      </c>
      <c r="E18" s="110">
        <v>1776</v>
      </c>
    </row>
    <row r="19" spans="1:5" s="5" customFormat="1" ht="35.1" customHeight="1" x14ac:dyDescent="0.2">
      <c r="A19" s="72" t="s">
        <v>100</v>
      </c>
      <c r="B19" s="110">
        <v>23762</v>
      </c>
      <c r="C19" s="110">
        <v>29197</v>
      </c>
      <c r="D19" s="110">
        <v>7820</v>
      </c>
      <c r="E19" s="110">
        <v>13255</v>
      </c>
    </row>
    <row r="20" spans="1:5" s="5" customFormat="1" ht="35.1" customHeight="1" x14ac:dyDescent="0.2">
      <c r="A20" s="72" t="s">
        <v>101</v>
      </c>
      <c r="B20" s="110">
        <v>21258</v>
      </c>
      <c r="C20" s="110">
        <v>19013</v>
      </c>
      <c r="D20" s="110">
        <v>4018</v>
      </c>
      <c r="E20" s="110">
        <v>1773</v>
      </c>
    </row>
    <row r="21" spans="1:5" s="5" customFormat="1" ht="35.1" customHeight="1" x14ac:dyDescent="0.2">
      <c r="A21" s="72" t="s">
        <v>102</v>
      </c>
      <c r="B21" s="110">
        <v>44363</v>
      </c>
      <c r="C21" s="110">
        <v>51324</v>
      </c>
      <c r="D21" s="110">
        <v>6184</v>
      </c>
      <c r="E21" s="110">
        <v>13145</v>
      </c>
    </row>
    <row r="22" spans="1:5" s="5" customFormat="1" ht="35.1" customHeight="1" x14ac:dyDescent="0.2">
      <c r="A22" s="72" t="s">
        <v>15</v>
      </c>
      <c r="B22" s="110">
        <v>3170</v>
      </c>
      <c r="C22" s="110">
        <v>3059</v>
      </c>
      <c r="D22" s="110">
        <v>1876</v>
      </c>
      <c r="E22" s="110">
        <v>1765</v>
      </c>
    </row>
    <row r="23" spans="1:5" s="5" customFormat="1" ht="35.1" customHeight="1" x14ac:dyDescent="0.2">
      <c r="A23" s="72" t="s">
        <v>103</v>
      </c>
      <c r="B23" s="110">
        <v>12658</v>
      </c>
      <c r="C23" s="110">
        <v>10140</v>
      </c>
      <c r="D23" s="110">
        <v>7957</v>
      </c>
      <c r="E23" s="110">
        <v>5439</v>
      </c>
    </row>
    <row r="24" spans="1:5" s="5" customFormat="1" ht="35.1" customHeight="1" x14ac:dyDescent="0.2">
      <c r="A24" s="72" t="s">
        <v>104</v>
      </c>
      <c r="B24" s="110">
        <v>20154</v>
      </c>
      <c r="C24" s="110">
        <v>15016</v>
      </c>
      <c r="D24" s="110">
        <v>10680</v>
      </c>
      <c r="E24" s="110">
        <v>5542</v>
      </c>
    </row>
    <row r="25" spans="1:5" s="5" customFormat="1" ht="35.1" customHeight="1" x14ac:dyDescent="0.2">
      <c r="A25" s="72" t="s">
        <v>105</v>
      </c>
      <c r="B25" s="110">
        <v>5317</v>
      </c>
      <c r="C25" s="110">
        <v>4038</v>
      </c>
      <c r="D25" s="110">
        <v>3985</v>
      </c>
      <c r="E25" s="110">
        <v>2706</v>
      </c>
    </row>
    <row r="26" spans="1:5" s="5" customFormat="1" ht="35.1" customHeight="1" x14ac:dyDescent="0.2">
      <c r="A26" s="72" t="s">
        <v>106</v>
      </c>
      <c r="B26" s="110">
        <v>8242</v>
      </c>
      <c r="C26" s="110">
        <v>7308</v>
      </c>
      <c r="D26" s="110">
        <v>5022</v>
      </c>
      <c r="E26" s="110">
        <v>4088</v>
      </c>
    </row>
    <row r="27" spans="1:5" s="5" customFormat="1" ht="35.1" customHeight="1" x14ac:dyDescent="0.2">
      <c r="A27" s="72" t="s">
        <v>107</v>
      </c>
      <c r="B27" s="110">
        <v>7009</v>
      </c>
      <c r="C27" s="110">
        <v>7581</v>
      </c>
      <c r="D27" s="110">
        <v>3679</v>
      </c>
      <c r="E27" s="110">
        <v>4251</v>
      </c>
    </row>
    <row r="28" spans="1:5" s="5" customFormat="1" ht="35.1" customHeight="1" x14ac:dyDescent="0.2">
      <c r="A28" s="72" t="s">
        <v>108</v>
      </c>
      <c r="B28" s="110">
        <v>11183</v>
      </c>
      <c r="C28" s="110">
        <v>9340</v>
      </c>
      <c r="D28" s="110">
        <v>6345</v>
      </c>
      <c r="E28" s="110">
        <v>4502</v>
      </c>
    </row>
    <row r="29" spans="1:5" s="5" customFormat="1" ht="35.1" customHeight="1" x14ac:dyDescent="0.2">
      <c r="A29" s="72" t="s">
        <v>109</v>
      </c>
      <c r="B29" s="110">
        <v>3968</v>
      </c>
      <c r="C29" s="110">
        <v>3799</v>
      </c>
      <c r="D29" s="110">
        <v>1434</v>
      </c>
      <c r="E29" s="110">
        <v>1265</v>
      </c>
    </row>
    <row r="30" spans="1:5" s="5" customFormat="1" ht="35.1" customHeight="1" x14ac:dyDescent="0.2">
      <c r="A30" s="72" t="s">
        <v>110</v>
      </c>
      <c r="B30" s="110">
        <v>7663</v>
      </c>
      <c r="C30" s="110">
        <v>7641</v>
      </c>
      <c r="D30" s="110">
        <v>4481</v>
      </c>
      <c r="E30" s="110">
        <v>4459</v>
      </c>
    </row>
    <row r="31" spans="1:5" s="5" customFormat="1" ht="35.1" customHeight="1" x14ac:dyDescent="0.2">
      <c r="A31" s="72" t="s">
        <v>111</v>
      </c>
      <c r="B31" s="110">
        <v>3877</v>
      </c>
      <c r="C31" s="110">
        <v>2308</v>
      </c>
      <c r="D31" s="110">
        <v>2489</v>
      </c>
      <c r="E31" s="110">
        <v>920</v>
      </c>
    </row>
    <row r="32" spans="1:5" s="5" customFormat="1" ht="35.1" customHeight="1" x14ac:dyDescent="0.2">
      <c r="A32" s="72" t="s">
        <v>112</v>
      </c>
      <c r="B32" s="110">
        <v>3408</v>
      </c>
      <c r="C32" s="110">
        <v>2836</v>
      </c>
      <c r="D32" s="110">
        <v>1386</v>
      </c>
      <c r="E32" s="110">
        <v>814</v>
      </c>
    </row>
    <row r="33" spans="1:5" s="5" customFormat="1" ht="35.1" customHeight="1" x14ac:dyDescent="0.2">
      <c r="A33" s="72" t="s">
        <v>113</v>
      </c>
      <c r="B33" s="110">
        <v>4746</v>
      </c>
      <c r="C33" s="110">
        <v>4276</v>
      </c>
      <c r="D33" s="110">
        <v>1387</v>
      </c>
      <c r="E33" s="110">
        <v>917</v>
      </c>
    </row>
    <row r="34" spans="1:5" s="5" customFormat="1" ht="35.1" customHeight="1" x14ac:dyDescent="0.2">
      <c r="A34" s="72" t="s">
        <v>114</v>
      </c>
      <c r="B34" s="110">
        <v>6606</v>
      </c>
      <c r="C34" s="110">
        <v>6434</v>
      </c>
      <c r="D34" s="110">
        <v>1389</v>
      </c>
      <c r="E34" s="110">
        <v>1217</v>
      </c>
    </row>
    <row r="35" spans="1:5" s="5" customFormat="1" ht="35.1" customHeight="1" x14ac:dyDescent="0.2">
      <c r="A35" s="72" t="s">
        <v>115</v>
      </c>
      <c r="B35" s="110">
        <v>4038</v>
      </c>
      <c r="C35" s="110">
        <v>3810</v>
      </c>
      <c r="D35" s="110">
        <v>1602</v>
      </c>
      <c r="E35" s="110">
        <v>1374</v>
      </c>
    </row>
    <row r="36" spans="1:5" s="5" customFormat="1" ht="35.1" customHeight="1" x14ac:dyDescent="0.2">
      <c r="A36" s="72" t="s">
        <v>116</v>
      </c>
      <c r="B36" s="110">
        <v>4794</v>
      </c>
      <c r="C36" s="110">
        <v>3753</v>
      </c>
      <c r="D36" s="110">
        <v>2306</v>
      </c>
      <c r="E36" s="110">
        <v>1265</v>
      </c>
    </row>
    <row r="37" spans="1:5" s="5" customFormat="1" ht="24" customHeight="1" x14ac:dyDescent="0.2">
      <c r="A37" s="67" t="s">
        <v>130</v>
      </c>
      <c r="B37" s="27"/>
      <c r="C37" s="27"/>
      <c r="D37" s="27"/>
      <c r="E37" s="68" t="s">
        <v>143</v>
      </c>
    </row>
    <row r="38" spans="1:5" s="5" customFormat="1" ht="24" customHeight="1" x14ac:dyDescent="0.2">
      <c r="A38" s="69" t="s">
        <v>144</v>
      </c>
      <c r="B38" s="7"/>
      <c r="C38" s="7"/>
      <c r="D38" s="7"/>
      <c r="E38" s="70"/>
    </row>
    <row r="39" spans="1:5" s="5" customFormat="1" ht="24" customHeight="1" x14ac:dyDescent="0.2">
      <c r="A39" s="69"/>
      <c r="B39" s="7"/>
      <c r="C39" s="7"/>
      <c r="D39" s="7"/>
      <c r="E39" s="70"/>
    </row>
    <row r="40" spans="1:5" s="5" customFormat="1" ht="24" customHeight="1" x14ac:dyDescent="0.2">
      <c r="A40" s="69"/>
      <c r="B40" s="7"/>
      <c r="C40" s="7"/>
      <c r="D40" s="7"/>
      <c r="E40" s="70"/>
    </row>
    <row r="41" spans="1:5" s="54" customFormat="1" ht="27.6" customHeight="1" x14ac:dyDescent="0.25">
      <c r="C41" s="62" t="s">
        <v>125</v>
      </c>
    </row>
    <row r="42" spans="1:5" ht="24.95" customHeight="1" thickBot="1" x14ac:dyDescent="0.25">
      <c r="A42" s="64"/>
      <c r="B42" s="64"/>
      <c r="C42" s="64"/>
      <c r="D42" s="64"/>
      <c r="E42" s="58" t="s">
        <v>141</v>
      </c>
    </row>
    <row r="43" spans="1:5" s="18" customFormat="1" ht="51.95" customHeight="1" thickTop="1" x14ac:dyDescent="0.15">
      <c r="A43" s="15"/>
      <c r="B43" s="114" t="s">
        <v>126</v>
      </c>
      <c r="C43" s="114"/>
      <c r="D43" s="114"/>
      <c r="E43" s="114"/>
    </row>
    <row r="44" spans="1:5" s="5" customFormat="1" ht="57" customHeight="1" x14ac:dyDescent="0.2">
      <c r="A44" s="55"/>
      <c r="B44" s="71" t="s">
        <v>122</v>
      </c>
      <c r="C44" s="65" t="s">
        <v>123</v>
      </c>
      <c r="D44" s="65" t="s">
        <v>120</v>
      </c>
      <c r="E44" s="66" t="s">
        <v>121</v>
      </c>
    </row>
    <row r="45" spans="1:5" s="5" customFormat="1" ht="35.1" customHeight="1" x14ac:dyDescent="0.2">
      <c r="A45" s="63"/>
      <c r="B45" s="108"/>
      <c r="C45" s="108"/>
      <c r="D45" s="108"/>
      <c r="E45" s="108"/>
    </row>
    <row r="46" spans="1:5" s="57" customFormat="1" ht="35.1" customHeight="1" x14ac:dyDescent="0.2">
      <c r="A46" s="111" t="s">
        <v>133</v>
      </c>
      <c r="B46" s="113">
        <v>26455</v>
      </c>
      <c r="C46" s="113">
        <v>26659</v>
      </c>
      <c r="D46" s="112">
        <v>187</v>
      </c>
      <c r="E46" s="112">
        <v>391</v>
      </c>
    </row>
    <row r="47" spans="1:5" s="5" customFormat="1" ht="35.1" customHeight="1" x14ac:dyDescent="0.2">
      <c r="A47" s="63"/>
      <c r="B47" s="109"/>
      <c r="C47" s="109"/>
      <c r="D47" s="109"/>
      <c r="E47" s="109"/>
    </row>
    <row r="48" spans="1:5" s="5" customFormat="1" ht="35.1" customHeight="1" x14ac:dyDescent="0.2">
      <c r="A48" s="72" t="s">
        <v>90</v>
      </c>
      <c r="B48" s="110">
        <v>3186</v>
      </c>
      <c r="C48" s="110">
        <v>3226</v>
      </c>
      <c r="D48" s="110">
        <v>171</v>
      </c>
      <c r="E48" s="110">
        <v>211</v>
      </c>
    </row>
    <row r="49" spans="1:5" s="5" customFormat="1" ht="35.1" customHeight="1" x14ac:dyDescent="0.2">
      <c r="A49" s="72" t="s">
        <v>5</v>
      </c>
      <c r="B49" s="110">
        <v>1748</v>
      </c>
      <c r="C49" s="110">
        <v>1708</v>
      </c>
      <c r="D49" s="110">
        <v>164</v>
      </c>
      <c r="E49" s="110">
        <v>124</v>
      </c>
    </row>
    <row r="50" spans="1:5" s="5" customFormat="1" ht="35.1" customHeight="1" x14ac:dyDescent="0.2">
      <c r="A50" s="72" t="s">
        <v>91</v>
      </c>
      <c r="B50" s="110">
        <v>1406</v>
      </c>
      <c r="C50" s="110">
        <v>1350</v>
      </c>
      <c r="D50" s="110">
        <v>137</v>
      </c>
      <c r="E50" s="110">
        <v>81</v>
      </c>
    </row>
    <row r="51" spans="1:5" s="5" customFormat="1" ht="35.1" customHeight="1" x14ac:dyDescent="0.2">
      <c r="A51" s="72" t="s">
        <v>92</v>
      </c>
      <c r="B51" s="110">
        <v>2626</v>
      </c>
      <c r="C51" s="110">
        <v>2644</v>
      </c>
      <c r="D51" s="110">
        <v>160</v>
      </c>
      <c r="E51" s="110">
        <v>178</v>
      </c>
    </row>
    <row r="52" spans="1:5" s="5" customFormat="1" ht="35.1" customHeight="1" x14ac:dyDescent="0.2">
      <c r="A52" s="72" t="s">
        <v>93</v>
      </c>
      <c r="B52" s="110">
        <v>1090</v>
      </c>
      <c r="C52" s="110">
        <v>1088</v>
      </c>
      <c r="D52" s="110">
        <v>88</v>
      </c>
      <c r="E52" s="110">
        <v>86</v>
      </c>
    </row>
    <row r="53" spans="1:5" s="5" customFormat="1" ht="35.1" customHeight="1" x14ac:dyDescent="0.2">
      <c r="A53" s="72" t="s">
        <v>94</v>
      </c>
      <c r="B53" s="110">
        <v>2349</v>
      </c>
      <c r="C53" s="110">
        <v>2414</v>
      </c>
      <c r="D53" s="110">
        <v>118</v>
      </c>
      <c r="E53" s="110">
        <v>183</v>
      </c>
    </row>
    <row r="54" spans="1:5" s="5" customFormat="1" ht="35.1" customHeight="1" x14ac:dyDescent="0.2">
      <c r="A54" s="72" t="s">
        <v>95</v>
      </c>
      <c r="B54" s="110">
        <v>794</v>
      </c>
      <c r="C54" s="110">
        <v>688</v>
      </c>
      <c r="D54" s="110">
        <v>140</v>
      </c>
      <c r="E54" s="110">
        <v>34</v>
      </c>
    </row>
    <row r="55" spans="1:5" s="5" customFormat="1" ht="35.1" customHeight="1" x14ac:dyDescent="0.2">
      <c r="A55" s="72" t="s">
        <v>96</v>
      </c>
      <c r="B55" s="110">
        <v>384</v>
      </c>
      <c r="C55" s="110">
        <v>415</v>
      </c>
      <c r="D55" s="110">
        <v>49</v>
      </c>
      <c r="E55" s="110">
        <v>80</v>
      </c>
    </row>
    <row r="56" spans="1:5" s="5" customFormat="1" ht="35.1" customHeight="1" x14ac:dyDescent="0.2">
      <c r="A56" s="72" t="s">
        <v>97</v>
      </c>
      <c r="B56" s="110">
        <v>602</v>
      </c>
      <c r="C56" s="110">
        <v>533</v>
      </c>
      <c r="D56" s="110">
        <v>127</v>
      </c>
      <c r="E56" s="110">
        <v>58</v>
      </c>
    </row>
    <row r="57" spans="1:5" s="5" customFormat="1" ht="35.1" customHeight="1" x14ac:dyDescent="0.2">
      <c r="A57" s="72" t="s">
        <v>98</v>
      </c>
      <c r="B57" s="110">
        <v>1131</v>
      </c>
      <c r="C57" s="110">
        <v>1141</v>
      </c>
      <c r="D57" s="110">
        <v>19</v>
      </c>
      <c r="E57" s="110">
        <v>29</v>
      </c>
    </row>
    <row r="58" spans="1:5" s="5" customFormat="1" ht="35.1" customHeight="1" x14ac:dyDescent="0.2">
      <c r="A58" s="72" t="s">
        <v>99</v>
      </c>
      <c r="B58" s="110">
        <v>533</v>
      </c>
      <c r="C58" s="110">
        <v>496</v>
      </c>
      <c r="D58" s="110">
        <v>118</v>
      </c>
      <c r="E58" s="110">
        <v>81</v>
      </c>
    </row>
    <row r="59" spans="1:5" s="5" customFormat="1" ht="35.1" customHeight="1" x14ac:dyDescent="0.2">
      <c r="A59" s="72" t="s">
        <v>100</v>
      </c>
      <c r="B59" s="110">
        <v>573</v>
      </c>
      <c r="C59" s="110">
        <v>628</v>
      </c>
      <c r="D59" s="110">
        <v>32</v>
      </c>
      <c r="E59" s="110">
        <v>87</v>
      </c>
    </row>
    <row r="60" spans="1:5" s="5" customFormat="1" ht="35.1" customHeight="1" x14ac:dyDescent="0.2">
      <c r="A60" s="72" t="s">
        <v>101</v>
      </c>
      <c r="B60" s="110">
        <v>1663</v>
      </c>
      <c r="C60" s="110">
        <v>1645</v>
      </c>
      <c r="D60" s="110">
        <v>55</v>
      </c>
      <c r="E60" s="110">
        <v>37</v>
      </c>
    </row>
    <row r="61" spans="1:5" s="5" customFormat="1" ht="35.1" customHeight="1" x14ac:dyDescent="0.2">
      <c r="A61" s="72" t="s">
        <v>102</v>
      </c>
      <c r="B61" s="110">
        <v>2307</v>
      </c>
      <c r="C61" s="110">
        <v>2482</v>
      </c>
      <c r="D61" s="110">
        <v>46</v>
      </c>
      <c r="E61" s="110">
        <v>221</v>
      </c>
    </row>
    <row r="62" spans="1:5" s="5" customFormat="1" ht="35.1" customHeight="1" x14ac:dyDescent="0.2">
      <c r="A62" s="72" t="s">
        <v>15</v>
      </c>
      <c r="B62" s="110">
        <v>284</v>
      </c>
      <c r="C62" s="110">
        <v>331</v>
      </c>
      <c r="D62" s="110">
        <v>16</v>
      </c>
      <c r="E62" s="110">
        <v>63</v>
      </c>
    </row>
    <row r="63" spans="1:5" s="5" customFormat="1" ht="35.1" customHeight="1" x14ac:dyDescent="0.2">
      <c r="A63" s="72" t="s">
        <v>103</v>
      </c>
      <c r="B63" s="110">
        <v>151</v>
      </c>
      <c r="C63" s="110">
        <v>129</v>
      </c>
      <c r="D63" s="110">
        <v>40</v>
      </c>
      <c r="E63" s="110">
        <v>18</v>
      </c>
    </row>
    <row r="64" spans="1:5" s="5" customFormat="1" ht="35.1" customHeight="1" x14ac:dyDescent="0.2">
      <c r="A64" s="72" t="s">
        <v>104</v>
      </c>
      <c r="B64" s="110">
        <v>459</v>
      </c>
      <c r="C64" s="110">
        <v>434</v>
      </c>
      <c r="D64" s="110">
        <v>73</v>
      </c>
      <c r="E64" s="110">
        <v>48</v>
      </c>
    </row>
    <row r="65" spans="1:5" s="5" customFormat="1" ht="35.1" customHeight="1" x14ac:dyDescent="0.2">
      <c r="A65" s="72" t="s">
        <v>105</v>
      </c>
      <c r="B65" s="110">
        <v>34</v>
      </c>
      <c r="C65" s="110">
        <v>31</v>
      </c>
      <c r="D65" s="110">
        <v>4</v>
      </c>
      <c r="E65" s="110">
        <v>1</v>
      </c>
    </row>
    <row r="66" spans="1:5" s="5" customFormat="1" ht="35.1" customHeight="1" x14ac:dyDescent="0.2">
      <c r="A66" s="72" t="s">
        <v>106</v>
      </c>
      <c r="B66" s="110">
        <v>60</v>
      </c>
      <c r="C66" s="110">
        <v>51</v>
      </c>
      <c r="D66" s="110">
        <v>14</v>
      </c>
      <c r="E66" s="110">
        <v>5</v>
      </c>
    </row>
    <row r="67" spans="1:5" s="5" customFormat="1" ht="35.1" customHeight="1" x14ac:dyDescent="0.2">
      <c r="A67" s="72" t="s">
        <v>107</v>
      </c>
      <c r="B67" s="110">
        <v>652</v>
      </c>
      <c r="C67" s="110">
        <v>648</v>
      </c>
      <c r="D67" s="110">
        <v>54</v>
      </c>
      <c r="E67" s="110">
        <v>50</v>
      </c>
    </row>
    <row r="68" spans="1:5" s="5" customFormat="1" ht="35.1" customHeight="1" x14ac:dyDescent="0.2">
      <c r="A68" s="72" t="s">
        <v>108</v>
      </c>
      <c r="B68" s="110">
        <v>503</v>
      </c>
      <c r="C68" s="110">
        <v>522</v>
      </c>
      <c r="D68" s="110">
        <v>44</v>
      </c>
      <c r="E68" s="110">
        <v>63</v>
      </c>
    </row>
    <row r="69" spans="1:5" s="5" customFormat="1" ht="35.1" customHeight="1" x14ac:dyDescent="0.2">
      <c r="A69" s="72" t="s">
        <v>109</v>
      </c>
      <c r="B69" s="110">
        <v>292</v>
      </c>
      <c r="C69" s="110">
        <v>302</v>
      </c>
      <c r="D69" s="110">
        <v>30</v>
      </c>
      <c r="E69" s="110">
        <v>40</v>
      </c>
    </row>
    <row r="70" spans="1:5" s="5" customFormat="1" ht="35.1" customHeight="1" x14ac:dyDescent="0.2">
      <c r="A70" s="72" t="s">
        <v>110</v>
      </c>
      <c r="B70" s="110">
        <v>462</v>
      </c>
      <c r="C70" s="110">
        <v>455</v>
      </c>
      <c r="D70" s="110">
        <v>53</v>
      </c>
      <c r="E70" s="110">
        <v>46</v>
      </c>
    </row>
    <row r="71" spans="1:5" s="5" customFormat="1" ht="35.1" customHeight="1" x14ac:dyDescent="0.2">
      <c r="A71" s="72" t="s">
        <v>111</v>
      </c>
      <c r="B71" s="110">
        <v>223</v>
      </c>
      <c r="C71" s="110">
        <v>226</v>
      </c>
      <c r="D71" s="110">
        <v>32</v>
      </c>
      <c r="E71" s="110">
        <v>35</v>
      </c>
    </row>
    <row r="72" spans="1:5" s="5" customFormat="1" ht="35.1" customHeight="1" x14ac:dyDescent="0.2">
      <c r="A72" s="72" t="s">
        <v>112</v>
      </c>
      <c r="B72" s="110">
        <v>287</v>
      </c>
      <c r="C72" s="110">
        <v>269</v>
      </c>
      <c r="D72" s="110">
        <v>42</v>
      </c>
      <c r="E72" s="110">
        <v>24</v>
      </c>
    </row>
    <row r="73" spans="1:5" s="5" customFormat="1" ht="35.1" customHeight="1" x14ac:dyDescent="0.2">
      <c r="A73" s="72" t="s">
        <v>113</v>
      </c>
      <c r="B73" s="110">
        <v>884</v>
      </c>
      <c r="C73" s="110">
        <v>930</v>
      </c>
      <c r="D73" s="110">
        <v>37</v>
      </c>
      <c r="E73" s="110">
        <v>83</v>
      </c>
    </row>
    <row r="74" spans="1:5" s="5" customFormat="1" ht="35.1" customHeight="1" x14ac:dyDescent="0.2">
      <c r="A74" s="72" t="s">
        <v>114</v>
      </c>
      <c r="B74" s="110">
        <v>580</v>
      </c>
      <c r="C74" s="110">
        <v>591</v>
      </c>
      <c r="D74" s="110">
        <v>52</v>
      </c>
      <c r="E74" s="110">
        <v>63</v>
      </c>
    </row>
    <row r="75" spans="1:5" s="5" customFormat="1" ht="35.1" customHeight="1" x14ac:dyDescent="0.2">
      <c r="A75" s="72" t="s">
        <v>115</v>
      </c>
      <c r="B75" s="110">
        <v>905</v>
      </c>
      <c r="C75" s="110">
        <v>1011</v>
      </c>
      <c r="D75" s="110">
        <v>44</v>
      </c>
      <c r="E75" s="110">
        <v>150</v>
      </c>
    </row>
    <row r="76" spans="1:5" s="5" customFormat="1" ht="35.1" customHeight="1" x14ac:dyDescent="0.2">
      <c r="A76" s="72" t="s">
        <v>116</v>
      </c>
      <c r="B76" s="110">
        <v>287</v>
      </c>
      <c r="C76" s="110">
        <v>271</v>
      </c>
      <c r="D76" s="110">
        <v>64</v>
      </c>
      <c r="E76" s="110">
        <v>48</v>
      </c>
    </row>
    <row r="77" spans="1:5" s="5" customFormat="1" ht="24" customHeight="1" x14ac:dyDescent="0.2">
      <c r="A77" s="67" t="s">
        <v>142</v>
      </c>
      <c r="B77" s="27"/>
      <c r="C77" s="27"/>
      <c r="D77" s="27"/>
      <c r="E77" s="68" t="s">
        <v>143</v>
      </c>
    </row>
    <row r="78" spans="1:5" s="5" customFormat="1" ht="24" customHeight="1" x14ac:dyDescent="0.2">
      <c r="A78" s="69" t="s">
        <v>144</v>
      </c>
      <c r="B78" s="7"/>
      <c r="C78" s="7"/>
      <c r="D78" s="7"/>
      <c r="E78" s="70"/>
    </row>
    <row r="79" spans="1:5" s="5" customFormat="1" ht="24" customHeight="1" x14ac:dyDescent="0.2">
      <c r="A79" s="69"/>
      <c r="B79" s="7"/>
      <c r="C79" s="7"/>
      <c r="D79" s="7"/>
      <c r="E79" s="70"/>
    </row>
    <row r="80" spans="1:5" s="5" customFormat="1" ht="24" customHeight="1" x14ac:dyDescent="0.2">
      <c r="A80" s="69"/>
      <c r="B80" s="7"/>
      <c r="C80" s="7"/>
      <c r="D80" s="7"/>
      <c r="E80" s="70"/>
    </row>
    <row r="81" spans="1:5" s="54" customFormat="1" ht="27.6" customHeight="1" x14ac:dyDescent="0.25">
      <c r="C81" s="62" t="s">
        <v>125</v>
      </c>
    </row>
    <row r="82" spans="1:5" ht="24.95" customHeight="1" thickBot="1" x14ac:dyDescent="0.25">
      <c r="A82" s="64"/>
      <c r="B82" s="64"/>
      <c r="C82" s="64"/>
      <c r="D82" s="64"/>
      <c r="E82" s="58" t="s">
        <v>141</v>
      </c>
    </row>
    <row r="83" spans="1:5" s="18" customFormat="1" ht="51.95" customHeight="1" thickTop="1" x14ac:dyDescent="0.15">
      <c r="A83" s="15"/>
      <c r="B83" s="114" t="s">
        <v>127</v>
      </c>
      <c r="C83" s="114"/>
      <c r="D83" s="114"/>
      <c r="E83" s="114"/>
    </row>
    <row r="84" spans="1:5" s="5" customFormat="1" ht="57" customHeight="1" x14ac:dyDescent="0.2">
      <c r="A84" s="55"/>
      <c r="B84" s="71" t="s">
        <v>122</v>
      </c>
      <c r="C84" s="65" t="s">
        <v>123</v>
      </c>
      <c r="D84" s="65" t="s">
        <v>120</v>
      </c>
      <c r="E84" s="66" t="s">
        <v>121</v>
      </c>
    </row>
    <row r="85" spans="1:5" s="5" customFormat="1" ht="35.1" customHeight="1" x14ac:dyDescent="0.2">
      <c r="A85" s="63"/>
    </row>
    <row r="86" spans="1:5" s="57" customFormat="1" ht="35.1" customHeight="1" x14ac:dyDescent="0.2">
      <c r="A86" s="111" t="s">
        <v>133</v>
      </c>
      <c r="B86" s="112">
        <v>259965</v>
      </c>
      <c r="C86" s="112">
        <v>260435</v>
      </c>
      <c r="D86" s="112">
        <v>11896</v>
      </c>
      <c r="E86" s="112">
        <v>12366</v>
      </c>
    </row>
    <row r="87" spans="1:5" s="5" customFormat="1" ht="35.1" customHeight="1" x14ac:dyDescent="0.2">
      <c r="A87" s="63"/>
      <c r="B87" s="110"/>
      <c r="C87" s="110"/>
      <c r="D87" s="110"/>
      <c r="E87" s="110"/>
    </row>
    <row r="88" spans="1:5" s="5" customFormat="1" ht="35.1" customHeight="1" x14ac:dyDescent="0.2">
      <c r="A88" s="72" t="s">
        <v>90</v>
      </c>
      <c r="B88" s="110">
        <v>31913</v>
      </c>
      <c r="C88" s="110">
        <v>31371</v>
      </c>
      <c r="D88" s="110">
        <v>8616</v>
      </c>
      <c r="E88" s="110">
        <v>8074</v>
      </c>
    </row>
    <row r="89" spans="1:5" s="5" customFormat="1" ht="35.1" customHeight="1" x14ac:dyDescent="0.2">
      <c r="A89" s="72" t="s">
        <v>5</v>
      </c>
      <c r="B89" s="110">
        <v>46286</v>
      </c>
      <c r="C89" s="110">
        <v>50531</v>
      </c>
      <c r="D89" s="110">
        <v>12575</v>
      </c>
      <c r="E89" s="110">
        <v>16820</v>
      </c>
    </row>
    <row r="90" spans="1:5" s="5" customFormat="1" ht="35.1" customHeight="1" x14ac:dyDescent="0.2">
      <c r="A90" s="72" t="s">
        <v>91</v>
      </c>
      <c r="B90" s="110">
        <v>14462</v>
      </c>
      <c r="C90" s="110">
        <v>13256</v>
      </c>
      <c r="D90" s="110">
        <v>4770</v>
      </c>
      <c r="E90" s="110">
        <v>3564</v>
      </c>
    </row>
    <row r="91" spans="1:5" s="5" customFormat="1" ht="35.1" customHeight="1" x14ac:dyDescent="0.2">
      <c r="A91" s="72" t="s">
        <v>92</v>
      </c>
      <c r="B91" s="110">
        <v>22316</v>
      </c>
      <c r="C91" s="110">
        <v>20080</v>
      </c>
      <c r="D91" s="110">
        <v>7946</v>
      </c>
      <c r="E91" s="110">
        <v>5710</v>
      </c>
    </row>
    <row r="92" spans="1:5" s="5" customFormat="1" ht="35.1" customHeight="1" x14ac:dyDescent="0.2">
      <c r="A92" s="72" t="s">
        <v>93</v>
      </c>
      <c r="B92" s="110">
        <v>22211</v>
      </c>
      <c r="C92" s="110">
        <v>18171</v>
      </c>
      <c r="D92" s="110">
        <v>10562</v>
      </c>
      <c r="E92" s="110">
        <v>6522</v>
      </c>
    </row>
    <row r="93" spans="1:5" s="5" customFormat="1" ht="35.1" customHeight="1" x14ac:dyDescent="0.2">
      <c r="A93" s="72" t="s">
        <v>94</v>
      </c>
      <c r="B93" s="110">
        <v>32960</v>
      </c>
      <c r="C93" s="110">
        <v>29344</v>
      </c>
      <c r="D93" s="110">
        <v>11923</v>
      </c>
      <c r="E93" s="110">
        <v>8307</v>
      </c>
    </row>
    <row r="94" spans="1:5" s="5" customFormat="1" ht="35.1" customHeight="1" x14ac:dyDescent="0.2">
      <c r="A94" s="72" t="s">
        <v>95</v>
      </c>
      <c r="B94" s="110">
        <v>11840</v>
      </c>
      <c r="C94" s="110">
        <v>8601</v>
      </c>
      <c r="D94" s="110">
        <v>5119</v>
      </c>
      <c r="E94" s="110">
        <v>1880</v>
      </c>
    </row>
    <row r="95" spans="1:5" s="5" customFormat="1" ht="35.1" customHeight="1" x14ac:dyDescent="0.2">
      <c r="A95" s="72" t="s">
        <v>96</v>
      </c>
      <c r="B95" s="110">
        <v>1438</v>
      </c>
      <c r="C95" s="110">
        <v>1323</v>
      </c>
      <c r="D95" s="110">
        <v>389</v>
      </c>
      <c r="E95" s="110">
        <v>274</v>
      </c>
    </row>
    <row r="96" spans="1:5" s="5" customFormat="1" ht="35.1" customHeight="1" x14ac:dyDescent="0.2">
      <c r="A96" s="72" t="s">
        <v>97</v>
      </c>
      <c r="B96" s="110">
        <v>9103</v>
      </c>
      <c r="C96" s="110">
        <v>11719</v>
      </c>
      <c r="D96" s="110">
        <v>3497</v>
      </c>
      <c r="E96" s="110">
        <v>6113</v>
      </c>
    </row>
    <row r="97" spans="1:5" s="5" customFormat="1" ht="35.1" customHeight="1" x14ac:dyDescent="0.2">
      <c r="A97" s="72" t="s">
        <v>98</v>
      </c>
      <c r="B97" s="110">
        <v>1445</v>
      </c>
      <c r="C97" s="110">
        <v>1186</v>
      </c>
      <c r="D97" s="110">
        <v>644</v>
      </c>
      <c r="E97" s="110">
        <v>385</v>
      </c>
    </row>
    <row r="98" spans="1:5" s="5" customFormat="1" ht="35.1" customHeight="1" x14ac:dyDescent="0.2">
      <c r="A98" s="72" t="s">
        <v>99</v>
      </c>
      <c r="B98" s="110">
        <v>1212</v>
      </c>
      <c r="C98" s="110">
        <v>1092</v>
      </c>
      <c r="D98" s="110">
        <v>397</v>
      </c>
      <c r="E98" s="110">
        <v>277</v>
      </c>
    </row>
    <row r="99" spans="1:5" s="5" customFormat="1" ht="35.1" customHeight="1" x14ac:dyDescent="0.2">
      <c r="A99" s="72" t="s">
        <v>100</v>
      </c>
      <c r="B99" s="110">
        <v>10892</v>
      </c>
      <c r="C99" s="110">
        <v>16990</v>
      </c>
      <c r="D99" s="110">
        <v>3074</v>
      </c>
      <c r="E99" s="110">
        <v>9172</v>
      </c>
    </row>
    <row r="100" spans="1:5" s="5" customFormat="1" ht="35.1" customHeight="1" x14ac:dyDescent="0.2">
      <c r="A100" s="72" t="s">
        <v>101</v>
      </c>
      <c r="B100" s="110">
        <v>3674</v>
      </c>
      <c r="C100" s="110">
        <v>2906</v>
      </c>
      <c r="D100" s="110">
        <v>1015</v>
      </c>
      <c r="E100" s="110">
        <v>247</v>
      </c>
    </row>
    <row r="101" spans="1:5" s="5" customFormat="1" ht="35.1" customHeight="1" x14ac:dyDescent="0.2">
      <c r="A101" s="72" t="s">
        <v>102</v>
      </c>
      <c r="B101" s="110">
        <v>17009</v>
      </c>
      <c r="C101" s="110">
        <v>21571</v>
      </c>
      <c r="D101" s="110">
        <v>2137</v>
      </c>
      <c r="E101" s="110">
        <v>6699</v>
      </c>
    </row>
    <row r="102" spans="1:5" s="5" customFormat="1" ht="35.1" customHeight="1" x14ac:dyDescent="0.2">
      <c r="A102" s="72" t="s">
        <v>15</v>
      </c>
      <c r="B102" s="110">
        <v>907</v>
      </c>
      <c r="C102" s="110">
        <v>1358</v>
      </c>
      <c r="D102" s="110">
        <v>537</v>
      </c>
      <c r="E102" s="110">
        <v>988</v>
      </c>
    </row>
    <row r="103" spans="1:5" s="5" customFormat="1" ht="35.1" customHeight="1" x14ac:dyDescent="0.2">
      <c r="A103" s="72" t="s">
        <v>103</v>
      </c>
      <c r="B103" s="110">
        <v>4718</v>
      </c>
      <c r="C103" s="110">
        <v>4513</v>
      </c>
      <c r="D103" s="110">
        <v>3105</v>
      </c>
      <c r="E103" s="110">
        <v>2900</v>
      </c>
    </row>
    <row r="104" spans="1:5" s="5" customFormat="1" ht="35.1" customHeight="1" x14ac:dyDescent="0.2">
      <c r="A104" s="72" t="s">
        <v>104</v>
      </c>
      <c r="B104" s="110">
        <v>7381</v>
      </c>
      <c r="C104" s="110">
        <v>5580</v>
      </c>
      <c r="D104" s="110">
        <v>4230</v>
      </c>
      <c r="E104" s="110">
        <v>2429</v>
      </c>
    </row>
    <row r="105" spans="1:5" s="5" customFormat="1" ht="35.1" customHeight="1" x14ac:dyDescent="0.2">
      <c r="A105" s="72" t="s">
        <v>105</v>
      </c>
      <c r="B105" s="110">
        <v>1890</v>
      </c>
      <c r="C105" s="110">
        <v>1973</v>
      </c>
      <c r="D105" s="110">
        <v>1407</v>
      </c>
      <c r="E105" s="110">
        <v>1490</v>
      </c>
    </row>
    <row r="106" spans="1:5" s="5" customFormat="1" ht="35.1" customHeight="1" x14ac:dyDescent="0.2">
      <c r="A106" s="72" t="s">
        <v>106</v>
      </c>
      <c r="B106" s="110">
        <v>2896</v>
      </c>
      <c r="C106" s="110">
        <v>2304</v>
      </c>
      <c r="D106" s="110">
        <v>1947</v>
      </c>
      <c r="E106" s="110">
        <v>1355</v>
      </c>
    </row>
    <row r="107" spans="1:5" s="5" customFormat="1" ht="35.1" customHeight="1" x14ac:dyDescent="0.2">
      <c r="A107" s="72" t="s">
        <v>107</v>
      </c>
      <c r="B107" s="110">
        <v>2087</v>
      </c>
      <c r="C107" s="110">
        <v>3423</v>
      </c>
      <c r="D107" s="110">
        <v>1091</v>
      </c>
      <c r="E107" s="110">
        <v>2427</v>
      </c>
    </row>
    <row r="108" spans="1:5" s="5" customFormat="1" ht="35.1" customHeight="1" x14ac:dyDescent="0.2">
      <c r="A108" s="72" t="s">
        <v>108</v>
      </c>
      <c r="B108" s="110">
        <v>3156</v>
      </c>
      <c r="C108" s="110">
        <v>2389</v>
      </c>
      <c r="D108" s="110">
        <v>2075</v>
      </c>
      <c r="E108" s="110">
        <v>1308</v>
      </c>
    </row>
    <row r="109" spans="1:5" s="5" customFormat="1" ht="35.1" customHeight="1" x14ac:dyDescent="0.2">
      <c r="A109" s="72" t="s">
        <v>109</v>
      </c>
      <c r="B109" s="110">
        <v>1093</v>
      </c>
      <c r="C109" s="110">
        <v>960</v>
      </c>
      <c r="D109" s="110">
        <v>443</v>
      </c>
      <c r="E109" s="110">
        <v>310</v>
      </c>
    </row>
    <row r="110" spans="1:5" s="5" customFormat="1" ht="35.1" customHeight="1" x14ac:dyDescent="0.2">
      <c r="A110" s="72" t="s">
        <v>110</v>
      </c>
      <c r="B110" s="110">
        <v>2455</v>
      </c>
      <c r="C110" s="110">
        <v>3819</v>
      </c>
      <c r="D110" s="110">
        <v>1395</v>
      </c>
      <c r="E110" s="110">
        <v>2759</v>
      </c>
    </row>
    <row r="111" spans="1:5" s="5" customFormat="1" ht="35.1" customHeight="1" x14ac:dyDescent="0.2">
      <c r="A111" s="72" t="s">
        <v>111</v>
      </c>
      <c r="B111" s="110">
        <v>1259</v>
      </c>
      <c r="C111" s="110">
        <v>649</v>
      </c>
      <c r="D111" s="110">
        <v>829</v>
      </c>
      <c r="E111" s="110">
        <v>219</v>
      </c>
    </row>
    <row r="112" spans="1:5" s="5" customFormat="1" ht="35.1" customHeight="1" x14ac:dyDescent="0.2">
      <c r="A112" s="72" t="s">
        <v>112</v>
      </c>
      <c r="B112" s="110">
        <v>978</v>
      </c>
      <c r="C112" s="110">
        <v>905</v>
      </c>
      <c r="D112" s="110">
        <v>400</v>
      </c>
      <c r="E112" s="110">
        <v>327</v>
      </c>
    </row>
    <row r="113" spans="1:5" s="5" customFormat="1" ht="35.1" customHeight="1" x14ac:dyDescent="0.2">
      <c r="A113" s="72" t="s">
        <v>113</v>
      </c>
      <c r="B113" s="110">
        <v>875</v>
      </c>
      <c r="C113" s="110">
        <v>687</v>
      </c>
      <c r="D113" s="110">
        <v>347</v>
      </c>
      <c r="E113" s="110">
        <v>159</v>
      </c>
    </row>
    <row r="114" spans="1:5" s="5" customFormat="1" ht="35.1" customHeight="1" x14ac:dyDescent="0.2">
      <c r="A114" s="72" t="s">
        <v>114</v>
      </c>
      <c r="B114" s="110">
        <v>1673</v>
      </c>
      <c r="C114" s="110">
        <v>1786</v>
      </c>
      <c r="D114" s="110">
        <v>286</v>
      </c>
      <c r="E114" s="110">
        <v>399</v>
      </c>
    </row>
    <row r="115" spans="1:5" s="5" customFormat="1" ht="35.1" customHeight="1" x14ac:dyDescent="0.2">
      <c r="A115" s="72" t="s">
        <v>115</v>
      </c>
      <c r="B115" s="110">
        <v>561</v>
      </c>
      <c r="C115" s="110">
        <v>410</v>
      </c>
      <c r="D115" s="110">
        <v>330</v>
      </c>
      <c r="E115" s="110">
        <v>179</v>
      </c>
    </row>
    <row r="116" spans="1:5" s="5" customFormat="1" ht="35.1" customHeight="1" x14ac:dyDescent="0.2">
      <c r="A116" s="72" t="s">
        <v>116</v>
      </c>
      <c r="B116" s="110">
        <v>1275</v>
      </c>
      <c r="C116" s="110">
        <v>1538</v>
      </c>
      <c r="D116" s="110">
        <v>388</v>
      </c>
      <c r="E116" s="110">
        <v>651</v>
      </c>
    </row>
    <row r="117" spans="1:5" s="5" customFormat="1" ht="24" customHeight="1" x14ac:dyDescent="0.2">
      <c r="A117" s="67" t="s">
        <v>142</v>
      </c>
      <c r="B117" s="27"/>
      <c r="C117" s="27"/>
      <c r="D117" s="27"/>
      <c r="E117" s="68" t="s">
        <v>143</v>
      </c>
    </row>
    <row r="118" spans="1:5" s="5" customFormat="1" ht="24" customHeight="1" x14ac:dyDescent="0.2">
      <c r="A118" s="69" t="s">
        <v>144</v>
      </c>
      <c r="B118" s="7"/>
      <c r="C118" s="7"/>
      <c r="D118" s="7"/>
      <c r="E118" s="70"/>
    </row>
    <row r="119" spans="1:5" s="5" customFormat="1" ht="24" customHeight="1" x14ac:dyDescent="0.2">
      <c r="A119" s="69"/>
      <c r="B119" s="7"/>
      <c r="C119" s="7"/>
      <c r="D119" s="7"/>
      <c r="E119" s="70"/>
    </row>
    <row r="120" spans="1:5" s="5" customFormat="1" ht="24" customHeight="1" x14ac:dyDescent="0.2">
      <c r="A120" s="69"/>
      <c r="B120" s="7"/>
      <c r="C120" s="7"/>
      <c r="D120" s="7"/>
      <c r="E120" s="70"/>
    </row>
    <row r="121" spans="1:5" s="54" customFormat="1" ht="27.6" customHeight="1" x14ac:dyDescent="0.25">
      <c r="C121" s="62" t="s">
        <v>125</v>
      </c>
    </row>
    <row r="122" spans="1:5" ht="24.95" customHeight="1" thickBot="1" x14ac:dyDescent="0.25">
      <c r="A122" s="64"/>
      <c r="B122" s="64"/>
      <c r="C122" s="64"/>
      <c r="D122" s="64"/>
      <c r="E122" s="58" t="s">
        <v>141</v>
      </c>
    </row>
    <row r="123" spans="1:5" s="18" customFormat="1" ht="51.95" customHeight="1" thickTop="1" x14ac:dyDescent="0.15">
      <c r="A123" s="15"/>
      <c r="B123" s="114" t="s">
        <v>128</v>
      </c>
      <c r="C123" s="114"/>
      <c r="D123" s="114"/>
      <c r="E123" s="114"/>
    </row>
    <row r="124" spans="1:5" s="5" customFormat="1" ht="57" customHeight="1" x14ac:dyDescent="0.2">
      <c r="A124" s="55"/>
      <c r="B124" s="71" t="s">
        <v>122</v>
      </c>
      <c r="C124" s="65" t="s">
        <v>123</v>
      </c>
      <c r="D124" s="65" t="s">
        <v>120</v>
      </c>
      <c r="E124" s="66" t="s">
        <v>121</v>
      </c>
    </row>
    <row r="125" spans="1:5" s="5" customFormat="1" ht="35.1" customHeight="1" x14ac:dyDescent="0.2">
      <c r="A125" s="63"/>
    </row>
    <row r="126" spans="1:5" s="57" customFormat="1" ht="35.1" customHeight="1" x14ac:dyDescent="0.2">
      <c r="A126" s="111" t="s">
        <v>133</v>
      </c>
      <c r="B126" s="112">
        <v>529951</v>
      </c>
      <c r="C126" s="112">
        <v>513137</v>
      </c>
      <c r="D126" s="112">
        <v>32218</v>
      </c>
      <c r="E126" s="112">
        <v>15404</v>
      </c>
    </row>
    <row r="127" spans="1:5" s="5" customFormat="1" ht="35.1" customHeight="1" x14ac:dyDescent="0.2">
      <c r="A127" s="63"/>
      <c r="B127" s="110"/>
      <c r="C127" s="110"/>
      <c r="D127" s="110"/>
      <c r="E127" s="110"/>
    </row>
    <row r="128" spans="1:5" s="5" customFormat="1" ht="35.1" customHeight="1" x14ac:dyDescent="0.2">
      <c r="A128" s="72" t="s">
        <v>90</v>
      </c>
      <c r="B128" s="110">
        <v>89365</v>
      </c>
      <c r="C128" s="110">
        <v>95350</v>
      </c>
      <c r="D128" s="110">
        <v>17215</v>
      </c>
      <c r="E128" s="110">
        <v>23200</v>
      </c>
    </row>
    <row r="129" spans="1:5" s="5" customFormat="1" ht="35.1" customHeight="1" x14ac:dyDescent="0.2">
      <c r="A129" s="72" t="s">
        <v>5</v>
      </c>
      <c r="B129" s="110">
        <v>86663</v>
      </c>
      <c r="C129" s="110">
        <v>95690</v>
      </c>
      <c r="D129" s="110">
        <v>20261</v>
      </c>
      <c r="E129" s="110">
        <v>29288</v>
      </c>
    </row>
    <row r="130" spans="1:5" s="5" customFormat="1" ht="35.1" customHeight="1" x14ac:dyDescent="0.2">
      <c r="A130" s="72" t="s">
        <v>91</v>
      </c>
      <c r="B130" s="110">
        <v>40482</v>
      </c>
      <c r="C130" s="110">
        <v>40061</v>
      </c>
      <c r="D130" s="110">
        <v>9800</v>
      </c>
      <c r="E130" s="110">
        <v>9379</v>
      </c>
    </row>
    <row r="131" spans="1:5" s="5" customFormat="1" ht="35.1" customHeight="1" x14ac:dyDescent="0.2">
      <c r="A131" s="72" t="s">
        <v>92</v>
      </c>
      <c r="B131" s="110">
        <v>49884</v>
      </c>
      <c r="C131" s="110">
        <v>46668</v>
      </c>
      <c r="D131" s="110">
        <v>15104</v>
      </c>
      <c r="E131" s="110">
        <v>11888</v>
      </c>
    </row>
    <row r="132" spans="1:5" s="5" customFormat="1" ht="35.1" customHeight="1" x14ac:dyDescent="0.2">
      <c r="A132" s="72" t="s">
        <v>93</v>
      </c>
      <c r="B132" s="110">
        <v>42809</v>
      </c>
      <c r="C132" s="110">
        <v>38858</v>
      </c>
      <c r="D132" s="110">
        <v>16971</v>
      </c>
      <c r="E132" s="110">
        <v>13020</v>
      </c>
    </row>
    <row r="133" spans="1:5" s="5" customFormat="1" ht="35.1" customHeight="1" x14ac:dyDescent="0.2">
      <c r="A133" s="72" t="s">
        <v>94</v>
      </c>
      <c r="B133" s="110">
        <v>55478</v>
      </c>
      <c r="C133" s="110">
        <v>49915</v>
      </c>
      <c r="D133" s="110">
        <v>18363</v>
      </c>
      <c r="E133" s="110">
        <v>12800</v>
      </c>
    </row>
    <row r="134" spans="1:5" s="5" customFormat="1" ht="35.1" customHeight="1" x14ac:dyDescent="0.2">
      <c r="A134" s="72" t="s">
        <v>95</v>
      </c>
      <c r="B134" s="110">
        <v>22709</v>
      </c>
      <c r="C134" s="110">
        <v>18092</v>
      </c>
      <c r="D134" s="110">
        <v>7598</v>
      </c>
      <c r="E134" s="110">
        <v>2981</v>
      </c>
    </row>
    <row r="135" spans="1:5" s="5" customFormat="1" ht="35.1" customHeight="1" x14ac:dyDescent="0.2">
      <c r="A135" s="72" t="s">
        <v>96</v>
      </c>
      <c r="B135" s="110">
        <v>5237</v>
      </c>
      <c r="C135" s="110">
        <v>5673</v>
      </c>
      <c r="D135" s="110">
        <v>798</v>
      </c>
      <c r="E135" s="110">
        <v>1234</v>
      </c>
    </row>
    <row r="136" spans="1:5" s="5" customFormat="1" ht="35.1" customHeight="1" x14ac:dyDescent="0.2">
      <c r="A136" s="72" t="s">
        <v>97</v>
      </c>
      <c r="B136" s="110">
        <v>13286</v>
      </c>
      <c r="C136" s="110">
        <v>11611</v>
      </c>
      <c r="D136" s="110">
        <v>6047</v>
      </c>
      <c r="E136" s="110">
        <v>4372</v>
      </c>
    </row>
    <row r="137" spans="1:5" s="5" customFormat="1" ht="35.1" customHeight="1" x14ac:dyDescent="0.2">
      <c r="A137" s="72" t="s">
        <v>98</v>
      </c>
      <c r="B137" s="110">
        <v>6012</v>
      </c>
      <c r="C137" s="110">
        <v>7258</v>
      </c>
      <c r="D137" s="110">
        <v>1414</v>
      </c>
      <c r="E137" s="110">
        <v>2660</v>
      </c>
    </row>
    <row r="138" spans="1:5" s="5" customFormat="1" ht="35.1" customHeight="1" x14ac:dyDescent="0.2">
      <c r="A138" s="72" t="s">
        <v>99</v>
      </c>
      <c r="B138" s="110">
        <v>5145</v>
      </c>
      <c r="C138" s="110">
        <v>5418</v>
      </c>
      <c r="D138" s="110">
        <v>1137</v>
      </c>
      <c r="E138" s="110">
        <v>1410</v>
      </c>
    </row>
    <row r="139" spans="1:5" s="5" customFormat="1" ht="35.1" customHeight="1" x14ac:dyDescent="0.2">
      <c r="A139" s="72" t="s">
        <v>100</v>
      </c>
      <c r="B139" s="110">
        <v>11588</v>
      </c>
      <c r="C139" s="110">
        <v>10850</v>
      </c>
      <c r="D139" s="110">
        <v>4634</v>
      </c>
      <c r="E139" s="110">
        <v>3896</v>
      </c>
    </row>
    <row r="140" spans="1:5" s="5" customFormat="1" ht="35.1" customHeight="1" x14ac:dyDescent="0.2">
      <c r="A140" s="72" t="s">
        <v>101</v>
      </c>
      <c r="B140" s="110">
        <v>15302</v>
      </c>
      <c r="C140" s="110">
        <v>13878</v>
      </c>
      <c r="D140" s="110">
        <v>2899</v>
      </c>
      <c r="E140" s="110">
        <v>1475</v>
      </c>
    </row>
    <row r="141" spans="1:5" s="5" customFormat="1" ht="35.1" customHeight="1" x14ac:dyDescent="0.2">
      <c r="A141" s="72" t="s">
        <v>102</v>
      </c>
      <c r="B141" s="110">
        <v>22782</v>
      </c>
      <c r="C141" s="110">
        <v>24999</v>
      </c>
      <c r="D141" s="110">
        <v>3916</v>
      </c>
      <c r="E141" s="110">
        <v>6133</v>
      </c>
    </row>
    <row r="142" spans="1:5" s="5" customFormat="1" ht="35.1" customHeight="1" x14ac:dyDescent="0.2">
      <c r="A142" s="72" t="s">
        <v>15</v>
      </c>
      <c r="B142" s="110">
        <v>1798</v>
      </c>
      <c r="C142" s="110">
        <v>1213</v>
      </c>
      <c r="D142" s="110">
        <v>1292</v>
      </c>
      <c r="E142" s="110">
        <v>707</v>
      </c>
    </row>
    <row r="143" spans="1:5" s="5" customFormat="1" ht="35.1" customHeight="1" x14ac:dyDescent="0.2">
      <c r="A143" s="72" t="s">
        <v>103</v>
      </c>
      <c r="B143" s="110">
        <v>7331</v>
      </c>
      <c r="C143" s="110">
        <v>5105</v>
      </c>
      <c r="D143" s="110">
        <v>4717</v>
      </c>
      <c r="E143" s="110">
        <v>2491</v>
      </c>
    </row>
    <row r="144" spans="1:5" s="5" customFormat="1" ht="35.1" customHeight="1" x14ac:dyDescent="0.2">
      <c r="A144" s="72" t="s">
        <v>104</v>
      </c>
      <c r="B144" s="110">
        <v>11571</v>
      </c>
      <c r="C144" s="110">
        <v>8352</v>
      </c>
      <c r="D144" s="110">
        <v>6239</v>
      </c>
      <c r="E144" s="110">
        <v>3020</v>
      </c>
    </row>
    <row r="145" spans="1:5" s="5" customFormat="1" ht="35.1" customHeight="1" x14ac:dyDescent="0.2">
      <c r="A145" s="72" t="s">
        <v>105</v>
      </c>
      <c r="B145" s="110">
        <v>3237</v>
      </c>
      <c r="C145" s="110">
        <v>1909</v>
      </c>
      <c r="D145" s="110">
        <v>2523</v>
      </c>
      <c r="E145" s="110">
        <v>1195</v>
      </c>
    </row>
    <row r="146" spans="1:5" s="5" customFormat="1" ht="35.1" customHeight="1" x14ac:dyDescent="0.2">
      <c r="A146" s="72" t="s">
        <v>106</v>
      </c>
      <c r="B146" s="110">
        <v>4497</v>
      </c>
      <c r="C146" s="110">
        <v>4187</v>
      </c>
      <c r="D146" s="110">
        <v>3013</v>
      </c>
      <c r="E146" s="110">
        <v>2703</v>
      </c>
    </row>
    <row r="147" spans="1:5" s="5" customFormat="1" ht="35.1" customHeight="1" x14ac:dyDescent="0.2">
      <c r="A147" s="72" t="s">
        <v>107</v>
      </c>
      <c r="B147" s="110">
        <v>4026</v>
      </c>
      <c r="C147" s="110">
        <v>3271</v>
      </c>
      <c r="D147" s="110">
        <v>2508</v>
      </c>
      <c r="E147" s="110">
        <v>1753</v>
      </c>
    </row>
    <row r="148" spans="1:5" s="5" customFormat="1" ht="35.1" customHeight="1" x14ac:dyDescent="0.2">
      <c r="A148" s="72" t="s">
        <v>108</v>
      </c>
      <c r="B148" s="110">
        <v>6641</v>
      </c>
      <c r="C148" s="110">
        <v>5605</v>
      </c>
      <c r="D148" s="110">
        <v>4133</v>
      </c>
      <c r="E148" s="110">
        <v>3097</v>
      </c>
    </row>
    <row r="149" spans="1:5" s="5" customFormat="1" ht="35.1" customHeight="1" x14ac:dyDescent="0.2">
      <c r="A149" s="72" t="s">
        <v>109</v>
      </c>
      <c r="B149" s="110">
        <v>2419</v>
      </c>
      <c r="C149" s="110">
        <v>2375</v>
      </c>
      <c r="D149" s="110">
        <v>950</v>
      </c>
      <c r="E149" s="110">
        <v>906</v>
      </c>
    </row>
    <row r="150" spans="1:5" s="5" customFormat="1" ht="35.1" customHeight="1" x14ac:dyDescent="0.2">
      <c r="A150" s="72" t="s">
        <v>110</v>
      </c>
      <c r="B150" s="110">
        <v>4481</v>
      </c>
      <c r="C150" s="110">
        <v>3112</v>
      </c>
      <c r="D150" s="110">
        <v>2997</v>
      </c>
      <c r="E150" s="110">
        <v>1628</v>
      </c>
    </row>
    <row r="151" spans="1:5" s="5" customFormat="1" ht="35.1" customHeight="1" x14ac:dyDescent="0.2">
      <c r="A151" s="72" t="s">
        <v>111</v>
      </c>
      <c r="B151" s="110">
        <v>2311</v>
      </c>
      <c r="C151" s="110">
        <v>1360</v>
      </c>
      <c r="D151" s="110">
        <v>1613</v>
      </c>
      <c r="E151" s="110">
        <v>662</v>
      </c>
    </row>
    <row r="152" spans="1:5" s="5" customFormat="1" ht="35.1" customHeight="1" x14ac:dyDescent="0.2">
      <c r="A152" s="72" t="s">
        <v>112</v>
      </c>
      <c r="B152" s="110">
        <v>2129</v>
      </c>
      <c r="C152" s="110">
        <v>1647</v>
      </c>
      <c r="D152" s="110">
        <v>939</v>
      </c>
      <c r="E152" s="110">
        <v>457</v>
      </c>
    </row>
    <row r="153" spans="1:5" s="5" customFormat="1" ht="35.1" customHeight="1" x14ac:dyDescent="0.2">
      <c r="A153" s="72" t="s">
        <v>113</v>
      </c>
      <c r="B153" s="110">
        <v>2898</v>
      </c>
      <c r="C153" s="110">
        <v>2577</v>
      </c>
      <c r="D153" s="110">
        <v>996</v>
      </c>
      <c r="E153" s="110">
        <v>675</v>
      </c>
    </row>
    <row r="154" spans="1:5" s="5" customFormat="1" ht="35.1" customHeight="1" x14ac:dyDescent="0.2">
      <c r="A154" s="72" t="s">
        <v>114</v>
      </c>
      <c r="B154" s="110">
        <v>4221</v>
      </c>
      <c r="C154" s="110">
        <v>3933</v>
      </c>
      <c r="D154" s="110">
        <v>1041</v>
      </c>
      <c r="E154" s="110">
        <v>753</v>
      </c>
    </row>
    <row r="155" spans="1:5" s="5" customFormat="1" ht="35.1" customHeight="1" x14ac:dyDescent="0.2">
      <c r="A155" s="72" t="s">
        <v>115</v>
      </c>
      <c r="B155" s="110">
        <v>2554</v>
      </c>
      <c r="C155" s="110">
        <v>2362</v>
      </c>
      <c r="D155" s="110">
        <v>1228</v>
      </c>
      <c r="E155" s="110">
        <v>1036</v>
      </c>
    </row>
    <row r="156" spans="1:5" s="5" customFormat="1" ht="35.1" customHeight="1" x14ac:dyDescent="0.2">
      <c r="A156" s="72" t="s">
        <v>116</v>
      </c>
      <c r="B156" s="110">
        <v>3095</v>
      </c>
      <c r="C156" s="110">
        <v>1808</v>
      </c>
      <c r="D156" s="110">
        <v>1840</v>
      </c>
      <c r="E156" s="110">
        <v>553</v>
      </c>
    </row>
    <row r="157" spans="1:5" s="5" customFormat="1" ht="24" customHeight="1" x14ac:dyDescent="0.2">
      <c r="A157" s="67" t="s">
        <v>142</v>
      </c>
      <c r="B157" s="27"/>
      <c r="C157" s="27"/>
      <c r="D157" s="27"/>
      <c r="E157" s="68" t="s">
        <v>143</v>
      </c>
    </row>
    <row r="158" spans="1:5" s="5" customFormat="1" ht="24" customHeight="1" x14ac:dyDescent="0.2">
      <c r="A158" s="69" t="s">
        <v>144</v>
      </c>
      <c r="B158" s="7"/>
      <c r="C158" s="7"/>
      <c r="D158" s="7"/>
      <c r="E158" s="70"/>
    </row>
    <row r="159" spans="1:5" s="5" customFormat="1" ht="24" customHeight="1" x14ac:dyDescent="0.2">
      <c r="A159" s="69"/>
      <c r="B159" s="7"/>
      <c r="C159" s="7"/>
      <c r="D159" s="7"/>
      <c r="E159" s="70"/>
    </row>
    <row r="160" spans="1:5" s="5" customFormat="1" ht="24" customHeight="1" x14ac:dyDescent="0.2">
      <c r="A160" s="69"/>
      <c r="B160" s="7"/>
      <c r="C160" s="7"/>
      <c r="D160" s="7"/>
      <c r="E160" s="70"/>
    </row>
    <row r="161" spans="1:5" s="54" customFormat="1" ht="27.6" customHeight="1" x14ac:dyDescent="0.25">
      <c r="C161" s="62" t="s">
        <v>125</v>
      </c>
    </row>
    <row r="162" spans="1:5" ht="24.95" customHeight="1" thickBot="1" x14ac:dyDescent="0.25">
      <c r="A162" s="64"/>
      <c r="B162" s="64"/>
      <c r="C162" s="64"/>
      <c r="D162" s="64"/>
      <c r="E162" s="58" t="s">
        <v>141</v>
      </c>
    </row>
    <row r="163" spans="1:5" s="18" customFormat="1" ht="51.95" customHeight="1" thickTop="1" x14ac:dyDescent="0.15">
      <c r="A163" s="15"/>
      <c r="B163" s="114" t="s">
        <v>129</v>
      </c>
      <c r="C163" s="114"/>
      <c r="D163" s="114"/>
      <c r="E163" s="114"/>
    </row>
    <row r="164" spans="1:5" s="5" customFormat="1" ht="57" customHeight="1" x14ac:dyDescent="0.2">
      <c r="A164" s="55"/>
      <c r="B164" s="71" t="s">
        <v>122</v>
      </c>
      <c r="C164" s="65" t="s">
        <v>123</v>
      </c>
      <c r="D164" s="65" t="s">
        <v>120</v>
      </c>
      <c r="E164" s="66" t="s">
        <v>121</v>
      </c>
    </row>
    <row r="165" spans="1:5" s="5" customFormat="1" ht="35.1" customHeight="1" x14ac:dyDescent="0.2">
      <c r="A165" s="63"/>
      <c r="B165" s="108"/>
      <c r="C165" s="108"/>
      <c r="D165" s="108"/>
      <c r="E165" s="108"/>
    </row>
    <row r="166" spans="1:5" s="57" customFormat="1" ht="35.1" customHeight="1" x14ac:dyDescent="0.2">
      <c r="A166" s="111" t="s">
        <v>133</v>
      </c>
      <c r="B166" s="112">
        <v>29397</v>
      </c>
      <c r="C166" s="112">
        <v>29010</v>
      </c>
      <c r="D166" s="112">
        <v>690</v>
      </c>
      <c r="E166" s="112">
        <v>303</v>
      </c>
    </row>
    <row r="167" spans="1:5" s="5" customFormat="1" ht="35.1" customHeight="1" x14ac:dyDescent="0.2">
      <c r="A167" s="63"/>
      <c r="B167" s="110"/>
      <c r="C167" s="110"/>
      <c r="D167" s="110"/>
      <c r="E167" s="110"/>
    </row>
    <row r="168" spans="1:5" s="5" customFormat="1" ht="35.1" customHeight="1" x14ac:dyDescent="0.2">
      <c r="A168" s="72" t="s">
        <v>90</v>
      </c>
      <c r="B168" s="110">
        <v>4246</v>
      </c>
      <c r="C168" s="110">
        <v>4318</v>
      </c>
      <c r="D168" s="110">
        <v>286</v>
      </c>
      <c r="E168" s="110">
        <v>358</v>
      </c>
    </row>
    <row r="169" spans="1:5" s="5" customFormat="1" ht="35.1" customHeight="1" x14ac:dyDescent="0.2">
      <c r="A169" s="72" t="s">
        <v>5</v>
      </c>
      <c r="B169" s="110">
        <v>4802</v>
      </c>
      <c r="C169" s="110">
        <v>5020</v>
      </c>
      <c r="D169" s="110">
        <v>350</v>
      </c>
      <c r="E169" s="110">
        <v>568</v>
      </c>
    </row>
    <row r="170" spans="1:5" s="5" customFormat="1" ht="35.1" customHeight="1" x14ac:dyDescent="0.2">
      <c r="A170" s="72" t="s">
        <v>91</v>
      </c>
      <c r="B170" s="110">
        <v>2159</v>
      </c>
      <c r="C170" s="110">
        <v>2174</v>
      </c>
      <c r="D170" s="110">
        <v>149</v>
      </c>
      <c r="E170" s="110">
        <v>164</v>
      </c>
    </row>
    <row r="171" spans="1:5" s="5" customFormat="1" ht="35.1" customHeight="1" x14ac:dyDescent="0.2">
      <c r="A171" s="72" t="s">
        <v>92</v>
      </c>
      <c r="B171" s="110">
        <v>2604</v>
      </c>
      <c r="C171" s="110">
        <v>2571</v>
      </c>
      <c r="D171" s="110">
        <v>202</v>
      </c>
      <c r="E171" s="110">
        <v>169</v>
      </c>
    </row>
    <row r="172" spans="1:5" s="5" customFormat="1" ht="35.1" customHeight="1" x14ac:dyDescent="0.2">
      <c r="A172" s="72" t="s">
        <v>93</v>
      </c>
      <c r="B172" s="110">
        <v>2233</v>
      </c>
      <c r="C172" s="110">
        <v>2141</v>
      </c>
      <c r="D172" s="110">
        <v>300</v>
      </c>
      <c r="E172" s="110">
        <v>208</v>
      </c>
    </row>
    <row r="173" spans="1:5" s="5" customFormat="1" ht="35.1" customHeight="1" x14ac:dyDescent="0.2">
      <c r="A173" s="72" t="s">
        <v>94</v>
      </c>
      <c r="B173" s="110">
        <v>3348</v>
      </c>
      <c r="C173" s="110">
        <v>3185</v>
      </c>
      <c r="D173" s="110">
        <v>419</v>
      </c>
      <c r="E173" s="110">
        <v>256</v>
      </c>
    </row>
    <row r="174" spans="1:5" s="5" customFormat="1" ht="35.1" customHeight="1" x14ac:dyDescent="0.2">
      <c r="A174" s="72" t="s">
        <v>95</v>
      </c>
      <c r="B174" s="110">
        <v>650</v>
      </c>
      <c r="C174" s="110">
        <v>604</v>
      </c>
      <c r="D174" s="110">
        <v>106</v>
      </c>
      <c r="E174" s="110">
        <v>60</v>
      </c>
    </row>
    <row r="175" spans="1:5" s="5" customFormat="1" ht="35.1" customHeight="1" x14ac:dyDescent="0.2">
      <c r="A175" s="72" t="s">
        <v>96</v>
      </c>
      <c r="B175" s="110">
        <v>49</v>
      </c>
      <c r="C175" s="110">
        <v>50</v>
      </c>
      <c r="D175" s="110">
        <v>5</v>
      </c>
      <c r="E175" s="110">
        <v>6</v>
      </c>
    </row>
    <row r="176" spans="1:5" s="5" customFormat="1" ht="35.1" customHeight="1" x14ac:dyDescent="0.2">
      <c r="A176" s="72" t="s">
        <v>97</v>
      </c>
      <c r="B176" s="110">
        <v>975</v>
      </c>
      <c r="C176" s="110">
        <v>949</v>
      </c>
      <c r="D176" s="110">
        <v>138</v>
      </c>
      <c r="E176" s="110">
        <v>112</v>
      </c>
    </row>
    <row r="177" spans="1:5" s="5" customFormat="1" ht="35.1" customHeight="1" x14ac:dyDescent="0.2">
      <c r="A177" s="72" t="s">
        <v>98</v>
      </c>
      <c r="B177" s="110">
        <v>332</v>
      </c>
      <c r="C177" s="110">
        <v>334</v>
      </c>
      <c r="D177" s="110">
        <v>27</v>
      </c>
      <c r="E177" s="110">
        <v>29</v>
      </c>
    </row>
    <row r="178" spans="1:5" s="5" customFormat="1" ht="35.1" customHeight="1" x14ac:dyDescent="0.2">
      <c r="A178" s="72" t="s">
        <v>99</v>
      </c>
      <c r="B178" s="110">
        <v>49</v>
      </c>
      <c r="C178" s="110">
        <v>51</v>
      </c>
      <c r="D178" s="110">
        <v>6</v>
      </c>
      <c r="E178" s="110">
        <v>8</v>
      </c>
    </row>
    <row r="179" spans="1:5" s="5" customFormat="1" ht="35.1" customHeight="1" x14ac:dyDescent="0.2">
      <c r="A179" s="72" t="s">
        <v>100</v>
      </c>
      <c r="B179" s="110">
        <v>709</v>
      </c>
      <c r="C179" s="110">
        <v>729</v>
      </c>
      <c r="D179" s="110">
        <v>80</v>
      </c>
      <c r="E179" s="110">
        <v>100</v>
      </c>
    </row>
    <row r="180" spans="1:5" s="5" customFormat="1" ht="35.1" customHeight="1" x14ac:dyDescent="0.2">
      <c r="A180" s="72" t="s">
        <v>101</v>
      </c>
      <c r="B180" s="110">
        <v>619</v>
      </c>
      <c r="C180" s="110">
        <v>584</v>
      </c>
      <c r="D180" s="110">
        <v>49</v>
      </c>
      <c r="E180" s="110">
        <v>14</v>
      </c>
    </row>
    <row r="181" spans="1:5" s="5" customFormat="1" ht="35.1" customHeight="1" x14ac:dyDescent="0.2">
      <c r="A181" s="72" t="s">
        <v>102</v>
      </c>
      <c r="B181" s="110">
        <v>2265</v>
      </c>
      <c r="C181" s="110">
        <v>2272</v>
      </c>
      <c r="D181" s="110">
        <v>85</v>
      </c>
      <c r="E181" s="110">
        <v>92</v>
      </c>
    </row>
    <row r="182" spans="1:5" s="5" customFormat="1" ht="35.1" customHeight="1" x14ac:dyDescent="0.2">
      <c r="A182" s="72" t="s">
        <v>15</v>
      </c>
      <c r="B182" s="110">
        <v>181</v>
      </c>
      <c r="C182" s="110">
        <v>157</v>
      </c>
      <c r="D182" s="110">
        <v>31</v>
      </c>
      <c r="E182" s="110">
        <v>7</v>
      </c>
    </row>
    <row r="183" spans="1:5" s="5" customFormat="1" ht="35.1" customHeight="1" x14ac:dyDescent="0.2">
      <c r="A183" s="72" t="s">
        <v>103</v>
      </c>
      <c r="B183" s="110">
        <v>458</v>
      </c>
      <c r="C183" s="110">
        <v>393</v>
      </c>
      <c r="D183" s="110">
        <v>95</v>
      </c>
      <c r="E183" s="110">
        <v>30</v>
      </c>
    </row>
    <row r="184" spans="1:5" s="5" customFormat="1" ht="35.1" customHeight="1" x14ac:dyDescent="0.2">
      <c r="A184" s="72" t="s">
        <v>104</v>
      </c>
      <c r="B184" s="110">
        <v>743</v>
      </c>
      <c r="C184" s="110">
        <v>650</v>
      </c>
      <c r="D184" s="110">
        <v>138</v>
      </c>
      <c r="E184" s="110">
        <v>45</v>
      </c>
    </row>
    <row r="185" spans="1:5" s="5" customFormat="1" ht="35.1" customHeight="1" x14ac:dyDescent="0.2">
      <c r="A185" s="72" t="s">
        <v>105</v>
      </c>
      <c r="B185" s="110">
        <v>156</v>
      </c>
      <c r="C185" s="110">
        <v>125</v>
      </c>
      <c r="D185" s="110">
        <v>51</v>
      </c>
      <c r="E185" s="110">
        <v>20</v>
      </c>
    </row>
    <row r="186" spans="1:5" s="5" customFormat="1" ht="35.1" customHeight="1" x14ac:dyDescent="0.2">
      <c r="A186" s="72" t="s">
        <v>106</v>
      </c>
      <c r="B186" s="110">
        <v>789</v>
      </c>
      <c r="C186" s="110">
        <v>766</v>
      </c>
      <c r="D186" s="110">
        <v>48</v>
      </c>
      <c r="E186" s="110">
        <v>25</v>
      </c>
    </row>
    <row r="187" spans="1:5" s="5" customFormat="1" ht="35.1" customHeight="1" x14ac:dyDescent="0.2">
      <c r="A187" s="72" t="s">
        <v>107</v>
      </c>
      <c r="B187" s="110">
        <v>244</v>
      </c>
      <c r="C187" s="110">
        <v>239</v>
      </c>
      <c r="D187" s="110">
        <v>26</v>
      </c>
      <c r="E187" s="110">
        <v>21</v>
      </c>
    </row>
    <row r="188" spans="1:5" s="5" customFormat="1" ht="35.1" customHeight="1" x14ac:dyDescent="0.2">
      <c r="A188" s="72" t="s">
        <v>108</v>
      </c>
      <c r="B188" s="110">
        <v>883</v>
      </c>
      <c r="C188" s="110">
        <v>824</v>
      </c>
      <c r="D188" s="110">
        <v>93</v>
      </c>
      <c r="E188" s="110">
        <v>34</v>
      </c>
    </row>
    <row r="189" spans="1:5" s="5" customFormat="1" ht="35.1" customHeight="1" x14ac:dyDescent="0.2">
      <c r="A189" s="72" t="s">
        <v>109</v>
      </c>
      <c r="B189" s="110">
        <v>164</v>
      </c>
      <c r="C189" s="110">
        <v>162</v>
      </c>
      <c r="D189" s="110">
        <v>11</v>
      </c>
      <c r="E189" s="110">
        <v>9</v>
      </c>
    </row>
    <row r="190" spans="1:5" s="5" customFormat="1" ht="35.1" customHeight="1" x14ac:dyDescent="0.2">
      <c r="A190" s="72" t="s">
        <v>110</v>
      </c>
      <c r="B190" s="110">
        <v>265</v>
      </c>
      <c r="C190" s="110">
        <v>255</v>
      </c>
      <c r="D190" s="110">
        <v>36</v>
      </c>
      <c r="E190" s="110">
        <v>26</v>
      </c>
    </row>
    <row r="191" spans="1:5" s="5" customFormat="1" ht="35.1" customHeight="1" x14ac:dyDescent="0.2">
      <c r="A191" s="72" t="s">
        <v>111</v>
      </c>
      <c r="B191" s="110">
        <v>84</v>
      </c>
      <c r="C191" s="110">
        <v>73</v>
      </c>
      <c r="D191" s="110">
        <v>15</v>
      </c>
      <c r="E191" s="110">
        <v>4</v>
      </c>
    </row>
    <row r="192" spans="1:5" s="5" customFormat="1" ht="35.1" customHeight="1" x14ac:dyDescent="0.2">
      <c r="A192" s="72" t="s">
        <v>112</v>
      </c>
      <c r="B192" s="110">
        <v>14</v>
      </c>
      <c r="C192" s="110">
        <v>15</v>
      </c>
      <c r="D192" s="110">
        <v>5</v>
      </c>
      <c r="E192" s="110">
        <v>6</v>
      </c>
    </row>
    <row r="193" spans="1:5" s="5" customFormat="1" ht="35.1" customHeight="1" x14ac:dyDescent="0.2">
      <c r="A193" s="72" t="s">
        <v>113</v>
      </c>
      <c r="B193" s="110">
        <v>89</v>
      </c>
      <c r="C193" s="110">
        <v>82</v>
      </c>
      <c r="D193" s="110">
        <v>7</v>
      </c>
      <c r="E193" s="110">
        <v>0</v>
      </c>
    </row>
    <row r="194" spans="1:5" s="5" customFormat="1" ht="35.1" customHeight="1" x14ac:dyDescent="0.2">
      <c r="A194" s="72" t="s">
        <v>114</v>
      </c>
      <c r="B194" s="110">
        <v>132</v>
      </c>
      <c r="C194" s="110">
        <v>124</v>
      </c>
      <c r="D194" s="110">
        <v>10</v>
      </c>
      <c r="E194" s="110">
        <v>2</v>
      </c>
    </row>
    <row r="195" spans="1:5" s="5" customFormat="1" ht="35.1" customHeight="1" x14ac:dyDescent="0.2">
      <c r="A195" s="72" t="s">
        <v>115</v>
      </c>
      <c r="B195" s="110">
        <v>18</v>
      </c>
      <c r="C195" s="110">
        <v>27</v>
      </c>
      <c r="D195" s="110">
        <v>0</v>
      </c>
      <c r="E195" s="110">
        <v>9</v>
      </c>
    </row>
    <row r="196" spans="1:5" s="5" customFormat="1" ht="35.1" customHeight="1" x14ac:dyDescent="0.2">
      <c r="A196" s="72" t="s">
        <v>116</v>
      </c>
      <c r="B196" s="110">
        <v>137</v>
      </c>
      <c r="C196" s="110">
        <v>136</v>
      </c>
      <c r="D196" s="110">
        <v>14</v>
      </c>
      <c r="E196" s="110">
        <v>13</v>
      </c>
    </row>
    <row r="197" spans="1:5" s="5" customFormat="1" ht="24" customHeight="1" x14ac:dyDescent="0.2">
      <c r="A197" s="67" t="s">
        <v>142</v>
      </c>
      <c r="B197" s="27"/>
      <c r="C197" s="27"/>
      <c r="D197" s="27"/>
      <c r="E197" s="68" t="s">
        <v>143</v>
      </c>
    </row>
    <row r="198" spans="1:5" s="5" customFormat="1" ht="24" customHeight="1" x14ac:dyDescent="0.2">
      <c r="A198" s="69" t="s">
        <v>144</v>
      </c>
      <c r="B198" s="7"/>
      <c r="C198" s="7"/>
      <c r="D198" s="7"/>
      <c r="E198" s="70"/>
    </row>
    <row r="199" spans="1:5" s="5" customFormat="1" ht="24" customHeight="1" x14ac:dyDescent="0.2">
      <c r="A199" s="69"/>
      <c r="B199" s="7"/>
      <c r="C199" s="7"/>
      <c r="D199" s="7"/>
      <c r="E199" s="70"/>
    </row>
  </sheetData>
  <mergeCells count="5">
    <mergeCell ref="B163:E163"/>
    <mergeCell ref="B3:E3"/>
    <mergeCell ref="B43:E43"/>
    <mergeCell ref="B83:E83"/>
    <mergeCell ref="B123:E123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8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rowBreaks count="4" manualBreakCount="4">
    <brk id="40" max="16383" man="1"/>
    <brk id="80" max="4" man="1"/>
    <brk id="120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14年齢５歳階級別人口－市町－（旧レ）</vt:lpstr>
      <vt:lpstr>19産業、常住地・従業地別就業者数－市町－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