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CDF5E7E5-4F2F-44DC-9555-8A89426A293B}" xr6:coauthVersionLast="47" xr6:coauthVersionMax="47" xr10:uidLastSave="{00000000-0000-0000-0000-000000000000}"/>
  <bookViews>
    <workbookView xWindow="-120" yWindow="-120" windowWidth="29040" windowHeight="15990" tabRatio="842" firstSheet="1" activeTab="1" xr2:uid="{00000000-000D-0000-FFFF-FFFF00000000}"/>
  </bookViews>
  <sheets>
    <sheet name="14年齢５歳階級別人口－市町－（旧レ）" sheetId="25" state="hidden" r:id="rId1"/>
    <sheet name="18労働力状態、産業別15歳以上人口－市町－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5" i="25" l="1"/>
  <c r="BS5" i="25"/>
  <c r="BR5" i="25"/>
  <c r="BP5" i="25"/>
  <c r="BO5" i="25"/>
  <c r="BM5" i="25"/>
  <c r="BL5" i="25"/>
  <c r="BJ5" i="25"/>
  <c r="BH5" i="25" s="1"/>
  <c r="BI5" i="25"/>
  <c r="BG5" i="25"/>
  <c r="BF5" i="25"/>
  <c r="BD5" i="25"/>
  <c r="BC5" i="25"/>
  <c r="AY5" i="25"/>
  <c r="AX5" i="25"/>
  <c r="AV5" i="25"/>
  <c r="AT5" i="25" s="1"/>
  <c r="AU5" i="25"/>
  <c r="AS5" i="25"/>
  <c r="AR5" i="25"/>
  <c r="AP5" i="25"/>
  <c r="AO5" i="25"/>
  <c r="AM5" i="25"/>
  <c r="AL5" i="25"/>
  <c r="AJ5" i="25"/>
  <c r="AI5" i="25"/>
  <c r="AG5" i="25"/>
  <c r="AF5" i="25"/>
  <c r="AD5" i="25"/>
  <c r="AC5" i="25"/>
  <c r="Y5" i="25"/>
  <c r="X5" i="25"/>
  <c r="V5" i="25"/>
  <c r="U5" i="25"/>
  <c r="S5" i="25"/>
  <c r="R5" i="25"/>
  <c r="P5" i="25"/>
  <c r="O5" i="25"/>
  <c r="M5" i="25"/>
  <c r="L5" i="25"/>
  <c r="J5" i="25"/>
  <c r="I5" i="25"/>
  <c r="AE5" i="25" l="1"/>
  <c r="K5" i="25"/>
  <c r="Q5" i="25"/>
  <c r="BN5" i="25"/>
  <c r="BE5" i="25"/>
  <c r="BK5" i="25"/>
  <c r="AH5" i="25"/>
  <c r="AN5" i="25"/>
  <c r="H5" i="25"/>
  <c r="BB5" i="25"/>
  <c r="AK5" i="25"/>
  <c r="AQ5" i="25"/>
  <c r="W5" i="25"/>
  <c r="AW5" i="25"/>
  <c r="N5" i="25"/>
  <c r="T5" i="25"/>
  <c r="AB5" i="25"/>
  <c r="G5" i="25" l="1"/>
  <c r="F5" i="25"/>
  <c r="E5" i="25" l="1"/>
  <c r="D5" i="25"/>
  <c r="C5" i="25"/>
  <c r="B5" i="25" l="1"/>
</calcChain>
</file>

<file path=xl/sharedStrings.xml><?xml version="1.0" encoding="utf-8"?>
<sst xmlns="http://schemas.openxmlformats.org/spreadsheetml/2006/main" count="395" uniqueCount="164">
  <si>
    <t>計</t>
  </si>
  <si>
    <t>津</t>
  </si>
  <si>
    <t>男</t>
  </si>
  <si>
    <t>女</t>
  </si>
  <si>
    <t>総  数</t>
  </si>
  <si>
    <t>-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</si>
  <si>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</si>
  <si>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</si>
  <si>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</si>
  <si>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</si>
  <si>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</si>
  <si>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</si>
  <si>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</si>
  <si>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</si>
  <si>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</si>
  <si>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</si>
  <si>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</si>
  <si>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</si>
  <si>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</si>
  <si>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</si>
  <si>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</si>
  <si>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</si>
  <si>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</si>
  <si>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</si>
  <si>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</si>
  <si>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</si>
  <si>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</si>
  <si>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</si>
  <si>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</si>
  <si>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0 ～ 4 歳</t>
  </si>
  <si>
    <t>15 ～ 19 歳</t>
  </si>
  <si>
    <t>20 ～ 24 歳</t>
  </si>
  <si>
    <t>25 ～ 29 歳</t>
  </si>
  <si>
    <t>30 ～ 34 歳</t>
  </si>
  <si>
    <t>35 ～ 39 歳</t>
  </si>
  <si>
    <t>40 ～ 44 歳</t>
  </si>
  <si>
    <t>50 ～ 54 歳</t>
  </si>
  <si>
    <t>55 歳 ～ 59 歳</t>
  </si>
  <si>
    <t>60 歳 ～ 64 歳</t>
  </si>
  <si>
    <t>65 ～ 69 歳</t>
  </si>
  <si>
    <t>70 ～ 74 歳</t>
  </si>
  <si>
    <t>75 ～ 79 歳</t>
  </si>
  <si>
    <t>85 ～ 89 歳</t>
  </si>
  <si>
    <t>90 歳 以 上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</si>
  <si>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</si>
  <si>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</si>
  <si>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</si>
  <si>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</si>
  <si>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</si>
  <si>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</si>
  <si>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</si>
  <si>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</si>
  <si>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</si>
  <si>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</si>
  <si>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多</t>
  </si>
  <si>
    <t>木</t>
  </si>
  <si>
    <t>大</t>
  </si>
  <si>
    <t>東</t>
  </si>
  <si>
    <t>菰</t>
  </si>
  <si>
    <t>朝</t>
  </si>
  <si>
    <t>川</t>
  </si>
  <si>
    <t>明</t>
  </si>
  <si>
    <t>玉</t>
  </si>
  <si>
    <t>紀</t>
  </si>
  <si>
    <t>御</t>
  </si>
  <si>
    <t>度</t>
  </si>
  <si>
    <t>就</t>
  </si>
  <si>
    <t>労</t>
    <rPh sb="0" eb="1">
      <t>ロウ</t>
    </rPh>
    <phoneticPr fontId="2"/>
  </si>
  <si>
    <t>働</t>
    <rPh sb="0" eb="1">
      <t>ロウドウ</t>
    </rPh>
    <phoneticPr fontId="2"/>
  </si>
  <si>
    <t>力</t>
    <rPh sb="0" eb="1">
      <t>チカラ</t>
    </rPh>
    <phoneticPr fontId="2"/>
  </si>
  <si>
    <t>口</t>
    <rPh sb="0" eb="1">
      <t>クチ</t>
    </rPh>
    <phoneticPr fontId="2"/>
  </si>
  <si>
    <t>非労働力</t>
    <phoneticPr fontId="2"/>
  </si>
  <si>
    <t>小   計</t>
    <phoneticPr fontId="2"/>
  </si>
  <si>
    <t>人　　口</t>
    <phoneticPr fontId="2"/>
  </si>
  <si>
    <t>総数</t>
    <phoneticPr fontId="2"/>
  </si>
  <si>
    <t>総</t>
    <phoneticPr fontId="9"/>
  </si>
  <si>
    <t>い</t>
  </si>
  <si>
    <t>志</t>
    <rPh sb="0" eb="1">
      <t>シ</t>
    </rPh>
    <phoneticPr fontId="2"/>
  </si>
  <si>
    <t>伊</t>
    <rPh sb="0" eb="1">
      <t>イ</t>
    </rPh>
    <phoneticPr fontId="2"/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</si>
  <si>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</si>
  <si>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</si>
  <si>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</si>
  <si>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>大紀町</t>
    <rPh sb="0" eb="3">
      <t>タイキ</t>
    </rPh>
    <phoneticPr fontId="4"/>
  </si>
  <si>
    <t>南伊勢町</t>
    <rPh sb="0" eb="1">
      <t>ミナミ</t>
    </rPh>
    <rPh sb="1" eb="3">
      <t>イセ</t>
    </rPh>
    <rPh sb="3" eb="4">
      <t>チョウ</t>
    </rPh>
    <phoneticPr fontId="4"/>
  </si>
  <si>
    <t>志</t>
    <rPh sb="0" eb="1">
      <t>シ</t>
    </rPh>
    <phoneticPr fontId="4"/>
  </si>
  <si>
    <t>伊</t>
    <rPh sb="0" eb="1">
      <t>イ</t>
    </rPh>
    <phoneticPr fontId="4"/>
  </si>
  <si>
    <t>南</t>
    <rPh sb="0" eb="1">
      <t>ミナミ</t>
    </rPh>
    <phoneticPr fontId="12"/>
  </si>
  <si>
    <t>鈴</t>
    <phoneticPr fontId="2"/>
  </si>
  <si>
    <t>名</t>
    <rPh sb="0" eb="1">
      <t>ナ</t>
    </rPh>
    <phoneticPr fontId="2"/>
  </si>
  <si>
    <t>尾</t>
    <phoneticPr fontId="2"/>
  </si>
  <si>
    <t>亀</t>
    <phoneticPr fontId="2"/>
  </si>
  <si>
    <t>鳥</t>
    <phoneticPr fontId="2"/>
  </si>
  <si>
    <t>熊</t>
    <phoneticPr fontId="2"/>
  </si>
  <si>
    <t>い</t>
    <phoneticPr fontId="2"/>
  </si>
  <si>
    <t>東</t>
    <phoneticPr fontId="9"/>
  </si>
  <si>
    <t>菰</t>
    <rPh sb="0" eb="1">
      <t>コモ</t>
    </rPh>
    <phoneticPr fontId="9"/>
  </si>
  <si>
    <t>朝</t>
    <rPh sb="0" eb="1">
      <t>アサ</t>
    </rPh>
    <phoneticPr fontId="9"/>
  </si>
  <si>
    <t>川</t>
    <rPh sb="0" eb="1">
      <t>カワ</t>
    </rPh>
    <phoneticPr fontId="9"/>
  </si>
  <si>
    <t>多</t>
    <rPh sb="0" eb="1">
      <t>タ</t>
    </rPh>
    <phoneticPr fontId="9"/>
  </si>
  <si>
    <t>明</t>
    <phoneticPr fontId="9"/>
  </si>
  <si>
    <t>御</t>
    <rPh sb="0" eb="1">
      <t>オン</t>
    </rPh>
    <phoneticPr fontId="9"/>
  </si>
  <si>
    <t>度</t>
    <rPh sb="0" eb="1">
      <t>ド</t>
    </rPh>
    <phoneticPr fontId="9"/>
  </si>
  <si>
    <t>大</t>
    <phoneticPr fontId="9"/>
  </si>
  <si>
    <t>南</t>
    <rPh sb="0" eb="1">
      <t>ミナミ</t>
    </rPh>
    <phoneticPr fontId="9"/>
  </si>
  <si>
    <t>紀</t>
    <rPh sb="0" eb="1">
      <t>キ</t>
    </rPh>
    <phoneticPr fontId="9"/>
  </si>
  <si>
    <t>人</t>
    <rPh sb="0" eb="1">
      <t>ヒト</t>
    </rPh>
    <phoneticPr fontId="2"/>
  </si>
  <si>
    <t>業</t>
    <rPh sb="0" eb="1">
      <t>ギョウ</t>
    </rPh>
    <phoneticPr fontId="2"/>
  </si>
  <si>
    <t>者</t>
    <rPh sb="0" eb="1">
      <t>シャ</t>
    </rPh>
    <phoneticPr fontId="2"/>
  </si>
  <si>
    <t xml:space="preserve">１４.  年   齢  （ ５  歳   階   級 ） 、   </t>
    <rPh sb="14" eb="18">
      <t>５サイ</t>
    </rPh>
    <rPh sb="21" eb="26">
      <t>カイキュウ</t>
    </rPh>
    <phoneticPr fontId="4"/>
  </si>
  <si>
    <t>紀北町</t>
    <rPh sb="1" eb="2">
      <t>キタ</t>
    </rPh>
    <phoneticPr fontId="2"/>
  </si>
  <si>
    <t>10 ～ 14 歳</t>
    <phoneticPr fontId="2"/>
  </si>
  <si>
    <t>生産年齢人口  
(15～64歳)</t>
    <phoneticPr fontId="2"/>
  </si>
  <si>
    <t>老年人口
（65歳以上）</t>
    <phoneticPr fontId="2"/>
  </si>
  <si>
    <t>年少人口
（15歳未満）</t>
    <phoneticPr fontId="2"/>
  </si>
  <si>
    <t>総       数</t>
    <phoneticPr fontId="4"/>
  </si>
  <si>
    <t>5 ～ 9 歳</t>
    <phoneticPr fontId="4"/>
  </si>
  <si>
    <t>年  齢  不  詳</t>
    <rPh sb="0" eb="4">
      <t>ネンレイ</t>
    </rPh>
    <rPh sb="6" eb="10">
      <t>フショウ</t>
    </rPh>
    <phoneticPr fontId="4"/>
  </si>
  <si>
    <t>年 齢 ３ 区 分 別 人 口</t>
    <phoneticPr fontId="8"/>
  </si>
  <si>
    <r>
      <t xml:space="preserve">  </t>
    </r>
    <r>
      <rPr>
        <sz val="14"/>
        <rFont val="ＭＳ 明朝"/>
        <family val="1"/>
        <charset val="128"/>
      </rPr>
      <t>年齢３区分別人口割合（</t>
    </r>
    <r>
      <rPr>
        <sz val="12"/>
        <rFont val="ＭＳ 明朝"/>
        <family val="1"/>
        <charset val="128"/>
      </rPr>
      <t>％）</t>
    </r>
    <phoneticPr fontId="8"/>
  </si>
  <si>
    <t>平  均  年  齢</t>
    <rPh sb="0" eb="4">
      <t>ヘイキン</t>
    </rPh>
    <rPh sb="6" eb="10">
      <t>ネンレイ</t>
    </rPh>
    <phoneticPr fontId="4"/>
  </si>
  <si>
    <t>年少人口
（15歳未満）</t>
    <phoneticPr fontId="4"/>
  </si>
  <si>
    <t>生産年齢人口  
(15～64歳)</t>
    <phoneticPr fontId="4"/>
  </si>
  <si>
    <t>老年人口
（65歳以上）</t>
    <phoneticPr fontId="4"/>
  </si>
  <si>
    <t xml:space="preserve">   男   女   別   人   口   - 市  町 - </t>
    <rPh sb="3" eb="4">
      <t>オトコ</t>
    </rPh>
    <rPh sb="15" eb="16">
      <t>ジン</t>
    </rPh>
    <phoneticPr fontId="4"/>
  </si>
  <si>
    <t xml:space="preserve">   男   女   別   人   口   - 市　町 - （続） </t>
    <rPh sb="3" eb="4">
      <t>オトコ</t>
    </rPh>
    <rPh sb="15" eb="16">
      <t>ジン</t>
    </rPh>
    <rPh sb="32" eb="33">
      <t>ツヅ</t>
    </rPh>
    <phoneticPr fontId="4"/>
  </si>
  <si>
    <t>45  ～ 49 歳</t>
    <phoneticPr fontId="2"/>
  </si>
  <si>
    <t>80  ～ 84 歳</t>
    <phoneticPr fontId="2"/>
  </si>
  <si>
    <t>漁業</t>
    <phoneticPr fontId="2"/>
  </si>
  <si>
    <t>建設業</t>
    <phoneticPr fontId="2"/>
  </si>
  <si>
    <t>製造業</t>
    <phoneticPr fontId="2"/>
  </si>
  <si>
    <t>情報通信業</t>
    <phoneticPr fontId="2"/>
  </si>
  <si>
    <t>複合サービス事業</t>
    <phoneticPr fontId="2"/>
  </si>
  <si>
    <t>サービス業（他に分類されないもの）</t>
    <phoneticPr fontId="2"/>
  </si>
  <si>
    <t>公務（他に分類されるものを除く）</t>
    <phoneticPr fontId="2"/>
  </si>
  <si>
    <t>分類不能の産業</t>
    <phoneticPr fontId="2"/>
  </si>
  <si>
    <t>農業，
林業</t>
    <phoneticPr fontId="2"/>
  </si>
  <si>
    <t>運輸業，
郵便業</t>
    <phoneticPr fontId="2"/>
  </si>
  <si>
    <t>宿泊業，
飲食サービス業</t>
    <phoneticPr fontId="2"/>
  </si>
  <si>
    <t>紀 北 町</t>
    <rPh sb="0" eb="1">
      <t>オサム</t>
    </rPh>
    <phoneticPr fontId="2"/>
  </si>
  <si>
    <t>完全
失業者</t>
    <phoneticPr fontId="2"/>
  </si>
  <si>
    <t>注 総数には労働力状態が不詳の人口を含む。</t>
    <rPh sb="2" eb="4">
      <t>ソウスウ</t>
    </rPh>
    <rPh sb="6" eb="9">
      <t>ロウドウリョク</t>
    </rPh>
    <rPh sb="9" eb="11">
      <t>ジョウタイ</t>
    </rPh>
    <rPh sb="15" eb="17">
      <t>ジンコウ</t>
    </rPh>
    <phoneticPr fontId="2"/>
  </si>
  <si>
    <t>注　総数には年齢不詳を含み、年齢（3区分）別人口の割合は年齢不詳を含む総数を分母として算出している。</t>
    <rPh sb="0" eb="1">
      <t>チュウ</t>
    </rPh>
    <phoneticPr fontId="2"/>
  </si>
  <si>
    <t>資料 戦略企画部統計課「三重県月別人口調査結果」</t>
    <phoneticPr fontId="2"/>
  </si>
  <si>
    <t>総　数</t>
    <phoneticPr fontId="2"/>
  </si>
  <si>
    <t>金融業，保険業</t>
    <phoneticPr fontId="2"/>
  </si>
  <si>
    <t>不動産業，物品賃貸業</t>
    <phoneticPr fontId="2"/>
  </si>
  <si>
    <t>学術研究，専門・技術サービス業</t>
    <phoneticPr fontId="2"/>
  </si>
  <si>
    <t>生活関連サービス業，娯楽業</t>
    <phoneticPr fontId="2"/>
  </si>
  <si>
    <t>教育，学習支援業</t>
    <phoneticPr fontId="2"/>
  </si>
  <si>
    <t>医療，福祉</t>
    <phoneticPr fontId="2"/>
  </si>
  <si>
    <t>鉱業,採石業,砂利採取業</t>
    <phoneticPr fontId="2"/>
  </si>
  <si>
    <t>電気・ガス・熱供給・水道業</t>
    <phoneticPr fontId="2"/>
  </si>
  <si>
    <t>卸売業，小売業</t>
    <phoneticPr fontId="2"/>
  </si>
  <si>
    <t>全県</t>
    <rPh sb="0" eb="2">
      <t>ゼンケン</t>
    </rPh>
    <phoneticPr fontId="2"/>
  </si>
  <si>
    <t>注　総数には年齢不詳を含み、年齢（3区分）別人口の割合は年齢不詳を含む総数を分母として算出している。</t>
    <phoneticPr fontId="2"/>
  </si>
  <si>
    <t>全県</t>
    <rPh sb="0" eb="2">
      <t>ゼンケン</t>
    </rPh>
    <phoneticPr fontId="2"/>
  </si>
  <si>
    <t>全</t>
    <rPh sb="0" eb="1">
      <t>ゼン</t>
    </rPh>
    <phoneticPr fontId="2"/>
  </si>
  <si>
    <t>１８． 労 働 力 状 態 (３区分）､ 産 業 (大分類）　</t>
    <rPh sb="26" eb="27">
      <t>ダイ</t>
    </rPh>
    <rPh sb="27" eb="29">
      <t>ブンルイ</t>
    </rPh>
    <phoneticPr fontId="15"/>
  </si>
  <si>
    <t>　別 １ ５ 歳 以 上 人 口   - 市 町  -</t>
    <phoneticPr fontId="15"/>
  </si>
  <si>
    <t>平成30.10.1現在</t>
    <phoneticPr fontId="4"/>
  </si>
  <si>
    <t>平成30.10.1現在</t>
    <phoneticPr fontId="4"/>
  </si>
  <si>
    <t>平成30.10.1現在</t>
    <phoneticPr fontId="4"/>
  </si>
  <si>
    <t>令和２年１０月１日現在</t>
    <rPh sb="0" eb="2">
      <t>レイワ</t>
    </rPh>
    <rPh sb="3" eb="4">
      <t>ネン</t>
    </rPh>
    <rPh sb="6" eb="7">
      <t>ガツ</t>
    </rPh>
    <rPh sb="8" eb="9">
      <t>ニチ</t>
    </rPh>
    <phoneticPr fontId="15"/>
  </si>
  <si>
    <t xml:space="preserve">        資料出所 総務省統計局「国勢調査」</t>
    <rPh sb="10" eb="12">
      <t>シュッショ</t>
    </rPh>
    <rPh sb="15" eb="16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</si>
</sst>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80" formatCode="0.0_);[Red]\(0.0\)"/>
    <numFmt numFmtId="181" formatCode="#,##0;&quot;△&quot;#,##0;&quot;- &quot;"/>
    <numFmt numFmtId="182" formatCode="#,##0.0;&quot;△&quot;#,##0.0;&quot;- 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7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Terminal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3" fillId="0" borderId="0" xfId="0" applyFont="1" applyFill="1" applyAlignment="1"/>
    <xf numFmtId="0" fontId="3" fillId="0" borderId="1" xfId="0" applyFont="1" applyFill="1" applyBorder="1"/>
    <xf numFmtId="0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10" fillId="0" borderId="0" xfId="0" applyFont="1" applyFill="1" applyAlignment="1" applyProtection="1">
      <alignment horizontal="left"/>
    </xf>
    <xf numFmtId="0" fontId="3" fillId="0" borderId="0" xfId="0" applyFont="1" applyFill="1" applyBorder="1"/>
    <xf numFmtId="0" fontId="3" fillId="0" borderId="17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 applyProtection="1">
      <alignment horizontal="centerContinuous" vertical="center"/>
    </xf>
    <xf numFmtId="41" fontId="3" fillId="0" borderId="0" xfId="0" applyNumberFormat="1" applyFont="1" applyFill="1" applyBorder="1" applyProtection="1">
      <protection locked="0"/>
    </xf>
    <xf numFmtId="0" fontId="10" fillId="0" borderId="0" xfId="0" applyNumberFormat="1" applyFont="1" applyFill="1" applyBorder="1" applyAlignment="1"/>
    <xf numFmtId="0" fontId="3" fillId="0" borderId="0" xfId="0" applyNumberFormat="1" applyFont="1" applyFill="1"/>
    <xf numFmtId="0" fontId="3" fillId="0" borderId="0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distributed" vertical="center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distributed"/>
    </xf>
    <xf numFmtId="38" fontId="3" fillId="0" borderId="0" xfId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14" fillId="0" borderId="0" xfId="0" applyNumberFormat="1" applyFont="1" applyFill="1"/>
    <xf numFmtId="0" fontId="3" fillId="0" borderId="2" xfId="0" applyNumberFormat="1" applyFont="1" applyFill="1" applyBorder="1" applyAlignment="1" applyProtection="1">
      <alignment horizontal="distributed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/>
    <xf numFmtId="0" fontId="17" fillId="0" borderId="0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4" xfId="0" applyFont="1" applyFill="1" applyBorder="1" applyAlignment="1" applyProtection="1">
      <alignment horizontal="center" vertical="center" wrapText="1"/>
    </xf>
    <xf numFmtId="180" fontId="3" fillId="0" borderId="0" xfId="0" applyNumberFormat="1" applyFont="1" applyFill="1" applyAlignment="1"/>
    <xf numFmtId="180" fontId="10" fillId="0" borderId="0" xfId="0" applyNumberFormat="1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right"/>
    </xf>
    <xf numFmtId="0" fontId="11" fillId="0" borderId="0" xfId="0" applyFont="1" applyFill="1" applyAlignment="1"/>
    <xf numFmtId="0" fontId="3" fillId="0" borderId="1" xfId="0" applyFont="1" applyFill="1" applyBorder="1" applyAlignment="1" applyProtection="1">
      <alignment horizontal="right"/>
    </xf>
    <xf numFmtId="180" fontId="3" fillId="0" borderId="1" xfId="0" applyNumberFormat="1" applyFont="1" applyFill="1" applyBorder="1"/>
    <xf numFmtId="180" fontId="3" fillId="0" borderId="1" xfId="0" applyNumberFormat="1" applyFont="1" applyFill="1" applyBorder="1" applyAlignment="1" applyProtection="1">
      <alignment horizontal="left"/>
    </xf>
    <xf numFmtId="180" fontId="3" fillId="0" borderId="1" xfId="0" applyNumberFormat="1" applyFont="1" applyFill="1" applyBorder="1" applyAlignment="1" applyProtection="1">
      <alignment horizontal="right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6" xfId="0" applyNumberFormat="1" applyFont="1" applyFill="1" applyBorder="1" applyAlignment="1">
      <alignment horizontal="centerContinuous" vertical="center"/>
    </xf>
    <xf numFmtId="180" fontId="13" fillId="0" borderId="6" xfId="0" applyNumberFormat="1" applyFont="1" applyFill="1" applyBorder="1" applyAlignment="1">
      <alignment horizontal="centerContinuous" vertical="center"/>
    </xf>
    <xf numFmtId="180" fontId="3" fillId="0" borderId="2" xfId="0" applyNumberFormat="1" applyFont="1" applyFill="1" applyBorder="1" applyAlignment="1">
      <alignment horizontal="centerContinuous" vertical="center"/>
    </xf>
    <xf numFmtId="180" fontId="3" fillId="0" borderId="6" xfId="0" applyNumberFormat="1" applyFont="1" applyFill="1" applyBorder="1" applyAlignment="1" applyProtection="1">
      <alignment horizontal="centerContinuous" vertical="center"/>
    </xf>
    <xf numFmtId="180" fontId="11" fillId="0" borderId="10" xfId="0" applyNumberFormat="1" applyFont="1" applyFill="1" applyBorder="1" applyAlignment="1">
      <alignment horizontal="centerContinuous" vertical="center"/>
    </xf>
    <xf numFmtId="0" fontId="16" fillId="0" borderId="4" xfId="0" applyNumberFormat="1" applyFont="1" applyFill="1" applyBorder="1" applyAlignment="1" applyProtection="1">
      <alignment horizontal="distributed" vertical="center" wrapText="1" justifyLastLine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180" fontId="5" fillId="0" borderId="4" xfId="0" applyNumberFormat="1" applyFont="1" applyFill="1" applyBorder="1" applyAlignment="1" applyProtection="1">
      <alignment horizontal="distributed" vertical="center" wrapText="1" justifyLastLine="1"/>
    </xf>
    <xf numFmtId="180" fontId="16" fillId="0" borderId="4" xfId="0" applyNumberFormat="1" applyFont="1" applyFill="1" applyBorder="1" applyAlignment="1" applyProtection="1">
      <alignment horizontal="center" vertical="center" wrapText="1"/>
    </xf>
    <xf numFmtId="18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distributed"/>
    </xf>
    <xf numFmtId="37" fontId="3" fillId="0" borderId="0" xfId="0" applyNumberFormat="1" applyFont="1" applyFill="1" applyAlignment="1" applyProtection="1">
      <alignment horizontal="right"/>
    </xf>
    <xf numFmtId="180" fontId="3" fillId="0" borderId="0" xfId="0" applyNumberFormat="1" applyFont="1" applyFill="1"/>
    <xf numFmtId="0" fontId="3" fillId="0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right"/>
    </xf>
    <xf numFmtId="0" fontId="3" fillId="0" borderId="7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180" fontId="3" fillId="0" borderId="0" xfId="0" applyNumberFormat="1" applyFont="1" applyFill="1" applyAlignment="1" applyProtection="1">
      <alignment horizontal="right"/>
    </xf>
    <xf numFmtId="180" fontId="3" fillId="0" borderId="0" xfId="0" applyNumberFormat="1" applyFont="1" applyFill="1" applyAlignment="1" applyProtection="1">
      <alignment horizontal="left"/>
    </xf>
    <xf numFmtId="0" fontId="13" fillId="0" borderId="0" xfId="0" applyFont="1" applyFill="1" applyBorder="1"/>
    <xf numFmtId="0" fontId="10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2" xfId="0" applyFont="1" applyFill="1" applyBorder="1" applyAlignment="1" applyProtection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 wrapText="1" justifyLastLine="1"/>
    </xf>
    <xf numFmtId="0" fontId="3" fillId="0" borderId="13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top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right" vertical="center"/>
    </xf>
    <xf numFmtId="38" fontId="3" fillId="0" borderId="0" xfId="1" applyFont="1" applyFill="1" applyAlignment="1" applyProtection="1">
      <alignment horizontal="right"/>
    </xf>
    <xf numFmtId="0" fontId="3" fillId="0" borderId="11" xfId="0" applyNumberFormat="1" applyFont="1" applyFill="1" applyBorder="1" applyAlignment="1" applyProtection="1">
      <alignment horizontal="distributed"/>
    </xf>
    <xf numFmtId="0" fontId="3" fillId="0" borderId="0" xfId="0" applyFont="1" applyFill="1" applyBorder="1" applyAlignment="1" applyProtection="1">
      <alignment horizontal="right"/>
    </xf>
    <xf numFmtId="0" fontId="3" fillId="0" borderId="9" xfId="0" applyNumberFormat="1" applyFont="1" applyFill="1" applyBorder="1" applyAlignment="1" applyProtection="1">
      <alignment horizontal="distributed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right"/>
    </xf>
    <xf numFmtId="181" fontId="6" fillId="0" borderId="5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distributed" vertical="center"/>
    </xf>
    <xf numFmtId="181" fontId="6" fillId="0" borderId="0" xfId="0" applyNumberFormat="1" applyFont="1" applyFill="1" applyBorder="1" applyAlignment="1" applyProtection="1">
      <alignment vertical="center"/>
    </xf>
    <xf numFmtId="182" fontId="18" fillId="0" borderId="0" xfId="0" applyNumberFormat="1" applyFont="1" applyFill="1" applyAlignment="1" applyProtection="1">
      <alignment vertical="center"/>
    </xf>
    <xf numFmtId="181" fontId="19" fillId="0" borderId="0" xfId="0" applyNumberFormat="1" applyFont="1" applyFill="1" applyAlignment="1" applyProtection="1">
      <protection locked="0"/>
    </xf>
    <xf numFmtId="181" fontId="19" fillId="0" borderId="0" xfId="0" applyNumberFormat="1" applyFont="1" applyFill="1" applyBorder="1" applyAlignment="1" applyProtection="1">
      <protection locked="0"/>
    </xf>
    <xf numFmtId="182" fontId="19" fillId="0" borderId="0" xfId="0" applyNumberFormat="1" applyFont="1" applyFill="1" applyAlignment="1" applyProtection="1">
      <protection locked="0"/>
    </xf>
    <xf numFmtId="182" fontId="19" fillId="0" borderId="0" xfId="0" applyNumberFormat="1" applyFont="1" applyFill="1" applyBorder="1" applyAlignment="1" applyProtection="1">
      <protection locked="0"/>
    </xf>
    <xf numFmtId="181" fontId="19" fillId="0" borderId="0" xfId="0" applyNumberFormat="1" applyFont="1" applyFill="1" applyAlignment="1" applyProtection="1">
      <alignment horizontal="right"/>
      <protection locked="0"/>
    </xf>
    <xf numFmtId="181" fontId="19" fillId="0" borderId="0" xfId="0" applyNumberFormat="1" applyFont="1" applyFill="1" applyBorder="1" applyAlignment="1" applyProtection="1">
      <alignment horizontal="right"/>
      <protection locked="0"/>
    </xf>
    <xf numFmtId="181" fontId="19" fillId="0" borderId="2" xfId="0" applyNumberFormat="1" applyFont="1" applyFill="1" applyBorder="1" applyAlignment="1" applyProtection="1">
      <protection locked="0"/>
    </xf>
    <xf numFmtId="181" fontId="19" fillId="0" borderId="2" xfId="0" applyNumberFormat="1" applyFont="1" applyFill="1" applyBorder="1" applyAlignment="1" applyProtection="1">
      <alignment horizontal="right"/>
      <protection locked="0"/>
    </xf>
    <xf numFmtId="182" fontId="19" fillId="0" borderId="2" xfId="0" applyNumberFormat="1" applyFont="1" applyFill="1" applyBorder="1" applyAlignment="1" applyProtection="1">
      <protection locked="0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181" fontId="3" fillId="0" borderId="0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 applyProtection="1">
      <protection locked="0"/>
    </xf>
    <xf numFmtId="181" fontId="3" fillId="0" borderId="5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/>
    <xf numFmtId="181" fontId="3" fillId="0" borderId="0" xfId="0" applyNumberFormat="1" applyFont="1" applyFill="1" applyBorder="1" applyAlignment="1"/>
    <xf numFmtId="181" fontId="3" fillId="0" borderId="4" xfId="0" applyNumberFormat="1" applyFont="1" applyFill="1" applyBorder="1" applyAlignment="1" applyProtection="1">
      <protection locked="0"/>
    </xf>
    <xf numFmtId="181" fontId="3" fillId="0" borderId="2" xfId="0" applyNumberFormat="1" applyFont="1" applyFill="1" applyBorder="1" applyAlignment="1" applyProtection="1">
      <protection locked="0"/>
    </xf>
    <xf numFmtId="0" fontId="0" fillId="0" borderId="10" xfId="0" applyFont="1" applyFill="1" applyBorder="1" applyAlignment="1">
      <alignment horizontal="distributed" vertical="center"/>
    </xf>
    <xf numFmtId="0" fontId="0" fillId="0" borderId="7" xfId="0" applyFont="1" applyFill="1" applyBorder="1"/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41" fontId="6" fillId="0" borderId="5" xfId="0" applyNumberFormat="1" applyFont="1" applyFill="1" applyBorder="1" applyAlignment="1" applyProtection="1">
      <alignment vertical="center"/>
    </xf>
    <xf numFmtId="41" fontId="6" fillId="0" borderId="0" xfId="0" applyNumberFormat="1" applyFont="1" applyFill="1" applyAlignment="1" applyProtection="1">
      <alignment vertical="center"/>
    </xf>
    <xf numFmtId="41" fontId="3" fillId="0" borderId="5" xfId="0" applyNumberFormat="1" applyFont="1" applyFill="1" applyBorder="1" applyProtection="1">
      <protection locked="0"/>
    </xf>
    <xf numFmtId="41" fontId="3" fillId="0" borderId="0" xfId="0" applyNumberFormat="1" applyFont="1" applyFill="1" applyProtection="1"/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Protection="1">
      <protection locked="0"/>
    </xf>
    <xf numFmtId="41" fontId="3" fillId="0" borderId="0" xfId="0" applyNumberFormat="1" applyFont="1" applyFill="1" applyBorder="1" applyProtection="1"/>
    <xf numFmtId="41" fontId="3" fillId="0" borderId="0" xfId="0" applyNumberFormat="1" applyFont="1" applyFill="1" applyBorder="1" applyAlignment="1" applyProtection="1">
      <alignment horizontal="right"/>
      <protection locked="0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C35"/>
  <sheetViews>
    <sheetView showGridLines="0" zoomScale="55" zoomScaleNormal="55" zoomScaleSheetLayoutView="70" workbookViewId="0">
      <pane xSplit="1" ySplit="4" topLeftCell="AE14" activePane="bottomRight" state="frozen"/>
      <selection pane="topRight" activeCell="B1" sqref="B1"/>
      <selection pane="bottomLeft" activeCell="A5" sqref="A5"/>
      <selection pane="bottomRight" activeCell="AW22" sqref="AW22"/>
    </sheetView>
  </sheetViews>
  <sheetFormatPr defaultColWidth="10.875" defaultRowHeight="17.25" x14ac:dyDescent="0.2"/>
  <cols>
    <col min="1" max="1" width="15.125" style="28" customWidth="1"/>
    <col min="2" max="2" width="14.625" style="5" customWidth="1"/>
    <col min="3" max="4" width="11.625" style="5" customWidth="1"/>
    <col min="5" max="13" width="11.125" style="5" customWidth="1"/>
    <col min="14" max="25" width="12.25" style="5" customWidth="1"/>
    <col min="26" max="26" width="4.875" style="105" customWidth="1"/>
    <col min="27" max="27" width="15.25" style="28" customWidth="1"/>
    <col min="28" max="39" width="11.5" style="5" customWidth="1"/>
    <col min="40" max="51" width="12.375" style="5" customWidth="1"/>
    <col min="52" max="52" width="4.875" style="105" bestFit="1" customWidth="1"/>
    <col min="53" max="53" width="15.25" style="28" customWidth="1"/>
    <col min="54" max="65" width="11.5" style="5" customWidth="1"/>
    <col min="66" max="68" width="11.625" style="5" customWidth="1"/>
    <col min="69" max="71" width="14" style="5" customWidth="1"/>
    <col min="72" max="72" width="13.875" style="67" bestFit="1" customWidth="1"/>
    <col min="73" max="73" width="13.75" style="67" customWidth="1"/>
    <col min="74" max="74" width="13.875" style="67" bestFit="1" customWidth="1"/>
    <col min="75" max="77" width="10.125" style="67" customWidth="1"/>
    <col min="78" max="78" width="4.875" style="105" bestFit="1" customWidth="1"/>
    <col min="79" max="80" width="10.875" style="5"/>
    <col min="81" max="81" width="16.25" style="5" bestFit="1" customWidth="1"/>
    <col min="82" max="16384" width="10.875" style="5"/>
  </cols>
  <sheetData>
    <row r="1" spans="1:81" s="1" customFormat="1" ht="27.6" customHeight="1" x14ac:dyDescent="0.25">
      <c r="A1" s="6"/>
      <c r="E1" s="6"/>
      <c r="G1" s="6"/>
      <c r="I1" s="6"/>
      <c r="M1" s="44" t="s">
        <v>108</v>
      </c>
      <c r="N1" s="6" t="s">
        <v>123</v>
      </c>
      <c r="O1" s="6"/>
      <c r="Q1" s="6"/>
      <c r="R1" s="129"/>
      <c r="T1" s="6"/>
      <c r="W1" s="6"/>
      <c r="Z1" s="105"/>
      <c r="AA1" s="13"/>
      <c r="AB1" s="6"/>
      <c r="AE1" s="6"/>
      <c r="AJ1" s="6"/>
      <c r="AK1" s="6"/>
      <c r="AL1" s="6"/>
      <c r="AM1" s="44" t="s">
        <v>108</v>
      </c>
      <c r="AN1" s="6" t="s">
        <v>124</v>
      </c>
      <c r="AQ1" s="6"/>
      <c r="AT1" s="6"/>
      <c r="AV1" s="129"/>
      <c r="AW1" s="6"/>
      <c r="AX1" s="6"/>
      <c r="AZ1" s="105"/>
      <c r="BA1" s="13"/>
      <c r="BB1" s="6"/>
      <c r="BH1" s="6"/>
      <c r="BI1" s="45"/>
      <c r="BK1" s="6"/>
      <c r="BM1" s="44" t="s">
        <v>108</v>
      </c>
      <c r="BN1" s="6" t="s">
        <v>124</v>
      </c>
      <c r="BT1" s="42"/>
      <c r="BU1" s="42"/>
      <c r="BV1" s="42"/>
      <c r="BW1" s="43"/>
      <c r="BX1" s="42"/>
      <c r="BY1" s="42"/>
      <c r="BZ1" s="105"/>
    </row>
    <row r="2" spans="1:81" ht="19.5" customHeight="1" thickBot="1" x14ac:dyDescent="0.25">
      <c r="A2" s="33"/>
      <c r="B2" s="2"/>
      <c r="C2" s="2"/>
      <c r="D2" s="33"/>
      <c r="E2" s="2"/>
      <c r="F2" s="2"/>
      <c r="G2" s="2"/>
      <c r="H2" s="2"/>
      <c r="I2" s="2"/>
      <c r="J2" s="2"/>
      <c r="K2" s="2"/>
      <c r="L2" s="2"/>
      <c r="M2" s="4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6" t="s">
        <v>159</v>
      </c>
      <c r="AA2" s="33"/>
      <c r="AB2" s="2"/>
      <c r="AC2" s="33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6"/>
      <c r="AT2" s="2"/>
      <c r="AU2" s="2"/>
      <c r="AV2" s="2"/>
      <c r="AW2" s="2"/>
      <c r="AX2" s="2"/>
      <c r="AY2" s="46" t="s">
        <v>160</v>
      </c>
      <c r="BA2" s="33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33"/>
      <c r="BS2" s="46"/>
      <c r="BT2" s="47"/>
      <c r="BU2" s="48"/>
      <c r="BV2" s="49"/>
      <c r="BW2" s="47"/>
      <c r="BX2" s="2"/>
      <c r="BY2" s="112" t="s">
        <v>161</v>
      </c>
    </row>
    <row r="3" spans="1:81" s="19" customFormat="1" ht="33" customHeight="1" thickTop="1" x14ac:dyDescent="0.15">
      <c r="A3" s="104"/>
      <c r="B3" s="3" t="s">
        <v>114</v>
      </c>
      <c r="C3" s="11"/>
      <c r="D3" s="50"/>
      <c r="E3" s="3" t="s">
        <v>29</v>
      </c>
      <c r="F3" s="51"/>
      <c r="G3" s="50"/>
      <c r="H3" s="3" t="s">
        <v>115</v>
      </c>
      <c r="I3" s="11"/>
      <c r="J3" s="52"/>
      <c r="K3" s="3" t="s">
        <v>110</v>
      </c>
      <c r="L3" s="11"/>
      <c r="M3" s="52"/>
      <c r="N3" s="8" t="s">
        <v>30</v>
      </c>
      <c r="O3" s="9"/>
      <c r="P3" s="17"/>
      <c r="Q3" s="9" t="s">
        <v>31</v>
      </c>
      <c r="R3" s="9"/>
      <c r="S3" s="17"/>
      <c r="T3" s="9" t="s">
        <v>32</v>
      </c>
      <c r="U3" s="17"/>
      <c r="V3" s="17"/>
      <c r="W3" s="9" t="s">
        <v>33</v>
      </c>
      <c r="X3" s="53"/>
      <c r="Y3" s="54"/>
      <c r="Z3" s="106"/>
      <c r="AA3" s="16"/>
      <c r="AB3" s="10" t="s">
        <v>34</v>
      </c>
      <c r="AC3" s="17"/>
      <c r="AD3" s="17"/>
      <c r="AE3" s="3" t="s">
        <v>35</v>
      </c>
      <c r="AF3" s="17"/>
      <c r="AG3" s="17"/>
      <c r="AH3" s="9" t="s">
        <v>125</v>
      </c>
      <c r="AI3" s="11"/>
      <c r="AJ3" s="17"/>
      <c r="AK3" s="9" t="s">
        <v>36</v>
      </c>
      <c r="AL3" s="17"/>
      <c r="AM3" s="52"/>
      <c r="AN3" s="3" t="s">
        <v>37</v>
      </c>
      <c r="AO3" s="17"/>
      <c r="AP3" s="17"/>
      <c r="AQ3" s="9" t="s">
        <v>38</v>
      </c>
      <c r="AR3" s="17"/>
      <c r="AS3" s="17"/>
      <c r="AT3" s="9" t="s">
        <v>39</v>
      </c>
      <c r="AU3" s="52"/>
      <c r="AV3" s="52"/>
      <c r="AW3" s="11" t="s">
        <v>40</v>
      </c>
      <c r="AX3" s="51"/>
      <c r="AY3" s="51"/>
      <c r="AZ3" s="106"/>
      <c r="BA3" s="16"/>
      <c r="BB3" s="11" t="s">
        <v>41</v>
      </c>
      <c r="BC3" s="17"/>
      <c r="BD3" s="17"/>
      <c r="BE3" s="9" t="s">
        <v>126</v>
      </c>
      <c r="BF3" s="11"/>
      <c r="BG3" s="17"/>
      <c r="BH3" s="9" t="s">
        <v>42</v>
      </c>
      <c r="BI3" s="17"/>
      <c r="BJ3" s="17"/>
      <c r="BK3" s="9" t="s">
        <v>43</v>
      </c>
      <c r="BL3" s="17"/>
      <c r="BM3" s="52"/>
      <c r="BN3" s="3" t="s">
        <v>116</v>
      </c>
      <c r="BO3" s="17"/>
      <c r="BP3" s="17"/>
      <c r="BQ3" s="54" t="s">
        <v>117</v>
      </c>
      <c r="BR3" s="17"/>
      <c r="BS3" s="17"/>
      <c r="BT3" s="55" t="s">
        <v>118</v>
      </c>
      <c r="BU3" s="56"/>
      <c r="BV3" s="56"/>
      <c r="BW3" s="57" t="s">
        <v>119</v>
      </c>
      <c r="BX3" s="58"/>
      <c r="BY3" s="58"/>
      <c r="BZ3" s="106"/>
    </row>
    <row r="4" spans="1:81" s="19" customFormat="1" ht="33" customHeight="1" x14ac:dyDescent="0.15">
      <c r="A4" s="18"/>
      <c r="B4" s="4" t="s">
        <v>4</v>
      </c>
      <c r="C4" s="4" t="s">
        <v>2</v>
      </c>
      <c r="D4" s="4" t="s">
        <v>3</v>
      </c>
      <c r="E4" s="4" t="s">
        <v>4</v>
      </c>
      <c r="F4" s="4" t="s">
        <v>2</v>
      </c>
      <c r="G4" s="4" t="s">
        <v>3</v>
      </c>
      <c r="H4" s="4" t="s">
        <v>4</v>
      </c>
      <c r="I4" s="4" t="s">
        <v>2</v>
      </c>
      <c r="J4" s="4" t="s">
        <v>3</v>
      </c>
      <c r="K4" s="4" t="s">
        <v>4</v>
      </c>
      <c r="L4" s="4" t="s">
        <v>2</v>
      </c>
      <c r="M4" s="128" t="s">
        <v>3</v>
      </c>
      <c r="N4" s="128" t="s">
        <v>4</v>
      </c>
      <c r="O4" s="4" t="s">
        <v>2</v>
      </c>
      <c r="P4" s="4" t="s">
        <v>3</v>
      </c>
      <c r="Q4" s="4" t="s">
        <v>4</v>
      </c>
      <c r="R4" s="4" t="s">
        <v>2</v>
      </c>
      <c r="S4" s="4" t="s">
        <v>3</v>
      </c>
      <c r="T4" s="4" t="s">
        <v>4</v>
      </c>
      <c r="U4" s="4" t="s">
        <v>2</v>
      </c>
      <c r="V4" s="4" t="s">
        <v>3</v>
      </c>
      <c r="W4" s="4" t="s">
        <v>4</v>
      </c>
      <c r="X4" s="4" t="s">
        <v>2</v>
      </c>
      <c r="Y4" s="4" t="s">
        <v>3</v>
      </c>
      <c r="Z4" s="106"/>
      <c r="AA4" s="20"/>
      <c r="AB4" s="102" t="s">
        <v>4</v>
      </c>
      <c r="AC4" s="74" t="s">
        <v>2</v>
      </c>
      <c r="AD4" s="4" t="s">
        <v>3</v>
      </c>
      <c r="AE4" s="4" t="s">
        <v>4</v>
      </c>
      <c r="AF4" s="128" t="s">
        <v>2</v>
      </c>
      <c r="AG4" s="4" t="s">
        <v>3</v>
      </c>
      <c r="AH4" s="4" t="s">
        <v>4</v>
      </c>
      <c r="AI4" s="4" t="s">
        <v>2</v>
      </c>
      <c r="AJ4" s="4" t="s">
        <v>3</v>
      </c>
      <c r="AK4" s="4" t="s">
        <v>4</v>
      </c>
      <c r="AL4" s="4" t="s">
        <v>2</v>
      </c>
      <c r="AM4" s="128" t="s">
        <v>3</v>
      </c>
      <c r="AN4" s="4" t="s">
        <v>4</v>
      </c>
      <c r="AO4" s="4" t="s">
        <v>2</v>
      </c>
      <c r="AP4" s="4" t="s">
        <v>3</v>
      </c>
      <c r="AQ4" s="4" t="s">
        <v>4</v>
      </c>
      <c r="AR4" s="4" t="s">
        <v>2</v>
      </c>
      <c r="AS4" s="4" t="s">
        <v>3</v>
      </c>
      <c r="AT4" s="4" t="s">
        <v>4</v>
      </c>
      <c r="AU4" s="4" t="s">
        <v>2</v>
      </c>
      <c r="AV4" s="128" t="s">
        <v>3</v>
      </c>
      <c r="AW4" s="4" t="s">
        <v>4</v>
      </c>
      <c r="AX4" s="74" t="s">
        <v>2</v>
      </c>
      <c r="AY4" s="4" t="s">
        <v>3</v>
      </c>
      <c r="AZ4" s="106"/>
      <c r="BA4" s="20"/>
      <c r="BB4" s="102" t="s">
        <v>4</v>
      </c>
      <c r="BC4" s="4" t="s">
        <v>2</v>
      </c>
      <c r="BD4" s="4" t="s">
        <v>3</v>
      </c>
      <c r="BE4" s="4" t="s">
        <v>4</v>
      </c>
      <c r="BF4" s="4" t="s">
        <v>2</v>
      </c>
      <c r="BG4" s="4" t="s">
        <v>3</v>
      </c>
      <c r="BH4" s="4" t="s">
        <v>4</v>
      </c>
      <c r="BI4" s="4" t="s">
        <v>2</v>
      </c>
      <c r="BJ4" s="4" t="s">
        <v>3</v>
      </c>
      <c r="BK4" s="4" t="s">
        <v>4</v>
      </c>
      <c r="BL4" s="4" t="s">
        <v>2</v>
      </c>
      <c r="BM4" s="111" t="s">
        <v>3</v>
      </c>
      <c r="BN4" s="4" t="s">
        <v>4</v>
      </c>
      <c r="BO4" s="74" t="s">
        <v>2</v>
      </c>
      <c r="BP4" s="4" t="s">
        <v>3</v>
      </c>
      <c r="BQ4" s="59" t="s">
        <v>120</v>
      </c>
      <c r="BR4" s="60" t="s">
        <v>111</v>
      </c>
      <c r="BS4" s="59" t="s">
        <v>112</v>
      </c>
      <c r="BT4" s="61" t="s">
        <v>113</v>
      </c>
      <c r="BU4" s="62" t="s">
        <v>121</v>
      </c>
      <c r="BV4" s="61" t="s">
        <v>122</v>
      </c>
      <c r="BW4" s="63" t="s">
        <v>4</v>
      </c>
      <c r="BX4" s="63" t="s">
        <v>2</v>
      </c>
      <c r="BY4" s="63" t="s">
        <v>3</v>
      </c>
      <c r="BZ4" s="106"/>
    </row>
    <row r="5" spans="1:81" s="19" customFormat="1" ht="42.75" customHeight="1" x14ac:dyDescent="0.15">
      <c r="A5" s="21" t="s">
        <v>153</v>
      </c>
      <c r="B5" s="113" t="str">
        <f>IF(AND(SUM(C5:D5)=SUM(B6:B34),SUM(C5:D5)=SUM(C6:D34),SUM(C5:D5)=SUM(BQ5:BS5,BN5)),SUM(C5:D5),"ERROR")</f>
        <v>ERROR</v>
      </c>
      <c r="C5" s="114">
        <f>SUM(F5,I5,L5,O5,R5,U5,X5,AC5,AF5,AI5,AL5,AO5,AR5,AU5,AX5,BC5,BF5,BI5,BL5,BO5)</f>
        <v>0</v>
      </c>
      <c r="D5" s="114">
        <f>SUM(G5,J5,M5,P5,S5,V5,Y5,AD5,AG5,AJ5,AM5,AP5,AS5,AV5,AY5,BD5,BG5,BJ5,BM5,BP5)</f>
        <v>0</v>
      </c>
      <c r="E5" s="114">
        <f>IF(SUM(E6:E34)=SUM(F5:G5),SUM(E6:E34),"ERROR")</f>
        <v>0</v>
      </c>
      <c r="F5" s="114">
        <f t="shared" ref="F5:Y5" si="0">SUM(F6:F34)</f>
        <v>0</v>
      </c>
      <c r="G5" s="114">
        <f t="shared" si="0"/>
        <v>0</v>
      </c>
      <c r="H5" s="114">
        <f>IF(SUM(H6:H34)=SUM(I5:J5),SUM(H6:H34),"ERROR")</f>
        <v>0</v>
      </c>
      <c r="I5" s="114">
        <f t="shared" si="0"/>
        <v>0</v>
      </c>
      <c r="J5" s="114">
        <f t="shared" si="0"/>
        <v>0</v>
      </c>
      <c r="K5" s="114">
        <f>IF(SUM(K6:K34)=SUM(L5:M5),SUM(K6:K34),"ERROR")</f>
        <v>0</v>
      </c>
      <c r="L5" s="114">
        <f t="shared" si="0"/>
        <v>0</v>
      </c>
      <c r="M5" s="114">
        <f t="shared" si="0"/>
        <v>0</v>
      </c>
      <c r="N5" s="114">
        <f>IF(SUM(N6:N34)=SUM(O5:P5),SUM(N6:N34),"ERROR")</f>
        <v>0</v>
      </c>
      <c r="O5" s="114">
        <f t="shared" si="0"/>
        <v>0</v>
      </c>
      <c r="P5" s="114">
        <f t="shared" si="0"/>
        <v>0</v>
      </c>
      <c r="Q5" s="114">
        <f>IF(SUM(Q6:Q34)=SUM(R5:S5),SUM(Q6:Q34),"ERROR")</f>
        <v>0</v>
      </c>
      <c r="R5" s="114">
        <f t="shared" si="0"/>
        <v>0</v>
      </c>
      <c r="S5" s="114">
        <f t="shared" si="0"/>
        <v>0</v>
      </c>
      <c r="T5" s="114">
        <f>IF(SUM(T6:T34)=SUM(U5:V5),SUM(T6:T34),"ERROR")</f>
        <v>0</v>
      </c>
      <c r="U5" s="114">
        <f t="shared" si="0"/>
        <v>0</v>
      </c>
      <c r="V5" s="114">
        <f t="shared" si="0"/>
        <v>0</v>
      </c>
      <c r="W5" s="114">
        <f>IF(SUM(W6:W34)=SUM(X5:Y5),SUM(W6:W34),"ERROR")</f>
        <v>0</v>
      </c>
      <c r="X5" s="114">
        <f t="shared" si="0"/>
        <v>0</v>
      </c>
      <c r="Y5" s="114">
        <f t="shared" si="0"/>
        <v>0</v>
      </c>
      <c r="Z5" s="115" t="s">
        <v>156</v>
      </c>
      <c r="AA5" s="116" t="s">
        <v>155</v>
      </c>
      <c r="AB5" s="114">
        <f>IF(SUM(AB6:AB34)=SUM(AC5:AD5),SUM(AB6:AB34),"ERROR")</f>
        <v>0</v>
      </c>
      <c r="AC5" s="114">
        <f t="shared" ref="AC5:AD5" si="1">SUM(AC6:AC34)</f>
        <v>0</v>
      </c>
      <c r="AD5" s="114">
        <f t="shared" si="1"/>
        <v>0</v>
      </c>
      <c r="AE5" s="114">
        <f>IF(SUM(AE6:AE34)=SUM(AF5:AG5),SUM(AE6:AE34),"ERROR")</f>
        <v>0</v>
      </c>
      <c r="AF5" s="114">
        <f t="shared" ref="AF5:AG5" si="2">SUM(AF6:AF34)</f>
        <v>0</v>
      </c>
      <c r="AG5" s="114">
        <f t="shared" si="2"/>
        <v>0</v>
      </c>
      <c r="AH5" s="114">
        <f>IF(SUM(AH6:AH34)=SUM(AI5:AJ5),SUM(AH6:AH34),"ERROR")</f>
        <v>0</v>
      </c>
      <c r="AI5" s="114">
        <f t="shared" ref="AI5:AJ5" si="3">SUM(AI6:AI34)</f>
        <v>0</v>
      </c>
      <c r="AJ5" s="114">
        <f t="shared" si="3"/>
        <v>0</v>
      </c>
      <c r="AK5" s="114">
        <f>IF(SUM(AK6:AK34)=SUM(AL5:AM5),SUM(AK6:AK34),"ERROR")</f>
        <v>0</v>
      </c>
      <c r="AL5" s="114">
        <f t="shared" ref="AL5:AM5" si="4">SUM(AL6:AL34)</f>
        <v>0</v>
      </c>
      <c r="AM5" s="114">
        <f t="shared" si="4"/>
        <v>0</v>
      </c>
      <c r="AN5" s="114">
        <f>IF(SUM(AN6:AN34)=SUM(AO5:AP5),SUM(AN6:AN34),"ERROR")</f>
        <v>0</v>
      </c>
      <c r="AO5" s="114">
        <f t="shared" ref="AO5:AP5" si="5">SUM(AO6:AO34)</f>
        <v>0</v>
      </c>
      <c r="AP5" s="114">
        <f t="shared" si="5"/>
        <v>0</v>
      </c>
      <c r="AQ5" s="114">
        <f>IF(SUM(AQ6:AQ34)=SUM(AR5:AS5),SUM(AQ6:AQ34),"ERROR")</f>
        <v>0</v>
      </c>
      <c r="AR5" s="114">
        <f t="shared" ref="AR5:AS5" si="6">SUM(AR6:AR34)</f>
        <v>0</v>
      </c>
      <c r="AS5" s="114">
        <f t="shared" si="6"/>
        <v>0</v>
      </c>
      <c r="AT5" s="114">
        <f>IF(SUM(AT6:AT34)=SUM(AU5:AV5),SUM(AT6:AT34),"ERROR")</f>
        <v>0</v>
      </c>
      <c r="AU5" s="117">
        <f t="shared" ref="AU5:AV5" si="7">SUM(AU6:AU34)</f>
        <v>0</v>
      </c>
      <c r="AV5" s="114">
        <f t="shared" si="7"/>
        <v>0</v>
      </c>
      <c r="AW5" s="114">
        <f>IF(SUM(AW6:AW34)=SUM(AX5:AY5),SUM(AW6:AW34),"ERROR")</f>
        <v>0</v>
      </c>
      <c r="AX5" s="114">
        <f t="shared" ref="AX5:AY5" si="8">SUM(AX6:AX34)</f>
        <v>0</v>
      </c>
      <c r="AY5" s="117">
        <f t="shared" si="8"/>
        <v>0</v>
      </c>
      <c r="AZ5" s="115" t="s">
        <v>156</v>
      </c>
      <c r="BA5" s="116" t="s">
        <v>155</v>
      </c>
      <c r="BB5" s="114">
        <f>IF(SUM(BB6:BB34)=SUM(BC5:BD5),SUM(BB6:BB34),"ERROR")</f>
        <v>0</v>
      </c>
      <c r="BC5" s="117">
        <f t="shared" ref="BC5:BD5" si="9">SUM(BC6:BC34)</f>
        <v>0</v>
      </c>
      <c r="BD5" s="114">
        <f t="shared" si="9"/>
        <v>0</v>
      </c>
      <c r="BE5" s="114">
        <f>IF(SUM(BE6:BE34)=SUM(BF5:BG5),SUM(BE6:BE34),"ERROR")</f>
        <v>0</v>
      </c>
      <c r="BF5" s="114">
        <f t="shared" ref="BF5:BG5" si="10">SUM(BF6:BF34)</f>
        <v>0</v>
      </c>
      <c r="BG5" s="114">
        <f t="shared" si="10"/>
        <v>0</v>
      </c>
      <c r="BH5" s="114">
        <f>IF(SUM(BH6:BH34)=SUM(BI5:BJ5),SUM(BH6:BH34),"ERROR")</f>
        <v>0</v>
      </c>
      <c r="BI5" s="114">
        <f t="shared" ref="BI5:BJ5" si="11">SUM(BI6:BI34)</f>
        <v>0</v>
      </c>
      <c r="BJ5" s="114">
        <f t="shared" si="11"/>
        <v>0</v>
      </c>
      <c r="BK5" s="114">
        <f>IF(SUM(BK6:BK34)=SUM(BL5:BM5),SUM(BK6:BK34),"ERROR")</f>
        <v>0</v>
      </c>
      <c r="BL5" s="114">
        <f t="shared" ref="BL5:BM5" si="12">SUM(BL6:BL34)</f>
        <v>0</v>
      </c>
      <c r="BM5" s="114">
        <f t="shared" si="12"/>
        <v>0</v>
      </c>
      <c r="BN5" s="114">
        <f>IF(SUM(BN6:BN34)=SUM(BO5:BP5),SUM(BN6:BN34),"ERROR")</f>
        <v>0</v>
      </c>
      <c r="BO5" s="114">
        <f t="shared" ref="BO5:BP5" si="13">SUM(BO6:BO34)</f>
        <v>0</v>
      </c>
      <c r="BP5" s="114">
        <f t="shared" si="13"/>
        <v>0</v>
      </c>
      <c r="BQ5" s="114">
        <f t="shared" ref="BQ5:BS5" si="14">SUM(BQ6:BQ34)</f>
        <v>0</v>
      </c>
      <c r="BR5" s="114">
        <f t="shared" si="14"/>
        <v>0</v>
      </c>
      <c r="BS5" s="114">
        <f t="shared" si="14"/>
        <v>0</v>
      </c>
      <c r="BT5" s="118"/>
      <c r="BU5" s="118"/>
      <c r="BV5" s="118"/>
      <c r="BW5" s="118"/>
      <c r="BX5" s="118"/>
      <c r="BY5" s="118"/>
      <c r="BZ5" s="115" t="s">
        <v>156</v>
      </c>
      <c r="CC5" s="103"/>
    </row>
    <row r="6" spans="1:81" s="1" customFormat="1" ht="52.5" customHeight="1" x14ac:dyDescent="0.2">
      <c r="A6" s="23" t="s">
        <v>6</v>
      </c>
      <c r="B6" s="132">
        <v>276660</v>
      </c>
      <c r="C6" s="131">
        <v>134541</v>
      </c>
      <c r="D6" s="131">
        <v>142119</v>
      </c>
      <c r="E6" s="130"/>
      <c r="F6" s="131"/>
      <c r="G6" s="130"/>
      <c r="H6" s="130"/>
      <c r="I6" s="131"/>
      <c r="J6" s="130"/>
      <c r="K6" s="130"/>
      <c r="L6" s="131"/>
      <c r="M6" s="130"/>
      <c r="N6" s="130"/>
      <c r="O6" s="131"/>
      <c r="P6" s="130"/>
      <c r="Q6" s="130"/>
      <c r="R6" s="131"/>
      <c r="S6" s="130"/>
      <c r="T6" s="130"/>
      <c r="U6" s="131"/>
      <c r="V6" s="130"/>
      <c r="W6" s="130"/>
      <c r="X6" s="131"/>
      <c r="Y6" s="130"/>
      <c r="Z6" s="107" t="s">
        <v>1</v>
      </c>
      <c r="AA6" s="108" t="s">
        <v>6</v>
      </c>
      <c r="AB6" s="130"/>
      <c r="AC6" s="131"/>
      <c r="AD6" s="131"/>
      <c r="AE6" s="130"/>
      <c r="AF6" s="131"/>
      <c r="AG6" s="131"/>
      <c r="AH6" s="130"/>
      <c r="AI6" s="131"/>
      <c r="AJ6" s="131"/>
      <c r="AK6" s="130"/>
      <c r="AL6" s="131"/>
      <c r="AM6" s="131"/>
      <c r="AN6" s="130"/>
      <c r="AO6" s="131"/>
      <c r="AP6" s="131"/>
      <c r="AQ6" s="130"/>
      <c r="AR6" s="131"/>
      <c r="AS6" s="131"/>
      <c r="AT6" s="130"/>
      <c r="AU6" s="131"/>
      <c r="AV6" s="131"/>
      <c r="AW6" s="130"/>
      <c r="AX6" s="131"/>
      <c r="AY6" s="131"/>
      <c r="AZ6" s="107" t="s">
        <v>1</v>
      </c>
      <c r="BA6" s="108" t="s">
        <v>6</v>
      </c>
      <c r="BB6" s="120"/>
      <c r="BC6" s="120"/>
      <c r="BD6" s="119"/>
      <c r="BE6" s="120"/>
      <c r="BF6" s="119"/>
      <c r="BG6" s="119"/>
      <c r="BH6" s="120"/>
      <c r="BI6" s="119"/>
      <c r="BJ6" s="119"/>
      <c r="BK6" s="120"/>
      <c r="BL6" s="119"/>
      <c r="BM6" s="119"/>
      <c r="BN6" s="120"/>
      <c r="BO6" s="119"/>
      <c r="BP6" s="119"/>
      <c r="BQ6" s="119"/>
      <c r="BR6" s="119"/>
      <c r="BS6" s="119"/>
      <c r="BT6" s="121"/>
      <c r="BU6" s="121"/>
      <c r="BV6" s="121"/>
      <c r="BW6" s="122"/>
      <c r="BX6" s="121"/>
      <c r="BY6" s="121"/>
      <c r="BZ6" s="107" t="s">
        <v>1</v>
      </c>
    </row>
    <row r="7" spans="1:81" s="1" customFormat="1" ht="42.75" customHeight="1" x14ac:dyDescent="0.2">
      <c r="A7" s="23" t="s">
        <v>7</v>
      </c>
      <c r="B7" s="132">
        <v>310750</v>
      </c>
      <c r="C7" s="131">
        <v>155343</v>
      </c>
      <c r="D7" s="131">
        <v>155407</v>
      </c>
      <c r="E7" s="130"/>
      <c r="F7" s="131"/>
      <c r="G7" s="130"/>
      <c r="H7" s="130"/>
      <c r="I7" s="131"/>
      <c r="J7" s="130"/>
      <c r="K7" s="130"/>
      <c r="L7" s="131"/>
      <c r="M7" s="130"/>
      <c r="N7" s="130"/>
      <c r="O7" s="131"/>
      <c r="P7" s="130"/>
      <c r="Q7" s="130"/>
      <c r="R7" s="131"/>
      <c r="S7" s="130"/>
      <c r="T7" s="130"/>
      <c r="U7" s="131"/>
      <c r="V7" s="130"/>
      <c r="W7" s="130"/>
      <c r="X7" s="131"/>
      <c r="Y7" s="130"/>
      <c r="Z7" s="107" t="s">
        <v>44</v>
      </c>
      <c r="AA7" s="108" t="s">
        <v>7</v>
      </c>
      <c r="AB7" s="130"/>
      <c r="AC7" s="131"/>
      <c r="AD7" s="131"/>
      <c r="AE7" s="130"/>
      <c r="AF7" s="131"/>
      <c r="AG7" s="131"/>
      <c r="AH7" s="130"/>
      <c r="AI7" s="131"/>
      <c r="AJ7" s="131"/>
      <c r="AK7" s="130"/>
      <c r="AL7" s="131"/>
      <c r="AM7" s="131"/>
      <c r="AN7" s="130"/>
      <c r="AO7" s="131"/>
      <c r="AP7" s="131"/>
      <c r="AQ7" s="130"/>
      <c r="AR7" s="131"/>
      <c r="AS7" s="131"/>
      <c r="AT7" s="130"/>
      <c r="AU7" s="131"/>
      <c r="AV7" s="131"/>
      <c r="AW7" s="130"/>
      <c r="AX7" s="131"/>
      <c r="AY7" s="131"/>
      <c r="AZ7" s="107" t="s">
        <v>44</v>
      </c>
      <c r="BA7" s="108" t="s">
        <v>7</v>
      </c>
      <c r="BB7" s="120"/>
      <c r="BC7" s="120"/>
      <c r="BD7" s="119"/>
      <c r="BE7" s="120"/>
      <c r="BF7" s="119"/>
      <c r="BG7" s="119"/>
      <c r="BH7" s="120"/>
      <c r="BI7" s="119"/>
      <c r="BJ7" s="119"/>
      <c r="BK7" s="120"/>
      <c r="BL7" s="119"/>
      <c r="BM7" s="119"/>
      <c r="BN7" s="120"/>
      <c r="BO7" s="119"/>
      <c r="BP7" s="119"/>
      <c r="BQ7" s="119"/>
      <c r="BR7" s="119"/>
      <c r="BS7" s="119"/>
      <c r="BT7" s="121"/>
      <c r="BU7" s="121"/>
      <c r="BV7" s="121"/>
      <c r="BW7" s="122"/>
      <c r="BX7" s="121"/>
      <c r="BY7" s="121"/>
      <c r="BZ7" s="107" t="s">
        <v>44</v>
      </c>
    </row>
    <row r="8" spans="1:81" s="1" customFormat="1" ht="42.75" customHeight="1" x14ac:dyDescent="0.2">
      <c r="A8" s="23" t="s">
        <v>8</v>
      </c>
      <c r="B8" s="132">
        <v>124650</v>
      </c>
      <c r="C8" s="131">
        <v>58909</v>
      </c>
      <c r="D8" s="131">
        <v>65741</v>
      </c>
      <c r="E8" s="130"/>
      <c r="F8" s="131"/>
      <c r="G8" s="130"/>
      <c r="H8" s="130"/>
      <c r="I8" s="131"/>
      <c r="J8" s="130"/>
      <c r="K8" s="130"/>
      <c r="L8" s="131"/>
      <c r="M8" s="130"/>
      <c r="N8" s="130"/>
      <c r="O8" s="131"/>
      <c r="P8" s="130"/>
      <c r="Q8" s="130"/>
      <c r="R8" s="131"/>
      <c r="S8" s="130"/>
      <c r="T8" s="130"/>
      <c r="U8" s="131"/>
      <c r="V8" s="130"/>
      <c r="W8" s="130"/>
      <c r="X8" s="131"/>
      <c r="Y8" s="130"/>
      <c r="Z8" s="107" t="s">
        <v>45</v>
      </c>
      <c r="AA8" s="108" t="s">
        <v>8</v>
      </c>
      <c r="AB8" s="130"/>
      <c r="AC8" s="131"/>
      <c r="AD8" s="131"/>
      <c r="AE8" s="130"/>
      <c r="AF8" s="131"/>
      <c r="AG8" s="131"/>
      <c r="AH8" s="130"/>
      <c r="AI8" s="131"/>
      <c r="AJ8" s="131"/>
      <c r="AK8" s="130"/>
      <c r="AL8" s="131"/>
      <c r="AM8" s="131"/>
      <c r="AN8" s="130"/>
      <c r="AO8" s="131"/>
      <c r="AP8" s="131"/>
      <c r="AQ8" s="130"/>
      <c r="AR8" s="131"/>
      <c r="AS8" s="131"/>
      <c r="AT8" s="130"/>
      <c r="AU8" s="131"/>
      <c r="AV8" s="131"/>
      <c r="AW8" s="130"/>
      <c r="AX8" s="131"/>
      <c r="AY8" s="131"/>
      <c r="AZ8" s="107" t="s">
        <v>45</v>
      </c>
      <c r="BA8" s="108" t="s">
        <v>8</v>
      </c>
      <c r="BB8" s="120"/>
      <c r="BC8" s="120"/>
      <c r="BD8" s="119"/>
      <c r="BE8" s="120"/>
      <c r="BF8" s="119"/>
      <c r="BG8" s="119"/>
      <c r="BH8" s="120"/>
      <c r="BI8" s="119"/>
      <c r="BJ8" s="119"/>
      <c r="BK8" s="120"/>
      <c r="BL8" s="119"/>
      <c r="BM8" s="119"/>
      <c r="BN8" s="120"/>
      <c r="BO8" s="119"/>
      <c r="BP8" s="119"/>
      <c r="BQ8" s="119"/>
      <c r="BR8" s="119"/>
      <c r="BS8" s="119"/>
      <c r="BT8" s="121"/>
      <c r="BU8" s="121"/>
      <c r="BV8" s="121"/>
      <c r="BW8" s="122"/>
      <c r="BX8" s="121"/>
      <c r="BY8" s="121"/>
      <c r="BZ8" s="107" t="s">
        <v>45</v>
      </c>
    </row>
    <row r="9" spans="1:81" s="1" customFormat="1" ht="42.75" customHeight="1" x14ac:dyDescent="0.2">
      <c r="A9" s="23" t="s">
        <v>9</v>
      </c>
      <c r="B9" s="132">
        <v>160907</v>
      </c>
      <c r="C9" s="131">
        <v>77218</v>
      </c>
      <c r="D9" s="131">
        <v>83689</v>
      </c>
      <c r="E9" s="130"/>
      <c r="F9" s="131"/>
      <c r="G9" s="130"/>
      <c r="H9" s="130"/>
      <c r="I9" s="131"/>
      <c r="J9" s="130"/>
      <c r="K9" s="130"/>
      <c r="L9" s="131"/>
      <c r="M9" s="130"/>
      <c r="N9" s="130"/>
      <c r="O9" s="131"/>
      <c r="P9" s="130"/>
      <c r="Q9" s="130"/>
      <c r="R9" s="131"/>
      <c r="S9" s="130"/>
      <c r="T9" s="130"/>
      <c r="U9" s="131"/>
      <c r="V9" s="130"/>
      <c r="W9" s="130"/>
      <c r="X9" s="131"/>
      <c r="Y9" s="130"/>
      <c r="Z9" s="107" t="s">
        <v>46</v>
      </c>
      <c r="AA9" s="108" t="s">
        <v>9</v>
      </c>
      <c r="AB9" s="130"/>
      <c r="AC9" s="131"/>
      <c r="AD9" s="131"/>
      <c r="AE9" s="130"/>
      <c r="AF9" s="131"/>
      <c r="AG9" s="131"/>
      <c r="AH9" s="130"/>
      <c r="AI9" s="131"/>
      <c r="AJ9" s="131"/>
      <c r="AK9" s="130"/>
      <c r="AL9" s="131"/>
      <c r="AM9" s="131"/>
      <c r="AN9" s="130"/>
      <c r="AO9" s="131"/>
      <c r="AP9" s="131"/>
      <c r="AQ9" s="130"/>
      <c r="AR9" s="131"/>
      <c r="AS9" s="131"/>
      <c r="AT9" s="130"/>
      <c r="AU9" s="131"/>
      <c r="AV9" s="131"/>
      <c r="AW9" s="130"/>
      <c r="AX9" s="131"/>
      <c r="AY9" s="131"/>
      <c r="AZ9" s="107" t="s">
        <v>46</v>
      </c>
      <c r="BA9" s="108" t="s">
        <v>9</v>
      </c>
      <c r="BB9" s="120"/>
      <c r="BC9" s="120"/>
      <c r="BD9" s="119"/>
      <c r="BE9" s="120"/>
      <c r="BF9" s="119"/>
      <c r="BG9" s="119"/>
      <c r="BH9" s="120"/>
      <c r="BI9" s="119"/>
      <c r="BJ9" s="119"/>
      <c r="BK9" s="120"/>
      <c r="BL9" s="119"/>
      <c r="BM9" s="119"/>
      <c r="BN9" s="120"/>
      <c r="BO9" s="123"/>
      <c r="BP9" s="123"/>
      <c r="BQ9" s="119"/>
      <c r="BR9" s="119"/>
      <c r="BS9" s="119"/>
      <c r="BT9" s="121"/>
      <c r="BU9" s="121"/>
      <c r="BV9" s="121"/>
      <c r="BW9" s="122"/>
      <c r="BX9" s="121"/>
      <c r="BY9" s="121"/>
      <c r="BZ9" s="107" t="s">
        <v>46</v>
      </c>
    </row>
    <row r="10" spans="1:81" s="1" customFormat="1" ht="42.75" customHeight="1" x14ac:dyDescent="0.2">
      <c r="A10" s="23" t="s">
        <v>10</v>
      </c>
      <c r="B10" s="132">
        <v>139878</v>
      </c>
      <c r="C10" s="131">
        <v>68669</v>
      </c>
      <c r="D10" s="131">
        <v>71209</v>
      </c>
      <c r="E10" s="130"/>
      <c r="F10" s="131"/>
      <c r="G10" s="130"/>
      <c r="H10" s="130"/>
      <c r="I10" s="131"/>
      <c r="J10" s="130"/>
      <c r="K10" s="130"/>
      <c r="L10" s="131"/>
      <c r="M10" s="130"/>
      <c r="N10" s="130"/>
      <c r="O10" s="131"/>
      <c r="P10" s="130"/>
      <c r="Q10" s="130"/>
      <c r="R10" s="131"/>
      <c r="S10" s="130"/>
      <c r="T10" s="130"/>
      <c r="U10" s="131"/>
      <c r="V10" s="130"/>
      <c r="W10" s="130"/>
      <c r="X10" s="131"/>
      <c r="Y10" s="130"/>
      <c r="Z10" s="107" t="s">
        <v>47</v>
      </c>
      <c r="AA10" s="108" t="s">
        <v>10</v>
      </c>
      <c r="AB10" s="130"/>
      <c r="AC10" s="131"/>
      <c r="AD10" s="131"/>
      <c r="AE10" s="130"/>
      <c r="AF10" s="131"/>
      <c r="AG10" s="131"/>
      <c r="AH10" s="130"/>
      <c r="AI10" s="131"/>
      <c r="AJ10" s="131"/>
      <c r="AK10" s="130"/>
      <c r="AL10" s="131"/>
      <c r="AM10" s="131"/>
      <c r="AN10" s="130"/>
      <c r="AO10" s="131"/>
      <c r="AP10" s="131"/>
      <c r="AQ10" s="130"/>
      <c r="AR10" s="131"/>
      <c r="AS10" s="131"/>
      <c r="AT10" s="130"/>
      <c r="AU10" s="131"/>
      <c r="AV10" s="131"/>
      <c r="AW10" s="130"/>
      <c r="AX10" s="131"/>
      <c r="AY10" s="131"/>
      <c r="AZ10" s="107" t="s">
        <v>47</v>
      </c>
      <c r="BA10" s="108" t="s">
        <v>10</v>
      </c>
      <c r="BB10" s="120"/>
      <c r="BC10" s="120"/>
      <c r="BD10" s="119"/>
      <c r="BE10" s="120"/>
      <c r="BF10" s="119"/>
      <c r="BG10" s="119"/>
      <c r="BH10" s="120"/>
      <c r="BI10" s="119"/>
      <c r="BJ10" s="119"/>
      <c r="BK10" s="120"/>
      <c r="BL10" s="119"/>
      <c r="BM10" s="119"/>
      <c r="BN10" s="120"/>
      <c r="BO10" s="119"/>
      <c r="BP10" s="119"/>
      <c r="BQ10" s="119"/>
      <c r="BR10" s="119"/>
      <c r="BS10" s="119"/>
      <c r="BT10" s="121"/>
      <c r="BU10" s="121"/>
      <c r="BV10" s="121"/>
      <c r="BW10" s="122"/>
      <c r="BX10" s="121"/>
      <c r="BY10" s="121"/>
      <c r="BZ10" s="107" t="s">
        <v>47</v>
      </c>
    </row>
    <row r="11" spans="1:81" s="1" customFormat="1" ht="42.75" customHeight="1" x14ac:dyDescent="0.2">
      <c r="A11" s="23" t="s">
        <v>11</v>
      </c>
      <c r="B11" s="132">
        <v>196257</v>
      </c>
      <c r="C11" s="131">
        <v>97516</v>
      </c>
      <c r="D11" s="131">
        <v>98741</v>
      </c>
      <c r="E11" s="130"/>
      <c r="F11" s="131"/>
      <c r="G11" s="130"/>
      <c r="H11" s="130"/>
      <c r="I11" s="131"/>
      <c r="J11" s="130"/>
      <c r="K11" s="130"/>
      <c r="L11" s="131"/>
      <c r="M11" s="130"/>
      <c r="N11" s="130"/>
      <c r="O11" s="131"/>
      <c r="P11" s="130"/>
      <c r="Q11" s="130"/>
      <c r="R11" s="131"/>
      <c r="S11" s="130"/>
      <c r="T11" s="130"/>
      <c r="U11" s="131"/>
      <c r="V11" s="130"/>
      <c r="W11" s="130"/>
      <c r="X11" s="131"/>
      <c r="Y11" s="130"/>
      <c r="Z11" s="107" t="s">
        <v>48</v>
      </c>
      <c r="AA11" s="108" t="s">
        <v>11</v>
      </c>
      <c r="AB11" s="130"/>
      <c r="AC11" s="131"/>
      <c r="AD11" s="131"/>
      <c r="AE11" s="130"/>
      <c r="AF11" s="131"/>
      <c r="AG11" s="131"/>
      <c r="AH11" s="130"/>
      <c r="AI11" s="131"/>
      <c r="AJ11" s="131"/>
      <c r="AK11" s="130"/>
      <c r="AL11" s="131"/>
      <c r="AM11" s="131"/>
      <c r="AN11" s="130"/>
      <c r="AO11" s="131"/>
      <c r="AP11" s="131"/>
      <c r="AQ11" s="130"/>
      <c r="AR11" s="131"/>
      <c r="AS11" s="131"/>
      <c r="AT11" s="130"/>
      <c r="AU11" s="131"/>
      <c r="AV11" s="131"/>
      <c r="AW11" s="130"/>
      <c r="AX11" s="131"/>
      <c r="AY11" s="131"/>
      <c r="AZ11" s="107" t="s">
        <v>48</v>
      </c>
      <c r="BA11" s="108" t="s">
        <v>11</v>
      </c>
      <c r="BB11" s="120"/>
      <c r="BC11" s="120"/>
      <c r="BD11" s="119"/>
      <c r="BE11" s="120"/>
      <c r="BF11" s="119"/>
      <c r="BG11" s="119"/>
      <c r="BH11" s="120"/>
      <c r="BI11" s="119"/>
      <c r="BJ11" s="119"/>
      <c r="BK11" s="120"/>
      <c r="BL11" s="119"/>
      <c r="BM11" s="119"/>
      <c r="BN11" s="120"/>
      <c r="BO11" s="123"/>
      <c r="BP11" s="123"/>
      <c r="BQ11" s="119"/>
      <c r="BR11" s="119"/>
      <c r="BS11" s="119"/>
      <c r="BT11" s="121"/>
      <c r="BU11" s="121"/>
      <c r="BV11" s="121"/>
      <c r="BW11" s="122"/>
      <c r="BX11" s="121"/>
      <c r="BY11" s="121"/>
      <c r="BZ11" s="107" t="s">
        <v>48</v>
      </c>
    </row>
    <row r="12" spans="1:81" s="1" customFormat="1" ht="42.75" customHeight="1" x14ac:dyDescent="0.2">
      <c r="A12" s="23" t="s">
        <v>12</v>
      </c>
      <c r="B12" s="132">
        <v>77040</v>
      </c>
      <c r="C12" s="131">
        <v>37027</v>
      </c>
      <c r="D12" s="131">
        <v>40013</v>
      </c>
      <c r="E12" s="130"/>
      <c r="F12" s="131"/>
      <c r="G12" s="130"/>
      <c r="H12" s="130"/>
      <c r="I12" s="131"/>
      <c r="J12" s="130"/>
      <c r="K12" s="130"/>
      <c r="L12" s="131"/>
      <c r="M12" s="130"/>
      <c r="N12" s="130"/>
      <c r="O12" s="131"/>
      <c r="P12" s="130"/>
      <c r="Q12" s="130"/>
      <c r="R12" s="131"/>
      <c r="S12" s="130"/>
      <c r="T12" s="130"/>
      <c r="U12" s="131"/>
      <c r="V12" s="130"/>
      <c r="W12" s="130"/>
      <c r="X12" s="131"/>
      <c r="Y12" s="130"/>
      <c r="Z12" s="107" t="s">
        <v>49</v>
      </c>
      <c r="AA12" s="108" t="s">
        <v>12</v>
      </c>
      <c r="AB12" s="130"/>
      <c r="AC12" s="131"/>
      <c r="AD12" s="131"/>
      <c r="AE12" s="130"/>
      <c r="AF12" s="131"/>
      <c r="AG12" s="131"/>
      <c r="AH12" s="130"/>
      <c r="AI12" s="131"/>
      <c r="AJ12" s="131"/>
      <c r="AK12" s="130"/>
      <c r="AL12" s="131"/>
      <c r="AM12" s="131"/>
      <c r="AN12" s="130"/>
      <c r="AO12" s="131"/>
      <c r="AP12" s="131"/>
      <c r="AQ12" s="130"/>
      <c r="AR12" s="131"/>
      <c r="AS12" s="131"/>
      <c r="AT12" s="130"/>
      <c r="AU12" s="131"/>
      <c r="AV12" s="131"/>
      <c r="AW12" s="130"/>
      <c r="AX12" s="131"/>
      <c r="AY12" s="131"/>
      <c r="AZ12" s="107" t="s">
        <v>49</v>
      </c>
      <c r="BA12" s="108" t="s">
        <v>12</v>
      </c>
      <c r="BB12" s="120"/>
      <c r="BC12" s="120"/>
      <c r="BD12" s="119"/>
      <c r="BE12" s="120"/>
      <c r="BF12" s="119"/>
      <c r="BG12" s="119"/>
      <c r="BH12" s="120"/>
      <c r="BI12" s="119"/>
      <c r="BJ12" s="119"/>
      <c r="BK12" s="120"/>
      <c r="BL12" s="119"/>
      <c r="BM12" s="119"/>
      <c r="BN12" s="120"/>
      <c r="BO12" s="123"/>
      <c r="BP12" s="123"/>
      <c r="BQ12" s="119"/>
      <c r="BR12" s="119"/>
      <c r="BS12" s="119"/>
      <c r="BT12" s="121"/>
      <c r="BU12" s="121"/>
      <c r="BV12" s="121"/>
      <c r="BW12" s="122"/>
      <c r="BX12" s="121"/>
      <c r="BY12" s="121"/>
      <c r="BZ12" s="107" t="s">
        <v>49</v>
      </c>
    </row>
    <row r="13" spans="1:81" s="1" customFormat="1" ht="42.75" customHeight="1" x14ac:dyDescent="0.2">
      <c r="A13" s="23" t="s">
        <v>13</v>
      </c>
      <c r="B13" s="132">
        <v>16767</v>
      </c>
      <c r="C13" s="131">
        <v>7793</v>
      </c>
      <c r="D13" s="131">
        <v>8974</v>
      </c>
      <c r="E13" s="130"/>
      <c r="F13" s="131"/>
      <c r="G13" s="130"/>
      <c r="H13" s="130"/>
      <c r="I13" s="131"/>
      <c r="J13" s="130"/>
      <c r="K13" s="130"/>
      <c r="L13" s="131"/>
      <c r="M13" s="130"/>
      <c r="N13" s="130"/>
      <c r="O13" s="131"/>
      <c r="P13" s="130"/>
      <c r="Q13" s="130"/>
      <c r="R13" s="131"/>
      <c r="S13" s="130"/>
      <c r="T13" s="130"/>
      <c r="U13" s="131"/>
      <c r="V13" s="130"/>
      <c r="W13" s="130"/>
      <c r="X13" s="131"/>
      <c r="Y13" s="130"/>
      <c r="Z13" s="107" t="s">
        <v>50</v>
      </c>
      <c r="AA13" s="108" t="s">
        <v>13</v>
      </c>
      <c r="AB13" s="130"/>
      <c r="AC13" s="131"/>
      <c r="AD13" s="131"/>
      <c r="AE13" s="130"/>
      <c r="AF13" s="131"/>
      <c r="AG13" s="131"/>
      <c r="AH13" s="130"/>
      <c r="AI13" s="131"/>
      <c r="AJ13" s="131"/>
      <c r="AK13" s="130"/>
      <c r="AL13" s="131"/>
      <c r="AM13" s="131"/>
      <c r="AN13" s="130"/>
      <c r="AO13" s="131"/>
      <c r="AP13" s="131"/>
      <c r="AQ13" s="130"/>
      <c r="AR13" s="131"/>
      <c r="AS13" s="131"/>
      <c r="AT13" s="130"/>
      <c r="AU13" s="131"/>
      <c r="AV13" s="131"/>
      <c r="AW13" s="130"/>
      <c r="AX13" s="131"/>
      <c r="AY13" s="131"/>
      <c r="AZ13" s="107" t="s">
        <v>50</v>
      </c>
      <c r="BA13" s="108" t="s">
        <v>13</v>
      </c>
      <c r="BB13" s="120"/>
      <c r="BC13" s="120"/>
      <c r="BD13" s="119"/>
      <c r="BE13" s="120"/>
      <c r="BF13" s="119"/>
      <c r="BG13" s="119"/>
      <c r="BH13" s="120"/>
      <c r="BI13" s="119"/>
      <c r="BJ13" s="119"/>
      <c r="BK13" s="120"/>
      <c r="BL13" s="119"/>
      <c r="BM13" s="119"/>
      <c r="BN13" s="120"/>
      <c r="BO13" s="119"/>
      <c r="BP13" s="119"/>
      <c r="BQ13" s="119"/>
      <c r="BR13" s="119"/>
      <c r="BS13" s="119"/>
      <c r="BT13" s="121"/>
      <c r="BU13" s="121"/>
      <c r="BV13" s="121"/>
      <c r="BW13" s="122"/>
      <c r="BX13" s="121"/>
      <c r="BY13" s="121"/>
      <c r="BZ13" s="107" t="s">
        <v>50</v>
      </c>
    </row>
    <row r="14" spans="1:81" s="1" customFormat="1" ht="42.75" customHeight="1" x14ac:dyDescent="0.2">
      <c r="A14" s="23" t="s">
        <v>14</v>
      </c>
      <c r="B14" s="132">
        <v>50035</v>
      </c>
      <c r="C14" s="131">
        <v>25207</v>
      </c>
      <c r="D14" s="131">
        <v>24828</v>
      </c>
      <c r="E14" s="130"/>
      <c r="F14" s="131"/>
      <c r="G14" s="130"/>
      <c r="H14" s="130"/>
      <c r="I14" s="131"/>
      <c r="J14" s="130"/>
      <c r="K14" s="130"/>
      <c r="L14" s="131"/>
      <c r="M14" s="130"/>
      <c r="N14" s="130"/>
      <c r="O14" s="131"/>
      <c r="P14" s="130"/>
      <c r="Q14" s="130"/>
      <c r="R14" s="131"/>
      <c r="S14" s="130"/>
      <c r="T14" s="130"/>
      <c r="U14" s="131"/>
      <c r="V14" s="130"/>
      <c r="W14" s="130"/>
      <c r="X14" s="131"/>
      <c r="Y14" s="130"/>
      <c r="Z14" s="107" t="s">
        <v>51</v>
      </c>
      <c r="AA14" s="108" t="s">
        <v>14</v>
      </c>
      <c r="AB14" s="130"/>
      <c r="AC14" s="131"/>
      <c r="AD14" s="131"/>
      <c r="AE14" s="130"/>
      <c r="AF14" s="131"/>
      <c r="AG14" s="131"/>
      <c r="AH14" s="130"/>
      <c r="AI14" s="131"/>
      <c r="AJ14" s="131"/>
      <c r="AK14" s="130"/>
      <c r="AL14" s="131"/>
      <c r="AM14" s="131"/>
      <c r="AN14" s="130"/>
      <c r="AO14" s="131"/>
      <c r="AP14" s="131"/>
      <c r="AQ14" s="130"/>
      <c r="AR14" s="131"/>
      <c r="AS14" s="131"/>
      <c r="AT14" s="130"/>
      <c r="AU14" s="131"/>
      <c r="AV14" s="131"/>
      <c r="AW14" s="130"/>
      <c r="AX14" s="131"/>
      <c r="AY14" s="131"/>
      <c r="AZ14" s="107" t="s">
        <v>51</v>
      </c>
      <c r="BA14" s="108" t="s">
        <v>14</v>
      </c>
      <c r="BB14" s="120"/>
      <c r="BC14" s="120"/>
      <c r="BD14" s="119"/>
      <c r="BE14" s="120"/>
      <c r="BF14" s="119"/>
      <c r="BG14" s="119"/>
      <c r="BH14" s="120"/>
      <c r="BI14" s="119"/>
      <c r="BJ14" s="119"/>
      <c r="BK14" s="120"/>
      <c r="BL14" s="119"/>
      <c r="BM14" s="119"/>
      <c r="BN14" s="120"/>
      <c r="BO14" s="123"/>
      <c r="BP14" s="123"/>
      <c r="BQ14" s="119"/>
      <c r="BR14" s="119"/>
      <c r="BS14" s="119"/>
      <c r="BT14" s="121"/>
      <c r="BU14" s="121"/>
      <c r="BV14" s="121"/>
      <c r="BW14" s="122"/>
      <c r="BX14" s="121"/>
      <c r="BY14" s="121"/>
      <c r="BZ14" s="107" t="s">
        <v>51</v>
      </c>
    </row>
    <row r="15" spans="1:81" s="1" customFormat="1" ht="42.75" customHeight="1" x14ac:dyDescent="0.2">
      <c r="A15" s="23" t="s">
        <v>15</v>
      </c>
      <c r="B15" s="132">
        <v>18306</v>
      </c>
      <c r="C15" s="131">
        <v>8550</v>
      </c>
      <c r="D15" s="131">
        <v>9756</v>
      </c>
      <c r="E15" s="130"/>
      <c r="F15" s="131"/>
      <c r="G15" s="130"/>
      <c r="H15" s="130"/>
      <c r="I15" s="131"/>
      <c r="J15" s="130"/>
      <c r="K15" s="130"/>
      <c r="L15" s="131"/>
      <c r="M15" s="130"/>
      <c r="N15" s="130"/>
      <c r="O15" s="131"/>
      <c r="P15" s="130"/>
      <c r="Q15" s="130"/>
      <c r="R15" s="131"/>
      <c r="S15" s="130"/>
      <c r="T15" s="130"/>
      <c r="U15" s="131"/>
      <c r="V15" s="130"/>
      <c r="W15" s="130"/>
      <c r="X15" s="131"/>
      <c r="Y15" s="130"/>
      <c r="Z15" s="107" t="s">
        <v>52</v>
      </c>
      <c r="AA15" s="108" t="s">
        <v>15</v>
      </c>
      <c r="AB15" s="130"/>
      <c r="AC15" s="131"/>
      <c r="AD15" s="131"/>
      <c r="AE15" s="130"/>
      <c r="AF15" s="131"/>
      <c r="AG15" s="131"/>
      <c r="AH15" s="130"/>
      <c r="AI15" s="131"/>
      <c r="AJ15" s="131"/>
      <c r="AK15" s="130"/>
      <c r="AL15" s="131"/>
      <c r="AM15" s="131"/>
      <c r="AN15" s="130"/>
      <c r="AO15" s="131"/>
      <c r="AP15" s="131"/>
      <c r="AQ15" s="130"/>
      <c r="AR15" s="131"/>
      <c r="AS15" s="131"/>
      <c r="AT15" s="130"/>
      <c r="AU15" s="131"/>
      <c r="AV15" s="131"/>
      <c r="AW15" s="130"/>
      <c r="AX15" s="131"/>
      <c r="AY15" s="131"/>
      <c r="AZ15" s="107" t="s">
        <v>52</v>
      </c>
      <c r="BA15" s="108" t="s">
        <v>15</v>
      </c>
      <c r="BB15" s="120"/>
      <c r="BC15" s="120"/>
      <c r="BD15" s="119"/>
      <c r="BE15" s="120"/>
      <c r="BF15" s="119"/>
      <c r="BG15" s="119"/>
      <c r="BH15" s="120"/>
      <c r="BI15" s="119"/>
      <c r="BJ15" s="119"/>
      <c r="BK15" s="120"/>
      <c r="BL15" s="119"/>
      <c r="BM15" s="119"/>
      <c r="BN15" s="120"/>
      <c r="BO15" s="123"/>
      <c r="BP15" s="123"/>
      <c r="BQ15" s="119"/>
      <c r="BR15" s="119"/>
      <c r="BS15" s="119"/>
      <c r="BT15" s="121"/>
      <c r="BU15" s="121"/>
      <c r="BV15" s="121"/>
      <c r="BW15" s="122"/>
      <c r="BX15" s="121"/>
      <c r="BY15" s="121"/>
      <c r="BZ15" s="107" t="s">
        <v>52</v>
      </c>
    </row>
    <row r="16" spans="1:81" s="1" customFormat="1" ht="42.75" customHeight="1" x14ac:dyDescent="0.2">
      <c r="A16" s="23" t="s">
        <v>16</v>
      </c>
      <c r="B16" s="132">
        <v>16459</v>
      </c>
      <c r="C16" s="131">
        <v>7545</v>
      </c>
      <c r="D16" s="131">
        <v>8914</v>
      </c>
      <c r="E16" s="130"/>
      <c r="F16" s="131"/>
      <c r="G16" s="130"/>
      <c r="H16" s="130"/>
      <c r="I16" s="131"/>
      <c r="J16" s="130"/>
      <c r="K16" s="130"/>
      <c r="L16" s="131"/>
      <c r="M16" s="130"/>
      <c r="N16" s="130"/>
      <c r="O16" s="131"/>
      <c r="P16" s="130"/>
      <c r="Q16" s="130"/>
      <c r="R16" s="131"/>
      <c r="S16" s="130"/>
      <c r="T16" s="130"/>
      <c r="U16" s="131"/>
      <c r="V16" s="130"/>
      <c r="W16" s="130"/>
      <c r="X16" s="131"/>
      <c r="Y16" s="130"/>
      <c r="Z16" s="107" t="s">
        <v>53</v>
      </c>
      <c r="AA16" s="108" t="s">
        <v>16</v>
      </c>
      <c r="AB16" s="130"/>
      <c r="AC16" s="131"/>
      <c r="AD16" s="131"/>
      <c r="AE16" s="130"/>
      <c r="AF16" s="131"/>
      <c r="AG16" s="131"/>
      <c r="AH16" s="130"/>
      <c r="AI16" s="131"/>
      <c r="AJ16" s="131"/>
      <c r="AK16" s="130"/>
      <c r="AL16" s="131"/>
      <c r="AM16" s="131"/>
      <c r="AN16" s="130"/>
      <c r="AO16" s="131"/>
      <c r="AP16" s="131"/>
      <c r="AQ16" s="130"/>
      <c r="AR16" s="131"/>
      <c r="AS16" s="131"/>
      <c r="AT16" s="130"/>
      <c r="AU16" s="131"/>
      <c r="AV16" s="131"/>
      <c r="AW16" s="130"/>
      <c r="AX16" s="131"/>
      <c r="AY16" s="131"/>
      <c r="AZ16" s="107" t="s">
        <v>53</v>
      </c>
      <c r="BA16" s="108" t="s">
        <v>16</v>
      </c>
      <c r="BB16" s="120"/>
      <c r="BC16" s="120"/>
      <c r="BD16" s="119"/>
      <c r="BE16" s="120"/>
      <c r="BF16" s="119"/>
      <c r="BG16" s="119"/>
      <c r="BH16" s="120"/>
      <c r="BI16" s="119"/>
      <c r="BJ16" s="119"/>
      <c r="BK16" s="120"/>
      <c r="BL16" s="119"/>
      <c r="BM16" s="119"/>
      <c r="BN16" s="120"/>
      <c r="BO16" s="123"/>
      <c r="BP16" s="123"/>
      <c r="BQ16" s="119"/>
      <c r="BR16" s="119"/>
      <c r="BS16" s="119"/>
      <c r="BT16" s="121"/>
      <c r="BU16" s="121"/>
      <c r="BV16" s="121"/>
      <c r="BW16" s="122"/>
      <c r="BX16" s="121"/>
      <c r="BY16" s="121"/>
      <c r="BZ16" s="107" t="s">
        <v>53</v>
      </c>
    </row>
    <row r="17" spans="1:78" s="1" customFormat="1" ht="42.75" customHeight="1" x14ac:dyDescent="0.2">
      <c r="A17" s="23" t="s">
        <v>79</v>
      </c>
      <c r="B17" s="132">
        <v>45383</v>
      </c>
      <c r="C17" s="131">
        <v>23169</v>
      </c>
      <c r="D17" s="131">
        <v>22214</v>
      </c>
      <c r="E17" s="130"/>
      <c r="F17" s="133"/>
      <c r="G17" s="134"/>
      <c r="H17" s="130"/>
      <c r="I17" s="131"/>
      <c r="J17" s="130"/>
      <c r="K17" s="130"/>
      <c r="L17" s="134"/>
      <c r="M17" s="133"/>
      <c r="N17" s="130"/>
      <c r="O17" s="133"/>
      <c r="P17" s="133"/>
      <c r="Q17" s="130"/>
      <c r="R17" s="133"/>
      <c r="S17" s="134"/>
      <c r="T17" s="130"/>
      <c r="U17" s="133"/>
      <c r="V17" s="133"/>
      <c r="W17" s="130"/>
      <c r="X17" s="133"/>
      <c r="Y17" s="133"/>
      <c r="Z17" s="107" t="s">
        <v>76</v>
      </c>
      <c r="AA17" s="108" t="s">
        <v>79</v>
      </c>
      <c r="AB17" s="130"/>
      <c r="AC17" s="131"/>
      <c r="AD17" s="131"/>
      <c r="AE17" s="130"/>
      <c r="AF17" s="131"/>
      <c r="AG17" s="131"/>
      <c r="AH17" s="130"/>
      <c r="AI17" s="131"/>
      <c r="AJ17" s="131"/>
      <c r="AK17" s="130"/>
      <c r="AL17" s="131"/>
      <c r="AM17" s="131"/>
      <c r="AN17" s="130"/>
      <c r="AO17" s="131"/>
      <c r="AP17" s="131"/>
      <c r="AQ17" s="130"/>
      <c r="AR17" s="131"/>
      <c r="AS17" s="131"/>
      <c r="AT17" s="130"/>
      <c r="AU17" s="131"/>
      <c r="AV17" s="131"/>
      <c r="AW17" s="130"/>
      <c r="AX17" s="131"/>
      <c r="AY17" s="131"/>
      <c r="AZ17" s="107" t="s">
        <v>76</v>
      </c>
      <c r="BA17" s="108" t="s">
        <v>79</v>
      </c>
      <c r="BB17" s="120"/>
      <c r="BC17" s="120"/>
      <c r="BD17" s="119"/>
      <c r="BE17" s="120"/>
      <c r="BF17" s="119"/>
      <c r="BG17" s="119"/>
      <c r="BH17" s="120"/>
      <c r="BI17" s="119"/>
      <c r="BJ17" s="119"/>
      <c r="BK17" s="120"/>
      <c r="BL17" s="119"/>
      <c r="BM17" s="119"/>
      <c r="BN17" s="120"/>
      <c r="BO17" s="123"/>
      <c r="BP17" s="123"/>
      <c r="BQ17" s="119"/>
      <c r="BR17" s="119"/>
      <c r="BS17" s="119"/>
      <c r="BT17" s="121"/>
      <c r="BU17" s="121"/>
      <c r="BV17" s="121"/>
      <c r="BW17" s="122"/>
      <c r="BX17" s="121"/>
      <c r="BY17" s="121"/>
      <c r="BZ17" s="107" t="s">
        <v>76</v>
      </c>
    </row>
    <row r="18" spans="1:78" s="1" customFormat="1" ht="42.75" customHeight="1" x14ac:dyDescent="0.2">
      <c r="A18" s="23" t="s">
        <v>80</v>
      </c>
      <c r="B18" s="132">
        <v>47653</v>
      </c>
      <c r="C18" s="131">
        <v>22014</v>
      </c>
      <c r="D18" s="131">
        <v>25639</v>
      </c>
      <c r="E18" s="130"/>
      <c r="F18" s="133"/>
      <c r="G18" s="134"/>
      <c r="H18" s="130"/>
      <c r="I18" s="134"/>
      <c r="J18" s="133"/>
      <c r="K18" s="130"/>
      <c r="L18" s="134"/>
      <c r="M18" s="133"/>
      <c r="N18" s="130"/>
      <c r="O18" s="133"/>
      <c r="P18" s="133"/>
      <c r="Q18" s="130"/>
      <c r="R18" s="133"/>
      <c r="S18" s="134"/>
      <c r="T18" s="130"/>
      <c r="U18" s="133"/>
      <c r="V18" s="133"/>
      <c r="W18" s="130"/>
      <c r="X18" s="133"/>
      <c r="Y18" s="133"/>
      <c r="Z18" s="107" t="s">
        <v>84</v>
      </c>
      <c r="AA18" s="108" t="s">
        <v>80</v>
      </c>
      <c r="AB18" s="130"/>
      <c r="AC18" s="131"/>
      <c r="AD18" s="131"/>
      <c r="AE18" s="130"/>
      <c r="AF18" s="131"/>
      <c r="AG18" s="131"/>
      <c r="AH18" s="130"/>
      <c r="AI18" s="131"/>
      <c r="AJ18" s="131"/>
      <c r="AK18" s="130"/>
      <c r="AL18" s="131"/>
      <c r="AM18" s="131"/>
      <c r="AN18" s="130"/>
      <c r="AO18" s="131"/>
      <c r="AP18" s="131"/>
      <c r="AQ18" s="130"/>
      <c r="AR18" s="131"/>
      <c r="AS18" s="131"/>
      <c r="AT18" s="130"/>
      <c r="AU18" s="131"/>
      <c r="AV18" s="131"/>
      <c r="AW18" s="130"/>
      <c r="AX18" s="131"/>
      <c r="AY18" s="131"/>
      <c r="AZ18" s="107" t="s">
        <v>84</v>
      </c>
      <c r="BA18" s="108" t="s">
        <v>80</v>
      </c>
      <c r="BB18" s="120"/>
      <c r="BC18" s="120"/>
      <c r="BD18" s="119"/>
      <c r="BE18" s="120"/>
      <c r="BF18" s="119"/>
      <c r="BG18" s="119"/>
      <c r="BH18" s="120"/>
      <c r="BI18" s="119"/>
      <c r="BJ18" s="119"/>
      <c r="BK18" s="120"/>
      <c r="BL18" s="119"/>
      <c r="BM18" s="119"/>
      <c r="BN18" s="120"/>
      <c r="BO18" s="123"/>
      <c r="BP18" s="119"/>
      <c r="BQ18" s="119"/>
      <c r="BR18" s="119"/>
      <c r="BS18" s="119"/>
      <c r="BT18" s="121"/>
      <c r="BU18" s="121"/>
      <c r="BV18" s="121"/>
      <c r="BW18" s="122"/>
      <c r="BX18" s="121"/>
      <c r="BY18" s="121"/>
      <c r="BZ18" s="107" t="s">
        <v>84</v>
      </c>
    </row>
    <row r="19" spans="1:78" s="1" customFormat="1" ht="42.75" customHeight="1" x14ac:dyDescent="0.2">
      <c r="A19" s="23" t="s">
        <v>81</v>
      </c>
      <c r="B19" s="132">
        <v>88111</v>
      </c>
      <c r="C19" s="131">
        <v>42947</v>
      </c>
      <c r="D19" s="131">
        <v>45164</v>
      </c>
      <c r="E19" s="130"/>
      <c r="F19" s="133"/>
      <c r="G19" s="134"/>
      <c r="H19" s="130"/>
      <c r="I19" s="134"/>
      <c r="J19" s="133"/>
      <c r="K19" s="130"/>
      <c r="L19" s="134"/>
      <c r="M19" s="133"/>
      <c r="N19" s="130"/>
      <c r="O19" s="133"/>
      <c r="P19" s="133"/>
      <c r="Q19" s="130"/>
      <c r="R19" s="133"/>
      <c r="S19" s="134"/>
      <c r="T19" s="130"/>
      <c r="U19" s="133"/>
      <c r="V19" s="133"/>
      <c r="W19" s="130"/>
      <c r="X19" s="133"/>
      <c r="Y19" s="133"/>
      <c r="Z19" s="107" t="s">
        <v>85</v>
      </c>
      <c r="AA19" s="108" t="s">
        <v>81</v>
      </c>
      <c r="AB19" s="130"/>
      <c r="AC19" s="131"/>
      <c r="AD19" s="131"/>
      <c r="AE19" s="130"/>
      <c r="AF19" s="131"/>
      <c r="AG19" s="131"/>
      <c r="AH19" s="130"/>
      <c r="AI19" s="131"/>
      <c r="AJ19" s="131"/>
      <c r="AK19" s="130"/>
      <c r="AL19" s="131"/>
      <c r="AM19" s="131"/>
      <c r="AN19" s="130"/>
      <c r="AO19" s="131"/>
      <c r="AP19" s="131"/>
      <c r="AQ19" s="130"/>
      <c r="AR19" s="131"/>
      <c r="AS19" s="131"/>
      <c r="AT19" s="130"/>
      <c r="AU19" s="131"/>
      <c r="AV19" s="131"/>
      <c r="AW19" s="130"/>
      <c r="AX19" s="131"/>
      <c r="AY19" s="131"/>
      <c r="AZ19" s="107" t="s">
        <v>85</v>
      </c>
      <c r="BA19" s="108" t="s">
        <v>81</v>
      </c>
      <c r="BB19" s="120"/>
      <c r="BC19" s="120"/>
      <c r="BD19" s="119"/>
      <c r="BE19" s="120"/>
      <c r="BF19" s="119"/>
      <c r="BG19" s="119"/>
      <c r="BH19" s="120"/>
      <c r="BI19" s="119"/>
      <c r="BJ19" s="119"/>
      <c r="BK19" s="120"/>
      <c r="BL19" s="119"/>
      <c r="BM19" s="119"/>
      <c r="BN19" s="120"/>
      <c r="BO19" s="119"/>
      <c r="BP19" s="119"/>
      <c r="BQ19" s="119"/>
      <c r="BR19" s="119"/>
      <c r="BS19" s="119"/>
      <c r="BT19" s="121"/>
      <c r="BU19" s="121"/>
      <c r="BV19" s="121"/>
      <c r="BW19" s="122"/>
      <c r="BX19" s="121"/>
      <c r="BY19" s="121"/>
      <c r="BZ19" s="107" t="s">
        <v>85</v>
      </c>
    </row>
    <row r="20" spans="1:78" s="1" customFormat="1" ht="52.5" customHeight="1" x14ac:dyDescent="0.2">
      <c r="A20" s="23" t="s">
        <v>17</v>
      </c>
      <c r="B20" s="132"/>
      <c r="C20" s="131"/>
      <c r="D20" s="131"/>
      <c r="E20" s="130"/>
      <c r="F20" s="131"/>
      <c r="G20" s="130"/>
      <c r="H20" s="130"/>
      <c r="I20" s="131"/>
      <c r="J20" s="130"/>
      <c r="K20" s="130"/>
      <c r="L20" s="131"/>
      <c r="M20" s="130"/>
      <c r="N20" s="130"/>
      <c r="O20" s="131"/>
      <c r="P20" s="130"/>
      <c r="Q20" s="130"/>
      <c r="R20" s="131"/>
      <c r="S20" s="130"/>
      <c r="T20" s="130"/>
      <c r="U20" s="131"/>
      <c r="V20" s="130"/>
      <c r="W20" s="130"/>
      <c r="X20" s="131"/>
      <c r="Y20" s="131"/>
      <c r="Z20" s="27" t="s">
        <v>55</v>
      </c>
      <c r="AA20" s="108" t="s">
        <v>17</v>
      </c>
      <c r="AB20" s="130"/>
      <c r="AC20" s="131"/>
      <c r="AD20" s="131"/>
      <c r="AE20" s="130"/>
      <c r="AF20" s="131"/>
      <c r="AG20" s="131"/>
      <c r="AH20" s="130"/>
      <c r="AI20" s="131"/>
      <c r="AJ20" s="131"/>
      <c r="AK20" s="130"/>
      <c r="AL20" s="131"/>
      <c r="AM20" s="131"/>
      <c r="AN20" s="130"/>
      <c r="AO20" s="131"/>
      <c r="AP20" s="131"/>
      <c r="AQ20" s="130"/>
      <c r="AR20" s="131"/>
      <c r="AS20" s="131"/>
      <c r="AT20" s="130"/>
      <c r="AU20" s="130"/>
      <c r="AV20" s="131"/>
      <c r="AW20" s="130"/>
      <c r="AX20" s="131"/>
      <c r="AY20" s="130"/>
      <c r="AZ20" s="27" t="s">
        <v>55</v>
      </c>
      <c r="BA20" s="108" t="s">
        <v>17</v>
      </c>
      <c r="BB20" s="120"/>
      <c r="BC20" s="120"/>
      <c r="BD20" s="119"/>
      <c r="BE20" s="120"/>
      <c r="BF20" s="120"/>
      <c r="BG20" s="119"/>
      <c r="BH20" s="120"/>
      <c r="BI20" s="120"/>
      <c r="BJ20" s="119"/>
      <c r="BK20" s="120"/>
      <c r="BL20" s="120"/>
      <c r="BM20" s="119"/>
      <c r="BN20" s="120"/>
      <c r="BO20" s="123"/>
      <c r="BP20" s="119"/>
      <c r="BQ20" s="119"/>
      <c r="BR20" s="119"/>
      <c r="BS20" s="119"/>
      <c r="BT20" s="121"/>
      <c r="BU20" s="121"/>
      <c r="BV20" s="121"/>
      <c r="BW20" s="122"/>
      <c r="BX20" s="121"/>
      <c r="BY20" s="121"/>
      <c r="BZ20" s="27" t="s">
        <v>55</v>
      </c>
    </row>
    <row r="21" spans="1:78" s="1" customFormat="1" ht="42.75" customHeight="1" x14ac:dyDescent="0.2">
      <c r="A21" s="23" t="s">
        <v>18</v>
      </c>
      <c r="B21" s="132"/>
      <c r="C21" s="131"/>
      <c r="D21" s="131"/>
      <c r="E21" s="130"/>
      <c r="F21" s="131"/>
      <c r="G21" s="130"/>
      <c r="H21" s="130"/>
      <c r="I21" s="131"/>
      <c r="J21" s="130"/>
      <c r="K21" s="130"/>
      <c r="L21" s="131"/>
      <c r="M21" s="130"/>
      <c r="N21" s="130"/>
      <c r="O21" s="131"/>
      <c r="P21" s="130"/>
      <c r="Q21" s="130"/>
      <c r="R21" s="131"/>
      <c r="S21" s="130"/>
      <c r="T21" s="130"/>
      <c r="U21" s="131"/>
      <c r="V21" s="130"/>
      <c r="W21" s="130"/>
      <c r="X21" s="131"/>
      <c r="Y21" s="131"/>
      <c r="Z21" s="27" t="s">
        <v>57</v>
      </c>
      <c r="AA21" s="108" t="s">
        <v>18</v>
      </c>
      <c r="AB21" s="130"/>
      <c r="AC21" s="131"/>
      <c r="AD21" s="131"/>
      <c r="AE21" s="130"/>
      <c r="AF21" s="131"/>
      <c r="AG21" s="131"/>
      <c r="AH21" s="130"/>
      <c r="AI21" s="131"/>
      <c r="AJ21" s="131"/>
      <c r="AK21" s="130"/>
      <c r="AL21" s="131"/>
      <c r="AM21" s="131"/>
      <c r="AN21" s="130"/>
      <c r="AO21" s="131"/>
      <c r="AP21" s="131"/>
      <c r="AQ21" s="130"/>
      <c r="AR21" s="131"/>
      <c r="AS21" s="131"/>
      <c r="AT21" s="130"/>
      <c r="AU21" s="130"/>
      <c r="AV21" s="131"/>
      <c r="AW21" s="130"/>
      <c r="AX21" s="131"/>
      <c r="AY21" s="130"/>
      <c r="AZ21" s="27" t="s">
        <v>57</v>
      </c>
      <c r="BA21" s="108" t="s">
        <v>18</v>
      </c>
      <c r="BB21" s="120"/>
      <c r="BC21" s="120"/>
      <c r="BD21" s="119"/>
      <c r="BE21" s="120"/>
      <c r="BF21" s="120"/>
      <c r="BG21" s="119"/>
      <c r="BH21" s="120"/>
      <c r="BI21" s="120"/>
      <c r="BJ21" s="119"/>
      <c r="BK21" s="120"/>
      <c r="BL21" s="120"/>
      <c r="BM21" s="119"/>
      <c r="BN21" s="120"/>
      <c r="BO21" s="124"/>
      <c r="BP21" s="123"/>
      <c r="BQ21" s="119"/>
      <c r="BR21" s="119"/>
      <c r="BS21" s="119"/>
      <c r="BT21" s="121"/>
      <c r="BU21" s="121"/>
      <c r="BV21" s="121"/>
      <c r="BW21" s="122"/>
      <c r="BX21" s="121"/>
      <c r="BY21" s="121"/>
      <c r="BZ21" s="27" t="s">
        <v>57</v>
      </c>
    </row>
    <row r="22" spans="1:78" s="1" customFormat="1" ht="42.75" customHeight="1" x14ac:dyDescent="0.2">
      <c r="A22" s="23" t="s">
        <v>19</v>
      </c>
      <c r="B22" s="132"/>
      <c r="C22" s="131"/>
      <c r="D22" s="131"/>
      <c r="E22" s="130"/>
      <c r="F22" s="131"/>
      <c r="G22" s="130"/>
      <c r="H22" s="130"/>
      <c r="I22" s="131"/>
      <c r="J22" s="130"/>
      <c r="K22" s="130"/>
      <c r="L22" s="131"/>
      <c r="M22" s="130"/>
      <c r="N22" s="130"/>
      <c r="O22" s="131"/>
      <c r="P22" s="130"/>
      <c r="Q22" s="130"/>
      <c r="R22" s="131"/>
      <c r="S22" s="130"/>
      <c r="T22" s="130"/>
      <c r="U22" s="131"/>
      <c r="V22" s="130"/>
      <c r="W22" s="130"/>
      <c r="X22" s="131"/>
      <c r="Y22" s="131"/>
      <c r="Z22" s="27" t="s">
        <v>58</v>
      </c>
      <c r="AA22" s="108" t="s">
        <v>19</v>
      </c>
      <c r="AB22" s="130"/>
      <c r="AC22" s="131"/>
      <c r="AD22" s="131"/>
      <c r="AE22" s="130"/>
      <c r="AF22" s="131"/>
      <c r="AG22" s="131"/>
      <c r="AH22" s="130"/>
      <c r="AI22" s="131"/>
      <c r="AJ22" s="131"/>
      <c r="AK22" s="130"/>
      <c r="AL22" s="131"/>
      <c r="AM22" s="131"/>
      <c r="AN22" s="130"/>
      <c r="AO22" s="131"/>
      <c r="AP22" s="131"/>
      <c r="AQ22" s="130"/>
      <c r="AR22" s="131"/>
      <c r="AS22" s="131"/>
      <c r="AT22" s="130"/>
      <c r="AU22" s="130"/>
      <c r="AV22" s="131"/>
      <c r="AW22" s="130"/>
      <c r="AX22" s="131"/>
      <c r="AY22" s="130"/>
      <c r="AZ22" s="27" t="s">
        <v>58</v>
      </c>
      <c r="BA22" s="108" t="s">
        <v>19</v>
      </c>
      <c r="BB22" s="120"/>
      <c r="BC22" s="120"/>
      <c r="BD22" s="119"/>
      <c r="BE22" s="120"/>
      <c r="BF22" s="120"/>
      <c r="BG22" s="119"/>
      <c r="BH22" s="120"/>
      <c r="BI22" s="120"/>
      <c r="BJ22" s="119"/>
      <c r="BK22" s="120"/>
      <c r="BL22" s="120"/>
      <c r="BM22" s="119"/>
      <c r="BN22" s="120"/>
      <c r="BO22" s="124"/>
      <c r="BP22" s="123"/>
      <c r="BQ22" s="119"/>
      <c r="BR22" s="119"/>
      <c r="BS22" s="119"/>
      <c r="BT22" s="121"/>
      <c r="BU22" s="121"/>
      <c r="BV22" s="121"/>
      <c r="BW22" s="122"/>
      <c r="BX22" s="121"/>
      <c r="BY22" s="121"/>
      <c r="BZ22" s="27" t="s">
        <v>58</v>
      </c>
    </row>
    <row r="23" spans="1:78" s="1" customFormat="1" ht="42.75" customHeight="1" x14ac:dyDescent="0.2">
      <c r="A23" s="23" t="s">
        <v>20</v>
      </c>
      <c r="B23" s="132"/>
      <c r="C23" s="131"/>
      <c r="D23" s="131"/>
      <c r="E23" s="130"/>
      <c r="F23" s="131"/>
      <c r="G23" s="130"/>
      <c r="H23" s="130"/>
      <c r="I23" s="131"/>
      <c r="J23" s="130"/>
      <c r="K23" s="130"/>
      <c r="L23" s="131"/>
      <c r="M23" s="130"/>
      <c r="N23" s="130"/>
      <c r="O23" s="131"/>
      <c r="P23" s="130"/>
      <c r="Q23" s="130"/>
      <c r="R23" s="131"/>
      <c r="S23" s="130"/>
      <c r="T23" s="130"/>
      <c r="U23" s="131"/>
      <c r="V23" s="130"/>
      <c r="W23" s="130"/>
      <c r="X23" s="131"/>
      <c r="Y23" s="131"/>
      <c r="Z23" s="27" t="s">
        <v>59</v>
      </c>
      <c r="AA23" s="108" t="s">
        <v>20</v>
      </c>
      <c r="AB23" s="130"/>
      <c r="AC23" s="131"/>
      <c r="AD23" s="131"/>
      <c r="AE23" s="130"/>
      <c r="AF23" s="131"/>
      <c r="AG23" s="131"/>
      <c r="AH23" s="130"/>
      <c r="AI23" s="131"/>
      <c r="AJ23" s="131"/>
      <c r="AK23" s="130"/>
      <c r="AL23" s="131"/>
      <c r="AM23" s="131"/>
      <c r="AN23" s="130"/>
      <c r="AO23" s="131"/>
      <c r="AP23" s="131"/>
      <c r="AQ23" s="130"/>
      <c r="AR23" s="131"/>
      <c r="AS23" s="131"/>
      <c r="AT23" s="130"/>
      <c r="AU23" s="130"/>
      <c r="AV23" s="131"/>
      <c r="AW23" s="130"/>
      <c r="AX23" s="131"/>
      <c r="AY23" s="130"/>
      <c r="AZ23" s="27" t="s">
        <v>59</v>
      </c>
      <c r="BA23" s="108" t="s">
        <v>20</v>
      </c>
      <c r="BB23" s="120"/>
      <c r="BC23" s="120"/>
      <c r="BD23" s="119"/>
      <c r="BE23" s="120"/>
      <c r="BF23" s="120"/>
      <c r="BG23" s="119"/>
      <c r="BH23" s="120"/>
      <c r="BI23" s="120"/>
      <c r="BJ23" s="119"/>
      <c r="BK23" s="120"/>
      <c r="BL23" s="120"/>
      <c r="BM23" s="119"/>
      <c r="BN23" s="120"/>
      <c r="BO23" s="124"/>
      <c r="BP23" s="123"/>
      <c r="BQ23" s="119"/>
      <c r="BR23" s="119"/>
      <c r="BS23" s="119"/>
      <c r="BT23" s="121"/>
      <c r="BU23" s="121"/>
      <c r="BV23" s="121"/>
      <c r="BW23" s="122"/>
      <c r="BX23" s="121"/>
      <c r="BY23" s="121"/>
      <c r="BZ23" s="27" t="s">
        <v>59</v>
      </c>
    </row>
    <row r="24" spans="1:78" s="1" customFormat="1" ht="42.75" customHeight="1" x14ac:dyDescent="0.2">
      <c r="A24" s="23" t="s">
        <v>21</v>
      </c>
      <c r="B24" s="132"/>
      <c r="C24" s="131"/>
      <c r="D24" s="131"/>
      <c r="E24" s="130"/>
      <c r="F24" s="131"/>
      <c r="G24" s="130"/>
      <c r="H24" s="130"/>
      <c r="I24" s="131"/>
      <c r="J24" s="130"/>
      <c r="K24" s="130"/>
      <c r="L24" s="131"/>
      <c r="M24" s="130"/>
      <c r="N24" s="130"/>
      <c r="O24" s="131"/>
      <c r="P24" s="130"/>
      <c r="Q24" s="130"/>
      <c r="R24" s="131"/>
      <c r="S24" s="130"/>
      <c r="T24" s="130"/>
      <c r="U24" s="131"/>
      <c r="V24" s="130"/>
      <c r="W24" s="130"/>
      <c r="X24" s="131"/>
      <c r="Y24" s="131"/>
      <c r="Z24" s="27" t="s">
        <v>60</v>
      </c>
      <c r="AA24" s="108" t="s">
        <v>21</v>
      </c>
      <c r="AB24" s="130"/>
      <c r="AC24" s="131"/>
      <c r="AD24" s="131"/>
      <c r="AE24" s="130"/>
      <c r="AF24" s="131"/>
      <c r="AG24" s="131"/>
      <c r="AH24" s="130"/>
      <c r="AI24" s="131"/>
      <c r="AJ24" s="131"/>
      <c r="AK24" s="130"/>
      <c r="AL24" s="131"/>
      <c r="AM24" s="131"/>
      <c r="AN24" s="130"/>
      <c r="AO24" s="131"/>
      <c r="AP24" s="131"/>
      <c r="AQ24" s="130"/>
      <c r="AR24" s="131"/>
      <c r="AS24" s="131"/>
      <c r="AT24" s="130"/>
      <c r="AU24" s="130"/>
      <c r="AV24" s="131"/>
      <c r="AW24" s="130"/>
      <c r="AX24" s="131"/>
      <c r="AY24" s="130"/>
      <c r="AZ24" s="27" t="s">
        <v>60</v>
      </c>
      <c r="BA24" s="108" t="s">
        <v>21</v>
      </c>
      <c r="BB24" s="120"/>
      <c r="BC24" s="124"/>
      <c r="BD24" s="123"/>
      <c r="BE24" s="120"/>
      <c r="BF24" s="124"/>
      <c r="BG24" s="123"/>
      <c r="BH24" s="120"/>
      <c r="BI24" s="124"/>
      <c r="BJ24" s="123"/>
      <c r="BK24" s="120"/>
      <c r="BL24" s="124"/>
      <c r="BM24" s="123"/>
      <c r="BN24" s="120"/>
      <c r="BO24" s="124"/>
      <c r="BP24" s="123"/>
      <c r="BQ24" s="119"/>
      <c r="BR24" s="119"/>
      <c r="BS24" s="119"/>
      <c r="BT24" s="121"/>
      <c r="BU24" s="121"/>
      <c r="BV24" s="121"/>
      <c r="BW24" s="122"/>
      <c r="BX24" s="121"/>
      <c r="BY24" s="121"/>
      <c r="BZ24" s="27" t="s">
        <v>60</v>
      </c>
    </row>
    <row r="25" spans="1:78" s="1" customFormat="1" ht="42.75" customHeight="1" x14ac:dyDescent="0.2">
      <c r="A25" s="23" t="s">
        <v>22</v>
      </c>
      <c r="B25" s="132"/>
      <c r="C25" s="131"/>
      <c r="D25" s="131"/>
      <c r="E25" s="130"/>
      <c r="F25" s="131"/>
      <c r="G25" s="130"/>
      <c r="H25" s="130"/>
      <c r="I25" s="131"/>
      <c r="J25" s="130"/>
      <c r="K25" s="130"/>
      <c r="L25" s="131"/>
      <c r="M25" s="130"/>
      <c r="N25" s="130"/>
      <c r="O25" s="131"/>
      <c r="P25" s="130"/>
      <c r="Q25" s="130"/>
      <c r="R25" s="131"/>
      <c r="S25" s="130"/>
      <c r="T25" s="130"/>
      <c r="U25" s="131"/>
      <c r="V25" s="130"/>
      <c r="W25" s="130"/>
      <c r="X25" s="131"/>
      <c r="Y25" s="131"/>
      <c r="Z25" s="27" t="s">
        <v>54</v>
      </c>
      <c r="AA25" s="108" t="s">
        <v>22</v>
      </c>
      <c r="AB25" s="130"/>
      <c r="AC25" s="131"/>
      <c r="AD25" s="131"/>
      <c r="AE25" s="130"/>
      <c r="AF25" s="131"/>
      <c r="AG25" s="131"/>
      <c r="AH25" s="130"/>
      <c r="AI25" s="131"/>
      <c r="AJ25" s="131"/>
      <c r="AK25" s="130"/>
      <c r="AL25" s="131"/>
      <c r="AM25" s="131"/>
      <c r="AN25" s="130"/>
      <c r="AO25" s="131"/>
      <c r="AP25" s="131"/>
      <c r="AQ25" s="130"/>
      <c r="AR25" s="131"/>
      <c r="AS25" s="131"/>
      <c r="AT25" s="130"/>
      <c r="AU25" s="130"/>
      <c r="AV25" s="131"/>
      <c r="AW25" s="130"/>
      <c r="AX25" s="131"/>
      <c r="AY25" s="130"/>
      <c r="AZ25" s="27" t="s">
        <v>54</v>
      </c>
      <c r="BA25" s="108" t="s">
        <v>22</v>
      </c>
      <c r="BB25" s="120"/>
      <c r="BC25" s="120"/>
      <c r="BD25" s="119"/>
      <c r="BE25" s="120"/>
      <c r="BF25" s="120"/>
      <c r="BG25" s="119"/>
      <c r="BH25" s="120"/>
      <c r="BI25" s="120"/>
      <c r="BJ25" s="119"/>
      <c r="BK25" s="120"/>
      <c r="BL25" s="120"/>
      <c r="BM25" s="119"/>
      <c r="BN25" s="120"/>
      <c r="BO25" s="124"/>
      <c r="BP25" s="123"/>
      <c r="BQ25" s="119"/>
      <c r="BR25" s="119"/>
      <c r="BS25" s="119"/>
      <c r="BT25" s="121"/>
      <c r="BU25" s="121"/>
      <c r="BV25" s="121"/>
      <c r="BW25" s="122"/>
      <c r="BX25" s="121"/>
      <c r="BY25" s="121"/>
      <c r="BZ25" s="27" t="s">
        <v>54</v>
      </c>
    </row>
    <row r="26" spans="1:78" s="1" customFormat="1" ht="42.75" customHeight="1" x14ac:dyDescent="0.2">
      <c r="A26" s="23" t="s">
        <v>23</v>
      </c>
      <c r="B26" s="132"/>
      <c r="C26" s="131"/>
      <c r="D26" s="131"/>
      <c r="E26" s="130"/>
      <c r="F26" s="131"/>
      <c r="G26" s="130"/>
      <c r="H26" s="130"/>
      <c r="I26" s="131"/>
      <c r="J26" s="130"/>
      <c r="K26" s="130"/>
      <c r="L26" s="131"/>
      <c r="M26" s="130"/>
      <c r="N26" s="130"/>
      <c r="O26" s="131"/>
      <c r="P26" s="130"/>
      <c r="Q26" s="130"/>
      <c r="R26" s="131"/>
      <c r="S26" s="130"/>
      <c r="T26" s="130"/>
      <c r="U26" s="131"/>
      <c r="V26" s="130"/>
      <c r="W26" s="130"/>
      <c r="X26" s="131"/>
      <c r="Y26" s="131"/>
      <c r="Z26" s="27" t="s">
        <v>61</v>
      </c>
      <c r="AA26" s="108" t="s">
        <v>23</v>
      </c>
      <c r="AB26" s="130"/>
      <c r="AC26" s="131"/>
      <c r="AD26" s="131"/>
      <c r="AE26" s="130"/>
      <c r="AF26" s="131"/>
      <c r="AG26" s="131"/>
      <c r="AH26" s="130"/>
      <c r="AI26" s="131"/>
      <c r="AJ26" s="131"/>
      <c r="AK26" s="130"/>
      <c r="AL26" s="131"/>
      <c r="AM26" s="131"/>
      <c r="AN26" s="130"/>
      <c r="AO26" s="131"/>
      <c r="AP26" s="131"/>
      <c r="AQ26" s="130"/>
      <c r="AR26" s="131"/>
      <c r="AS26" s="131"/>
      <c r="AT26" s="130"/>
      <c r="AU26" s="131"/>
      <c r="AV26" s="131"/>
      <c r="AW26" s="130"/>
      <c r="AX26" s="130"/>
      <c r="AY26" s="131"/>
      <c r="AZ26" s="27" t="s">
        <v>61</v>
      </c>
      <c r="BA26" s="108" t="s">
        <v>23</v>
      </c>
      <c r="BB26" s="120"/>
      <c r="BC26" s="120"/>
      <c r="BD26" s="119"/>
      <c r="BE26" s="120"/>
      <c r="BF26" s="120"/>
      <c r="BG26" s="119"/>
      <c r="BH26" s="120"/>
      <c r="BI26" s="120"/>
      <c r="BJ26" s="119"/>
      <c r="BK26" s="120"/>
      <c r="BL26" s="120"/>
      <c r="BM26" s="119"/>
      <c r="BN26" s="120"/>
      <c r="BO26" s="124"/>
      <c r="BP26" s="123"/>
      <c r="BQ26" s="119"/>
      <c r="BR26" s="119"/>
      <c r="BS26" s="119"/>
      <c r="BT26" s="121"/>
      <c r="BU26" s="121"/>
      <c r="BV26" s="121"/>
      <c r="BW26" s="122"/>
      <c r="BX26" s="121"/>
      <c r="BY26" s="121"/>
      <c r="BZ26" s="27" t="s">
        <v>61</v>
      </c>
    </row>
    <row r="27" spans="1:78" s="1" customFormat="1" ht="42.75" customHeight="1" x14ac:dyDescent="0.2">
      <c r="A27" s="23" t="s">
        <v>24</v>
      </c>
      <c r="B27" s="132"/>
      <c r="C27" s="131"/>
      <c r="D27" s="131"/>
      <c r="E27" s="130"/>
      <c r="F27" s="131"/>
      <c r="G27" s="130"/>
      <c r="H27" s="130"/>
      <c r="I27" s="131"/>
      <c r="J27" s="130"/>
      <c r="K27" s="130"/>
      <c r="L27" s="131"/>
      <c r="M27" s="130"/>
      <c r="N27" s="130"/>
      <c r="O27" s="131"/>
      <c r="P27" s="130"/>
      <c r="Q27" s="130"/>
      <c r="R27" s="131"/>
      <c r="S27" s="130"/>
      <c r="T27" s="130"/>
      <c r="U27" s="131"/>
      <c r="V27" s="130"/>
      <c r="W27" s="130"/>
      <c r="X27" s="131"/>
      <c r="Y27" s="131"/>
      <c r="Z27" s="27" t="s">
        <v>56</v>
      </c>
      <c r="AA27" s="108" t="s">
        <v>24</v>
      </c>
      <c r="AB27" s="130"/>
      <c r="AC27" s="131"/>
      <c r="AD27" s="131"/>
      <c r="AE27" s="130"/>
      <c r="AF27" s="131"/>
      <c r="AG27" s="131"/>
      <c r="AH27" s="130"/>
      <c r="AI27" s="131"/>
      <c r="AJ27" s="131"/>
      <c r="AK27" s="130"/>
      <c r="AL27" s="131"/>
      <c r="AM27" s="131"/>
      <c r="AN27" s="130"/>
      <c r="AO27" s="131"/>
      <c r="AP27" s="131"/>
      <c r="AQ27" s="130"/>
      <c r="AR27" s="131"/>
      <c r="AS27" s="131"/>
      <c r="AT27" s="130"/>
      <c r="AU27" s="130"/>
      <c r="AV27" s="131"/>
      <c r="AW27" s="130"/>
      <c r="AX27" s="131"/>
      <c r="AY27" s="130"/>
      <c r="AZ27" s="27" t="s">
        <v>56</v>
      </c>
      <c r="BA27" s="108" t="s">
        <v>24</v>
      </c>
      <c r="BB27" s="120"/>
      <c r="BC27" s="120"/>
      <c r="BD27" s="119"/>
      <c r="BE27" s="120"/>
      <c r="BF27" s="120"/>
      <c r="BG27" s="119"/>
      <c r="BH27" s="120"/>
      <c r="BI27" s="120"/>
      <c r="BJ27" s="119"/>
      <c r="BK27" s="120"/>
      <c r="BL27" s="120"/>
      <c r="BM27" s="119"/>
      <c r="BN27" s="120"/>
      <c r="BO27" s="124"/>
      <c r="BP27" s="123"/>
      <c r="BQ27" s="119"/>
      <c r="BR27" s="119"/>
      <c r="BS27" s="119"/>
      <c r="BT27" s="121"/>
      <c r="BU27" s="121"/>
      <c r="BV27" s="121"/>
      <c r="BW27" s="122"/>
      <c r="BX27" s="121"/>
      <c r="BY27" s="121"/>
      <c r="BZ27" s="27" t="s">
        <v>56</v>
      </c>
    </row>
    <row r="28" spans="1:78" s="1" customFormat="1" ht="42.75" customHeight="1" x14ac:dyDescent="0.2">
      <c r="A28" s="65" t="s">
        <v>25</v>
      </c>
      <c r="B28" s="132"/>
      <c r="C28" s="131"/>
      <c r="D28" s="131"/>
      <c r="E28" s="130"/>
      <c r="F28" s="131"/>
      <c r="G28" s="130"/>
      <c r="H28" s="130"/>
      <c r="I28" s="131"/>
      <c r="J28" s="130"/>
      <c r="K28" s="130"/>
      <c r="L28" s="131"/>
      <c r="M28" s="130"/>
      <c r="N28" s="130"/>
      <c r="O28" s="131"/>
      <c r="P28" s="130"/>
      <c r="Q28" s="130"/>
      <c r="R28" s="131"/>
      <c r="S28" s="130"/>
      <c r="T28" s="130"/>
      <c r="U28" s="131"/>
      <c r="V28" s="130"/>
      <c r="W28" s="130"/>
      <c r="X28" s="131"/>
      <c r="Y28" s="131"/>
      <c r="Z28" s="27" t="s">
        <v>62</v>
      </c>
      <c r="AA28" s="108" t="s">
        <v>25</v>
      </c>
      <c r="AB28" s="130"/>
      <c r="AC28" s="131"/>
      <c r="AD28" s="131"/>
      <c r="AE28" s="130"/>
      <c r="AF28" s="131"/>
      <c r="AG28" s="131"/>
      <c r="AH28" s="130"/>
      <c r="AI28" s="131"/>
      <c r="AJ28" s="131"/>
      <c r="AK28" s="130"/>
      <c r="AL28" s="131"/>
      <c r="AM28" s="131"/>
      <c r="AN28" s="130"/>
      <c r="AO28" s="131"/>
      <c r="AP28" s="131"/>
      <c r="AQ28" s="130"/>
      <c r="AR28" s="131"/>
      <c r="AS28" s="131"/>
      <c r="AT28" s="130"/>
      <c r="AU28" s="130"/>
      <c r="AV28" s="131"/>
      <c r="AW28" s="130"/>
      <c r="AX28" s="131"/>
      <c r="AY28" s="130"/>
      <c r="AZ28" s="27" t="s">
        <v>62</v>
      </c>
      <c r="BA28" s="108" t="s">
        <v>25</v>
      </c>
      <c r="BB28" s="120"/>
      <c r="BC28" s="120"/>
      <c r="BD28" s="119"/>
      <c r="BE28" s="120"/>
      <c r="BF28" s="120"/>
      <c r="BG28" s="119"/>
      <c r="BH28" s="120"/>
      <c r="BI28" s="120"/>
      <c r="BJ28" s="119"/>
      <c r="BK28" s="120"/>
      <c r="BL28" s="120"/>
      <c r="BM28" s="119"/>
      <c r="BN28" s="120"/>
      <c r="BO28" s="124"/>
      <c r="BP28" s="123"/>
      <c r="BQ28" s="119"/>
      <c r="BR28" s="119"/>
      <c r="BS28" s="119"/>
      <c r="BT28" s="121"/>
      <c r="BU28" s="121"/>
      <c r="BV28" s="121"/>
      <c r="BW28" s="122"/>
      <c r="BX28" s="121"/>
      <c r="BY28" s="121"/>
      <c r="BZ28" s="27" t="s">
        <v>62</v>
      </c>
    </row>
    <row r="29" spans="1:78" s="1" customFormat="1" ht="42.75" customHeight="1" x14ac:dyDescent="0.2">
      <c r="A29" s="23" t="s">
        <v>26</v>
      </c>
      <c r="B29" s="132"/>
      <c r="C29" s="131"/>
      <c r="D29" s="131"/>
      <c r="E29" s="130"/>
      <c r="F29" s="131"/>
      <c r="G29" s="130"/>
      <c r="H29" s="130"/>
      <c r="I29" s="131"/>
      <c r="J29" s="130"/>
      <c r="K29" s="130"/>
      <c r="L29" s="131"/>
      <c r="M29" s="130"/>
      <c r="N29" s="130"/>
      <c r="O29" s="131"/>
      <c r="P29" s="130"/>
      <c r="Q29" s="130"/>
      <c r="R29" s="131"/>
      <c r="S29" s="130"/>
      <c r="T29" s="130"/>
      <c r="U29" s="131"/>
      <c r="V29" s="130"/>
      <c r="W29" s="130"/>
      <c r="X29" s="131"/>
      <c r="Y29" s="131"/>
      <c r="Z29" s="27" t="s">
        <v>65</v>
      </c>
      <c r="AA29" s="108" t="s">
        <v>26</v>
      </c>
      <c r="AB29" s="130"/>
      <c r="AC29" s="131"/>
      <c r="AD29" s="131"/>
      <c r="AE29" s="130"/>
      <c r="AF29" s="131"/>
      <c r="AG29" s="131"/>
      <c r="AH29" s="130"/>
      <c r="AI29" s="131"/>
      <c r="AJ29" s="131"/>
      <c r="AK29" s="130"/>
      <c r="AL29" s="131"/>
      <c r="AM29" s="131"/>
      <c r="AN29" s="130"/>
      <c r="AO29" s="131"/>
      <c r="AP29" s="131"/>
      <c r="AQ29" s="130"/>
      <c r="AR29" s="131"/>
      <c r="AS29" s="131"/>
      <c r="AT29" s="130"/>
      <c r="AU29" s="130"/>
      <c r="AV29" s="131"/>
      <c r="AW29" s="130"/>
      <c r="AX29" s="131"/>
      <c r="AY29" s="130"/>
      <c r="AZ29" s="27" t="s">
        <v>65</v>
      </c>
      <c r="BA29" s="108" t="s">
        <v>26</v>
      </c>
      <c r="BB29" s="120"/>
      <c r="BC29" s="124"/>
      <c r="BD29" s="123"/>
      <c r="BE29" s="120"/>
      <c r="BF29" s="124"/>
      <c r="BG29" s="123"/>
      <c r="BH29" s="120"/>
      <c r="BI29" s="124"/>
      <c r="BJ29" s="123"/>
      <c r="BK29" s="120"/>
      <c r="BL29" s="124"/>
      <c r="BM29" s="123"/>
      <c r="BN29" s="120"/>
      <c r="BO29" s="124"/>
      <c r="BP29" s="123"/>
      <c r="BQ29" s="119"/>
      <c r="BR29" s="119"/>
      <c r="BS29" s="119"/>
      <c r="BT29" s="121"/>
      <c r="BU29" s="121"/>
      <c r="BV29" s="121"/>
      <c r="BW29" s="122"/>
      <c r="BX29" s="121"/>
      <c r="BY29" s="121"/>
      <c r="BZ29" s="27" t="s">
        <v>65</v>
      </c>
    </row>
    <row r="30" spans="1:78" s="1" customFormat="1" ht="42.75" customHeight="1" x14ac:dyDescent="0.2">
      <c r="A30" s="23" t="s">
        <v>82</v>
      </c>
      <c r="B30" s="132"/>
      <c r="C30" s="131"/>
      <c r="D30" s="131"/>
      <c r="E30" s="130"/>
      <c r="F30" s="131"/>
      <c r="G30" s="130"/>
      <c r="H30" s="130"/>
      <c r="I30" s="131"/>
      <c r="J30" s="130"/>
      <c r="K30" s="130"/>
      <c r="L30" s="131"/>
      <c r="M30" s="130"/>
      <c r="N30" s="130"/>
      <c r="O30" s="131"/>
      <c r="P30" s="130"/>
      <c r="Q30" s="130"/>
      <c r="R30" s="131"/>
      <c r="S30" s="130"/>
      <c r="T30" s="130"/>
      <c r="U30" s="131"/>
      <c r="V30" s="130"/>
      <c r="W30" s="130"/>
      <c r="X30" s="131"/>
      <c r="Y30" s="131"/>
      <c r="Z30" s="27" t="s">
        <v>56</v>
      </c>
      <c r="AA30" s="108" t="s">
        <v>82</v>
      </c>
      <c r="AB30" s="130"/>
      <c r="AC30" s="131"/>
      <c r="AD30" s="131"/>
      <c r="AE30" s="130"/>
      <c r="AF30" s="131"/>
      <c r="AG30" s="131"/>
      <c r="AH30" s="130"/>
      <c r="AI30" s="131"/>
      <c r="AJ30" s="131"/>
      <c r="AK30" s="130"/>
      <c r="AL30" s="131"/>
      <c r="AM30" s="131"/>
      <c r="AN30" s="130"/>
      <c r="AO30" s="131"/>
      <c r="AP30" s="131"/>
      <c r="AQ30" s="130"/>
      <c r="AR30" s="131"/>
      <c r="AS30" s="131"/>
      <c r="AT30" s="130"/>
      <c r="AU30" s="130"/>
      <c r="AV30" s="131"/>
      <c r="AW30" s="130"/>
      <c r="AX30" s="131"/>
      <c r="AY30" s="130"/>
      <c r="AZ30" s="27" t="s">
        <v>56</v>
      </c>
      <c r="BA30" s="108" t="s">
        <v>82</v>
      </c>
      <c r="BB30" s="120"/>
      <c r="BC30" s="124"/>
      <c r="BD30" s="123"/>
      <c r="BE30" s="120"/>
      <c r="BF30" s="124"/>
      <c r="BG30" s="123"/>
      <c r="BH30" s="120"/>
      <c r="BI30" s="124"/>
      <c r="BJ30" s="123"/>
      <c r="BK30" s="120"/>
      <c r="BL30" s="124"/>
      <c r="BM30" s="123"/>
      <c r="BN30" s="120"/>
      <c r="BO30" s="124"/>
      <c r="BP30" s="123"/>
      <c r="BQ30" s="119"/>
      <c r="BR30" s="119"/>
      <c r="BS30" s="119"/>
      <c r="BT30" s="121"/>
      <c r="BU30" s="121"/>
      <c r="BV30" s="121"/>
      <c r="BW30" s="122"/>
      <c r="BX30" s="121"/>
      <c r="BY30" s="121"/>
      <c r="BZ30" s="27" t="s">
        <v>56</v>
      </c>
    </row>
    <row r="31" spans="1:78" s="1" customFormat="1" ht="42.75" customHeight="1" x14ac:dyDescent="0.2">
      <c r="A31" s="23" t="s">
        <v>83</v>
      </c>
      <c r="B31" s="132"/>
      <c r="C31" s="131"/>
      <c r="D31" s="131"/>
      <c r="E31" s="130"/>
      <c r="F31" s="131"/>
      <c r="G31" s="130"/>
      <c r="H31" s="130"/>
      <c r="I31" s="131"/>
      <c r="J31" s="130"/>
      <c r="K31" s="130"/>
      <c r="L31" s="131"/>
      <c r="M31" s="130"/>
      <c r="N31" s="130"/>
      <c r="O31" s="131"/>
      <c r="P31" s="130"/>
      <c r="Q31" s="130"/>
      <c r="R31" s="131"/>
      <c r="S31" s="130"/>
      <c r="T31" s="130"/>
      <c r="U31" s="131"/>
      <c r="V31" s="130"/>
      <c r="W31" s="130"/>
      <c r="X31" s="131"/>
      <c r="Y31" s="131"/>
      <c r="Z31" s="27" t="s">
        <v>86</v>
      </c>
      <c r="AA31" s="108" t="s">
        <v>83</v>
      </c>
      <c r="AB31" s="130"/>
      <c r="AC31" s="131"/>
      <c r="AD31" s="131"/>
      <c r="AE31" s="130"/>
      <c r="AF31" s="131"/>
      <c r="AG31" s="131"/>
      <c r="AH31" s="130"/>
      <c r="AI31" s="131"/>
      <c r="AJ31" s="131"/>
      <c r="AK31" s="130"/>
      <c r="AL31" s="131"/>
      <c r="AM31" s="131"/>
      <c r="AN31" s="130"/>
      <c r="AO31" s="131"/>
      <c r="AP31" s="131"/>
      <c r="AQ31" s="130"/>
      <c r="AR31" s="131"/>
      <c r="AS31" s="131"/>
      <c r="AT31" s="130"/>
      <c r="AU31" s="130"/>
      <c r="AV31" s="131"/>
      <c r="AW31" s="130"/>
      <c r="AX31" s="131"/>
      <c r="AY31" s="130"/>
      <c r="AZ31" s="27" t="s">
        <v>86</v>
      </c>
      <c r="BA31" s="108" t="s">
        <v>83</v>
      </c>
      <c r="BB31" s="120"/>
      <c r="BC31" s="124"/>
      <c r="BD31" s="123"/>
      <c r="BE31" s="120"/>
      <c r="BF31" s="124"/>
      <c r="BG31" s="123"/>
      <c r="BH31" s="120"/>
      <c r="BI31" s="124"/>
      <c r="BJ31" s="123"/>
      <c r="BK31" s="120"/>
      <c r="BL31" s="124"/>
      <c r="BM31" s="123"/>
      <c r="BN31" s="120"/>
      <c r="BO31" s="124"/>
      <c r="BP31" s="123"/>
      <c r="BQ31" s="119"/>
      <c r="BR31" s="119"/>
      <c r="BS31" s="119"/>
      <c r="BT31" s="121"/>
      <c r="BU31" s="121"/>
      <c r="BV31" s="121"/>
      <c r="BW31" s="122"/>
      <c r="BX31" s="121"/>
      <c r="BY31" s="121"/>
      <c r="BZ31" s="27" t="s">
        <v>86</v>
      </c>
    </row>
    <row r="32" spans="1:78" s="1" customFormat="1" ht="42.75" customHeight="1" x14ac:dyDescent="0.2">
      <c r="A32" s="23" t="s">
        <v>109</v>
      </c>
      <c r="B32" s="132"/>
      <c r="C32" s="131"/>
      <c r="D32" s="131"/>
      <c r="E32" s="130"/>
      <c r="F32" s="131"/>
      <c r="G32" s="130"/>
      <c r="H32" s="130"/>
      <c r="I32" s="131"/>
      <c r="J32" s="130"/>
      <c r="K32" s="130"/>
      <c r="L32" s="131"/>
      <c r="M32" s="130"/>
      <c r="N32" s="130"/>
      <c r="O32" s="131"/>
      <c r="P32" s="130"/>
      <c r="Q32" s="130"/>
      <c r="R32" s="131"/>
      <c r="S32" s="130"/>
      <c r="T32" s="130"/>
      <c r="U32" s="131"/>
      <c r="V32" s="130"/>
      <c r="W32" s="130"/>
      <c r="X32" s="131"/>
      <c r="Y32" s="131"/>
      <c r="Z32" s="27" t="s">
        <v>63</v>
      </c>
      <c r="AA32" s="108" t="s">
        <v>109</v>
      </c>
      <c r="AB32" s="130"/>
      <c r="AC32" s="131"/>
      <c r="AD32" s="131"/>
      <c r="AE32" s="130"/>
      <c r="AF32" s="131"/>
      <c r="AG32" s="131"/>
      <c r="AH32" s="130"/>
      <c r="AI32" s="131"/>
      <c r="AJ32" s="131"/>
      <c r="AK32" s="130"/>
      <c r="AL32" s="131"/>
      <c r="AM32" s="131"/>
      <c r="AN32" s="130"/>
      <c r="AO32" s="131"/>
      <c r="AP32" s="131"/>
      <c r="AQ32" s="130"/>
      <c r="AR32" s="131"/>
      <c r="AS32" s="131"/>
      <c r="AT32" s="130"/>
      <c r="AU32" s="130"/>
      <c r="AV32" s="131"/>
      <c r="AW32" s="130"/>
      <c r="AX32" s="131"/>
      <c r="AY32" s="130"/>
      <c r="AZ32" s="27" t="s">
        <v>63</v>
      </c>
      <c r="BA32" s="108" t="s">
        <v>109</v>
      </c>
      <c r="BB32" s="120"/>
      <c r="BC32" s="124"/>
      <c r="BD32" s="123"/>
      <c r="BE32" s="120"/>
      <c r="BF32" s="124"/>
      <c r="BG32" s="123"/>
      <c r="BH32" s="120"/>
      <c r="BI32" s="124"/>
      <c r="BJ32" s="123"/>
      <c r="BK32" s="120"/>
      <c r="BL32" s="124"/>
      <c r="BM32" s="123"/>
      <c r="BN32" s="120"/>
      <c r="BO32" s="124"/>
      <c r="BP32" s="123"/>
      <c r="BQ32" s="119"/>
      <c r="BR32" s="119"/>
      <c r="BS32" s="119"/>
      <c r="BT32" s="121"/>
      <c r="BU32" s="121"/>
      <c r="BV32" s="121"/>
      <c r="BW32" s="122"/>
      <c r="BX32" s="121"/>
      <c r="BY32" s="121"/>
      <c r="BZ32" s="27" t="s">
        <v>63</v>
      </c>
    </row>
    <row r="33" spans="1:78" s="1" customFormat="1" ht="42.75" customHeight="1" x14ac:dyDescent="0.2">
      <c r="A33" s="23" t="s">
        <v>27</v>
      </c>
      <c r="B33" s="132"/>
      <c r="C33" s="131"/>
      <c r="D33" s="131"/>
      <c r="E33" s="130"/>
      <c r="F33" s="131"/>
      <c r="G33" s="130"/>
      <c r="H33" s="130"/>
      <c r="I33" s="131"/>
      <c r="J33" s="130"/>
      <c r="K33" s="130"/>
      <c r="L33" s="131"/>
      <c r="M33" s="130"/>
      <c r="N33" s="130"/>
      <c r="O33" s="131"/>
      <c r="P33" s="130"/>
      <c r="Q33" s="130"/>
      <c r="R33" s="131"/>
      <c r="S33" s="130"/>
      <c r="T33" s="130"/>
      <c r="U33" s="131"/>
      <c r="V33" s="130"/>
      <c r="W33" s="130"/>
      <c r="X33" s="131"/>
      <c r="Y33" s="131"/>
      <c r="Z33" s="27" t="s">
        <v>64</v>
      </c>
      <c r="AA33" s="108" t="s">
        <v>27</v>
      </c>
      <c r="AB33" s="130"/>
      <c r="AC33" s="131"/>
      <c r="AD33" s="131"/>
      <c r="AE33" s="130"/>
      <c r="AF33" s="131"/>
      <c r="AG33" s="131"/>
      <c r="AH33" s="130"/>
      <c r="AI33" s="131"/>
      <c r="AJ33" s="131"/>
      <c r="AK33" s="130"/>
      <c r="AL33" s="131"/>
      <c r="AM33" s="131"/>
      <c r="AN33" s="130"/>
      <c r="AO33" s="131"/>
      <c r="AP33" s="131"/>
      <c r="AQ33" s="130"/>
      <c r="AR33" s="131"/>
      <c r="AS33" s="131"/>
      <c r="AT33" s="130"/>
      <c r="AU33" s="130"/>
      <c r="AV33" s="131"/>
      <c r="AW33" s="130"/>
      <c r="AX33" s="131"/>
      <c r="AY33" s="130"/>
      <c r="AZ33" s="27" t="s">
        <v>64</v>
      </c>
      <c r="BA33" s="108" t="s">
        <v>27</v>
      </c>
      <c r="BB33" s="120"/>
      <c r="BC33" s="124"/>
      <c r="BD33" s="123"/>
      <c r="BE33" s="120"/>
      <c r="BF33" s="124"/>
      <c r="BG33" s="123"/>
      <c r="BH33" s="120"/>
      <c r="BI33" s="124"/>
      <c r="BJ33" s="123"/>
      <c r="BK33" s="120"/>
      <c r="BL33" s="124"/>
      <c r="BM33" s="123"/>
      <c r="BN33" s="120"/>
      <c r="BO33" s="124"/>
      <c r="BP33" s="123"/>
      <c r="BQ33" s="119"/>
      <c r="BR33" s="119"/>
      <c r="BS33" s="119"/>
      <c r="BT33" s="121"/>
      <c r="BU33" s="121"/>
      <c r="BV33" s="121"/>
      <c r="BW33" s="122"/>
      <c r="BX33" s="121"/>
      <c r="BY33" s="121"/>
      <c r="BZ33" s="27" t="s">
        <v>64</v>
      </c>
    </row>
    <row r="34" spans="1:78" s="1" customFormat="1" ht="42.75" customHeight="1" x14ac:dyDescent="0.2">
      <c r="A34" s="29" t="s">
        <v>28</v>
      </c>
      <c r="B34" s="135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09" t="s">
        <v>63</v>
      </c>
      <c r="AA34" s="110" t="s">
        <v>28</v>
      </c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09" t="s">
        <v>63</v>
      </c>
      <c r="BA34" s="110" t="s">
        <v>28</v>
      </c>
      <c r="BB34" s="125"/>
      <c r="BC34" s="126"/>
      <c r="BD34" s="126"/>
      <c r="BE34" s="125"/>
      <c r="BF34" s="126"/>
      <c r="BG34" s="126"/>
      <c r="BH34" s="125"/>
      <c r="BI34" s="126"/>
      <c r="BJ34" s="126"/>
      <c r="BK34" s="125"/>
      <c r="BL34" s="126"/>
      <c r="BM34" s="126"/>
      <c r="BN34" s="125"/>
      <c r="BO34" s="126"/>
      <c r="BP34" s="126"/>
      <c r="BQ34" s="125"/>
      <c r="BR34" s="125"/>
      <c r="BS34" s="125"/>
      <c r="BT34" s="127"/>
      <c r="BU34" s="127"/>
      <c r="BV34" s="127"/>
      <c r="BW34" s="127"/>
      <c r="BX34" s="127"/>
      <c r="BY34" s="127"/>
      <c r="BZ34" s="27" t="s">
        <v>63</v>
      </c>
    </row>
    <row r="35" spans="1:78" ht="17.25" customHeight="1" x14ac:dyDescent="0.2">
      <c r="A35" s="5" t="s">
        <v>154</v>
      </c>
      <c r="U35" s="25"/>
      <c r="V35" s="66"/>
      <c r="Y35" s="76" t="s">
        <v>142</v>
      </c>
      <c r="AA35" s="14" t="s">
        <v>141</v>
      </c>
      <c r="AR35" s="25"/>
      <c r="AS35" s="66"/>
      <c r="AU35" s="25"/>
      <c r="AY35" s="76" t="s">
        <v>142</v>
      </c>
      <c r="BA35" s="14" t="s">
        <v>141</v>
      </c>
      <c r="BB35" s="12"/>
      <c r="BL35" s="25"/>
      <c r="BO35" s="25"/>
      <c r="BS35" s="66"/>
      <c r="BV35" s="77"/>
      <c r="BX35" s="78"/>
      <c r="BY35" s="76" t="s">
        <v>142</v>
      </c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12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colBreaks count="5" manualBreakCount="5">
    <brk id="13" max="1048575" man="1"/>
    <brk id="26" max="1048575" man="1"/>
    <brk id="39" max="34" man="1"/>
    <brk id="52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rgb="FFFFC000"/>
  </sheetPr>
  <dimension ref="A1:AA37"/>
  <sheetViews>
    <sheetView showGridLines="0" tabSelected="1" zoomScale="70" zoomScaleNormal="70" zoomScaleSheetLayoutView="70" workbookViewId="0"/>
  </sheetViews>
  <sheetFormatPr defaultColWidth="10.875" defaultRowHeight="17.25" x14ac:dyDescent="0.2"/>
  <cols>
    <col min="1" max="1" width="12.875" style="28" customWidth="1"/>
    <col min="2" max="2" width="16" style="5" customWidth="1"/>
    <col min="3" max="4" width="13.125" style="5" customWidth="1"/>
    <col min="5" max="5" width="11.75" style="5" customWidth="1"/>
    <col min="6" max="6" width="10.25" style="5" customWidth="1"/>
    <col min="7" max="7" width="8" style="5" customWidth="1"/>
    <col min="8" max="8" width="11.25" style="5" customWidth="1"/>
    <col min="9" max="9" width="12.5" style="5" customWidth="1"/>
    <col min="10" max="10" width="10.5" style="5" customWidth="1"/>
    <col min="11" max="11" width="10.25" style="5" customWidth="1"/>
    <col min="12" max="12" width="11.625" style="5" customWidth="1"/>
    <col min="13" max="13" width="12.625" style="5" customWidth="1"/>
    <col min="14" max="14" width="11.375" style="5" customWidth="1"/>
    <col min="15" max="15" width="11.5" style="5" customWidth="1"/>
    <col min="16" max="16" width="11.625" style="5" customWidth="1"/>
    <col min="17" max="17" width="11.5" style="5" customWidth="1"/>
    <col min="18" max="19" width="11.25" style="5" customWidth="1"/>
    <col min="20" max="20" width="12.75" style="5" customWidth="1"/>
    <col min="21" max="21" width="10.5" style="5" customWidth="1"/>
    <col min="22" max="24" width="11.625" style="5" customWidth="1"/>
    <col min="25" max="25" width="11.25" style="5" customWidth="1"/>
    <col min="26" max="26" width="12.75" style="5" customWidth="1"/>
    <col min="27" max="27" width="4.5" style="101" hidden="1" customWidth="1"/>
    <col min="28" max="35" width="3" style="5" customWidth="1"/>
    <col min="36" max="16384" width="10.875" style="5"/>
  </cols>
  <sheetData>
    <row r="1" spans="1:27" ht="27.6" customHeight="1" x14ac:dyDescent="0.25">
      <c r="A1" s="5"/>
      <c r="C1" s="7"/>
      <c r="D1" s="7"/>
      <c r="F1" s="39"/>
      <c r="G1" s="79"/>
      <c r="H1" s="7"/>
      <c r="I1" s="7"/>
      <c r="J1" s="30"/>
      <c r="K1" s="31"/>
      <c r="L1" s="30"/>
      <c r="M1" s="30" t="s">
        <v>157</v>
      </c>
      <c r="N1" s="31" t="s">
        <v>158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64"/>
      <c r="AA1" s="80"/>
    </row>
    <row r="2" spans="1:27" s="1" customFormat="1" ht="24.95" customHeight="1" thickBot="1" x14ac:dyDescent="0.25">
      <c r="A2" s="81"/>
      <c r="B2" s="32"/>
      <c r="C2" s="32"/>
      <c r="D2" s="32"/>
      <c r="E2" s="32"/>
      <c r="F2" s="32"/>
      <c r="G2" s="32"/>
      <c r="H2" s="32"/>
      <c r="I2" s="32"/>
      <c r="J2" s="32"/>
      <c r="K2" s="33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75" t="s">
        <v>162</v>
      </c>
      <c r="AA2" s="22"/>
    </row>
    <row r="3" spans="1:27" ht="39.75" customHeight="1" thickTop="1" x14ac:dyDescent="0.2">
      <c r="A3" s="15"/>
      <c r="B3" s="82"/>
      <c r="C3" s="83"/>
      <c r="D3" s="40" t="s">
        <v>67</v>
      </c>
      <c r="E3" s="84"/>
      <c r="F3" s="40"/>
      <c r="G3" s="85"/>
      <c r="H3" s="40" t="s">
        <v>68</v>
      </c>
      <c r="I3" s="85"/>
      <c r="J3" s="137"/>
      <c r="K3" s="34"/>
      <c r="L3" s="40" t="s">
        <v>69</v>
      </c>
      <c r="M3" s="84"/>
      <c r="N3" s="86"/>
      <c r="O3" s="84"/>
      <c r="P3" s="84"/>
      <c r="Q3" s="85" t="s">
        <v>105</v>
      </c>
      <c r="R3" s="84"/>
      <c r="S3" s="84"/>
      <c r="T3" s="84"/>
      <c r="U3" s="40" t="s">
        <v>70</v>
      </c>
      <c r="V3" s="40"/>
      <c r="W3" s="84"/>
      <c r="X3" s="84"/>
      <c r="Y3" s="35"/>
      <c r="Z3" s="87"/>
      <c r="AA3" s="73"/>
    </row>
    <row r="4" spans="1:27" ht="39.75" customHeight="1" x14ac:dyDescent="0.2">
      <c r="A4" s="14"/>
      <c r="B4" s="88"/>
      <c r="C4" s="89"/>
      <c r="D4" s="90"/>
      <c r="E4" s="35"/>
      <c r="F4" s="35"/>
      <c r="G4" s="91" t="s">
        <v>66</v>
      </c>
      <c r="H4" s="35"/>
      <c r="I4" s="35"/>
      <c r="J4" s="35"/>
      <c r="K4" s="36"/>
      <c r="L4" s="91"/>
      <c r="M4" s="92" t="s">
        <v>106</v>
      </c>
      <c r="N4" s="92"/>
      <c r="O4" s="35"/>
      <c r="P4" s="36"/>
      <c r="Q4" s="36"/>
      <c r="R4" s="36"/>
      <c r="S4" s="92" t="s">
        <v>107</v>
      </c>
      <c r="T4" s="36"/>
      <c r="U4" s="35"/>
      <c r="V4" s="35"/>
      <c r="W4" s="91"/>
      <c r="X4" s="35"/>
      <c r="Y4" s="93"/>
      <c r="Z4" s="94" t="s">
        <v>71</v>
      </c>
      <c r="AA4" s="95"/>
    </row>
    <row r="5" spans="1:27" s="72" customFormat="1" ht="137.25" customHeight="1" x14ac:dyDescent="0.15">
      <c r="A5" s="18"/>
      <c r="B5" s="96" t="s">
        <v>143</v>
      </c>
      <c r="C5" s="97" t="s">
        <v>0</v>
      </c>
      <c r="D5" s="41" t="s">
        <v>72</v>
      </c>
      <c r="E5" s="41" t="s">
        <v>135</v>
      </c>
      <c r="F5" s="41" t="s">
        <v>127</v>
      </c>
      <c r="G5" s="41" t="s">
        <v>150</v>
      </c>
      <c r="H5" s="41" t="s">
        <v>128</v>
      </c>
      <c r="I5" s="41" t="s">
        <v>129</v>
      </c>
      <c r="J5" s="37" t="s">
        <v>151</v>
      </c>
      <c r="K5" s="37" t="s">
        <v>130</v>
      </c>
      <c r="L5" s="41" t="s">
        <v>136</v>
      </c>
      <c r="M5" s="37" t="s">
        <v>152</v>
      </c>
      <c r="N5" s="41" t="s">
        <v>144</v>
      </c>
      <c r="O5" s="41" t="s">
        <v>145</v>
      </c>
      <c r="P5" s="41" t="s">
        <v>146</v>
      </c>
      <c r="Q5" s="41" t="s">
        <v>137</v>
      </c>
      <c r="R5" s="41" t="s">
        <v>147</v>
      </c>
      <c r="S5" s="41" t="s">
        <v>148</v>
      </c>
      <c r="T5" s="41" t="s">
        <v>149</v>
      </c>
      <c r="U5" s="41" t="s">
        <v>131</v>
      </c>
      <c r="V5" s="41" t="s">
        <v>132</v>
      </c>
      <c r="W5" s="41" t="s">
        <v>133</v>
      </c>
      <c r="X5" s="41" t="s">
        <v>134</v>
      </c>
      <c r="Y5" s="98" t="s">
        <v>139</v>
      </c>
      <c r="Z5" s="99" t="s">
        <v>73</v>
      </c>
      <c r="AA5" s="95"/>
    </row>
    <row r="6" spans="1:27" s="140" customFormat="1" ht="41.25" customHeight="1" x14ac:dyDescent="0.15">
      <c r="A6" s="21" t="s">
        <v>74</v>
      </c>
      <c r="B6" s="141">
        <v>1519125</v>
      </c>
      <c r="C6" s="142">
        <v>872958</v>
      </c>
      <c r="D6" s="142">
        <v>845768</v>
      </c>
      <c r="E6" s="142">
        <v>21923</v>
      </c>
      <c r="F6" s="142">
        <v>4532</v>
      </c>
      <c r="G6" s="142">
        <v>337</v>
      </c>
      <c r="H6" s="142">
        <v>56631</v>
      </c>
      <c r="I6" s="142">
        <v>202997</v>
      </c>
      <c r="J6" s="142">
        <v>4388</v>
      </c>
      <c r="K6" s="142">
        <v>9141</v>
      </c>
      <c r="L6" s="142">
        <v>45324</v>
      </c>
      <c r="M6" s="142">
        <v>118464</v>
      </c>
      <c r="N6" s="142">
        <v>16482</v>
      </c>
      <c r="O6" s="142">
        <v>10429</v>
      </c>
      <c r="P6" s="142">
        <v>20451</v>
      </c>
      <c r="Q6" s="142">
        <v>43997</v>
      </c>
      <c r="R6" s="142">
        <v>29062</v>
      </c>
      <c r="S6" s="142">
        <v>38807</v>
      </c>
      <c r="T6" s="142">
        <v>107708</v>
      </c>
      <c r="U6" s="142">
        <v>7877</v>
      </c>
      <c r="V6" s="142">
        <v>49057</v>
      </c>
      <c r="W6" s="142">
        <v>28764</v>
      </c>
      <c r="X6" s="142">
        <v>29397</v>
      </c>
      <c r="Y6" s="142">
        <v>27190</v>
      </c>
      <c r="Z6" s="142">
        <v>529859</v>
      </c>
      <c r="AA6" s="139" t="s">
        <v>75</v>
      </c>
    </row>
    <row r="7" spans="1:27" ht="38.25" customHeight="1" x14ac:dyDescent="0.2">
      <c r="A7" s="23" t="s">
        <v>6</v>
      </c>
      <c r="B7" s="143">
        <v>237277</v>
      </c>
      <c r="C7" s="144">
        <v>132946</v>
      </c>
      <c r="D7" s="144">
        <v>128710</v>
      </c>
      <c r="E7" s="145">
        <v>3102</v>
      </c>
      <c r="F7" s="145">
        <v>84</v>
      </c>
      <c r="G7" s="145">
        <v>12</v>
      </c>
      <c r="H7" s="145">
        <v>8357</v>
      </c>
      <c r="I7" s="145">
        <v>23544</v>
      </c>
      <c r="J7" s="145">
        <v>941</v>
      </c>
      <c r="K7" s="145">
        <v>1869</v>
      </c>
      <c r="L7" s="145">
        <v>5495</v>
      </c>
      <c r="M7" s="145">
        <v>17902</v>
      </c>
      <c r="N7" s="145">
        <v>3352</v>
      </c>
      <c r="O7" s="145">
        <v>1858</v>
      </c>
      <c r="P7" s="145">
        <v>3676</v>
      </c>
      <c r="Q7" s="145">
        <v>6027</v>
      </c>
      <c r="R7" s="145">
        <v>4353</v>
      </c>
      <c r="S7" s="145">
        <v>8038</v>
      </c>
      <c r="T7" s="145">
        <v>19591</v>
      </c>
      <c r="U7" s="145">
        <v>1212</v>
      </c>
      <c r="V7" s="145">
        <v>7852</v>
      </c>
      <c r="W7" s="145">
        <v>7199</v>
      </c>
      <c r="X7" s="145">
        <v>4246</v>
      </c>
      <c r="Y7" s="146">
        <v>4236</v>
      </c>
      <c r="Z7" s="146">
        <v>85181</v>
      </c>
      <c r="AA7" s="24" t="s">
        <v>1</v>
      </c>
    </row>
    <row r="8" spans="1:27" ht="36" customHeight="1" x14ac:dyDescent="0.2">
      <c r="A8" s="23" t="s">
        <v>7</v>
      </c>
      <c r="B8" s="143">
        <v>263592</v>
      </c>
      <c r="C8" s="144">
        <v>143674</v>
      </c>
      <c r="D8" s="144">
        <v>139499</v>
      </c>
      <c r="E8" s="145">
        <v>1715</v>
      </c>
      <c r="F8" s="145">
        <v>33</v>
      </c>
      <c r="G8" s="145">
        <v>24</v>
      </c>
      <c r="H8" s="145">
        <v>10868</v>
      </c>
      <c r="I8" s="145">
        <v>35394</v>
      </c>
      <c r="J8" s="145">
        <v>808</v>
      </c>
      <c r="K8" s="145">
        <v>1932</v>
      </c>
      <c r="L8" s="145">
        <v>9286</v>
      </c>
      <c r="M8" s="145">
        <v>19966</v>
      </c>
      <c r="N8" s="145">
        <v>3103</v>
      </c>
      <c r="O8" s="145">
        <v>2083</v>
      </c>
      <c r="P8" s="145">
        <v>4252</v>
      </c>
      <c r="Q8" s="145">
        <v>6364</v>
      </c>
      <c r="R8" s="145">
        <v>4395</v>
      </c>
      <c r="S8" s="145">
        <v>5841</v>
      </c>
      <c r="T8" s="145">
        <v>15296</v>
      </c>
      <c r="U8" s="145">
        <v>860</v>
      </c>
      <c r="V8" s="145">
        <v>9170</v>
      </c>
      <c r="W8" s="145">
        <v>3307</v>
      </c>
      <c r="X8" s="145">
        <v>4802</v>
      </c>
      <c r="Y8" s="146">
        <v>4175</v>
      </c>
      <c r="Z8" s="146">
        <v>78114</v>
      </c>
      <c r="AA8" s="24" t="s">
        <v>44</v>
      </c>
    </row>
    <row r="9" spans="1:27" ht="36" customHeight="1" x14ac:dyDescent="0.2">
      <c r="A9" s="23" t="s">
        <v>8</v>
      </c>
      <c r="B9" s="143">
        <v>107200</v>
      </c>
      <c r="C9" s="144">
        <v>60507</v>
      </c>
      <c r="D9" s="144">
        <v>58509</v>
      </c>
      <c r="E9" s="145">
        <v>1225</v>
      </c>
      <c r="F9" s="145">
        <v>181</v>
      </c>
      <c r="G9" s="145">
        <v>20</v>
      </c>
      <c r="H9" s="145">
        <v>3614</v>
      </c>
      <c r="I9" s="145">
        <v>10828</v>
      </c>
      <c r="J9" s="145">
        <v>255</v>
      </c>
      <c r="K9" s="145">
        <v>488</v>
      </c>
      <c r="L9" s="145">
        <v>2378</v>
      </c>
      <c r="M9" s="145">
        <v>9716</v>
      </c>
      <c r="N9" s="145">
        <v>1147</v>
      </c>
      <c r="O9" s="145">
        <v>736</v>
      </c>
      <c r="P9" s="145">
        <v>1518</v>
      </c>
      <c r="Q9" s="145">
        <v>4219</v>
      </c>
      <c r="R9" s="145">
        <v>2030</v>
      </c>
      <c r="S9" s="145">
        <v>3155</v>
      </c>
      <c r="T9" s="145">
        <v>8257</v>
      </c>
      <c r="U9" s="145">
        <v>608</v>
      </c>
      <c r="V9" s="145">
        <v>3472</v>
      </c>
      <c r="W9" s="145">
        <v>2503</v>
      </c>
      <c r="X9" s="145">
        <v>2159</v>
      </c>
      <c r="Y9" s="146">
        <v>1998</v>
      </c>
      <c r="Z9" s="146">
        <v>38058</v>
      </c>
      <c r="AA9" s="24" t="s">
        <v>45</v>
      </c>
    </row>
    <row r="10" spans="1:27" ht="36" customHeight="1" x14ac:dyDescent="0.2">
      <c r="A10" s="23" t="s">
        <v>9</v>
      </c>
      <c r="B10" s="143">
        <v>138033</v>
      </c>
      <c r="C10" s="144">
        <v>80117</v>
      </c>
      <c r="D10" s="144">
        <v>77430</v>
      </c>
      <c r="E10" s="145">
        <v>2480</v>
      </c>
      <c r="F10" s="145">
        <v>146</v>
      </c>
      <c r="G10" s="145">
        <v>26</v>
      </c>
      <c r="H10" s="145">
        <v>5458</v>
      </c>
      <c r="I10" s="145">
        <v>16832</v>
      </c>
      <c r="J10" s="145">
        <v>452</v>
      </c>
      <c r="K10" s="145">
        <v>829</v>
      </c>
      <c r="L10" s="145">
        <v>3701</v>
      </c>
      <c r="M10" s="145">
        <v>11377</v>
      </c>
      <c r="N10" s="145">
        <v>1770</v>
      </c>
      <c r="O10" s="145">
        <v>1026</v>
      </c>
      <c r="P10" s="145">
        <v>1937</v>
      </c>
      <c r="Q10" s="145">
        <v>3882</v>
      </c>
      <c r="R10" s="145">
        <v>2548</v>
      </c>
      <c r="S10" s="145">
        <v>3441</v>
      </c>
      <c r="T10" s="145">
        <v>11333</v>
      </c>
      <c r="U10" s="145">
        <v>765</v>
      </c>
      <c r="V10" s="145">
        <v>4255</v>
      </c>
      <c r="W10" s="145">
        <v>2568</v>
      </c>
      <c r="X10" s="145">
        <v>2604</v>
      </c>
      <c r="Y10" s="146">
        <v>2687</v>
      </c>
      <c r="Z10" s="146">
        <v>47780</v>
      </c>
      <c r="AA10" s="24" t="s">
        <v>46</v>
      </c>
    </row>
    <row r="11" spans="1:27" ht="36" customHeight="1" x14ac:dyDescent="0.2">
      <c r="A11" s="23" t="s">
        <v>10</v>
      </c>
      <c r="B11" s="143">
        <v>118549</v>
      </c>
      <c r="C11" s="144">
        <v>70303</v>
      </c>
      <c r="D11" s="144">
        <v>68343</v>
      </c>
      <c r="E11" s="145">
        <v>955</v>
      </c>
      <c r="F11" s="145">
        <v>135</v>
      </c>
      <c r="G11" s="145">
        <v>22</v>
      </c>
      <c r="H11" s="145">
        <v>4222</v>
      </c>
      <c r="I11" s="145">
        <v>17967</v>
      </c>
      <c r="J11" s="145">
        <v>364</v>
      </c>
      <c r="K11" s="145">
        <v>1143</v>
      </c>
      <c r="L11" s="145">
        <v>3741</v>
      </c>
      <c r="M11" s="145">
        <v>10763</v>
      </c>
      <c r="N11" s="145">
        <v>1567</v>
      </c>
      <c r="O11" s="145">
        <v>1064</v>
      </c>
      <c r="P11" s="145">
        <v>2047</v>
      </c>
      <c r="Q11" s="145">
        <v>3620</v>
      </c>
      <c r="R11" s="145">
        <v>2713</v>
      </c>
      <c r="S11" s="145">
        <v>3094</v>
      </c>
      <c r="T11" s="145">
        <v>7008</v>
      </c>
      <c r="U11" s="145">
        <v>449</v>
      </c>
      <c r="V11" s="145">
        <v>3588</v>
      </c>
      <c r="W11" s="145">
        <v>1648</v>
      </c>
      <c r="X11" s="145">
        <v>2233</v>
      </c>
      <c r="Y11" s="146">
        <v>1960</v>
      </c>
      <c r="Z11" s="146">
        <v>39082</v>
      </c>
      <c r="AA11" s="24" t="s">
        <v>47</v>
      </c>
    </row>
    <row r="12" spans="1:27" ht="36" customHeight="1" x14ac:dyDescent="0.2">
      <c r="A12" s="23" t="s">
        <v>11</v>
      </c>
      <c r="B12" s="143">
        <v>156765</v>
      </c>
      <c r="C12" s="144">
        <v>97408</v>
      </c>
      <c r="D12" s="144">
        <v>94135</v>
      </c>
      <c r="E12" s="145">
        <v>2227</v>
      </c>
      <c r="F12" s="145">
        <v>122</v>
      </c>
      <c r="G12" s="145">
        <v>13</v>
      </c>
      <c r="H12" s="145">
        <v>6171</v>
      </c>
      <c r="I12" s="145">
        <v>26776</v>
      </c>
      <c r="J12" s="145">
        <v>361</v>
      </c>
      <c r="K12" s="145">
        <v>833</v>
      </c>
      <c r="L12" s="145">
        <v>6541</v>
      </c>
      <c r="M12" s="145">
        <v>12679</v>
      </c>
      <c r="N12" s="145">
        <v>1665</v>
      </c>
      <c r="O12" s="145">
        <v>1140</v>
      </c>
      <c r="P12" s="145">
        <v>2111</v>
      </c>
      <c r="Q12" s="145">
        <v>4274</v>
      </c>
      <c r="R12" s="145">
        <v>3232</v>
      </c>
      <c r="S12" s="145">
        <v>3889</v>
      </c>
      <c r="T12" s="145">
        <v>10361</v>
      </c>
      <c r="U12" s="145">
        <v>620</v>
      </c>
      <c r="V12" s="145">
        <v>5459</v>
      </c>
      <c r="W12" s="145">
        <v>2313</v>
      </c>
      <c r="X12" s="145">
        <v>3348</v>
      </c>
      <c r="Y12" s="146">
        <v>3273</v>
      </c>
      <c r="Z12" s="146">
        <v>55043</v>
      </c>
      <c r="AA12" s="24" t="s">
        <v>87</v>
      </c>
    </row>
    <row r="13" spans="1:27" ht="36" customHeight="1" x14ac:dyDescent="0.2">
      <c r="A13" s="23" t="s">
        <v>12</v>
      </c>
      <c r="B13" s="143">
        <v>66655</v>
      </c>
      <c r="C13" s="144">
        <v>37334</v>
      </c>
      <c r="D13" s="144">
        <v>35993</v>
      </c>
      <c r="E13" s="145">
        <v>791</v>
      </c>
      <c r="F13" s="145">
        <v>3</v>
      </c>
      <c r="G13" s="145">
        <v>4</v>
      </c>
      <c r="H13" s="145">
        <v>1741</v>
      </c>
      <c r="I13" s="145">
        <v>10095</v>
      </c>
      <c r="J13" s="145">
        <v>203</v>
      </c>
      <c r="K13" s="145">
        <v>435</v>
      </c>
      <c r="L13" s="145">
        <v>1579</v>
      </c>
      <c r="M13" s="145">
        <v>5025</v>
      </c>
      <c r="N13" s="145">
        <v>508</v>
      </c>
      <c r="O13" s="145">
        <v>394</v>
      </c>
      <c r="P13" s="145">
        <v>684</v>
      </c>
      <c r="Q13" s="145">
        <v>1663</v>
      </c>
      <c r="R13" s="145">
        <v>1680</v>
      </c>
      <c r="S13" s="145">
        <v>1730</v>
      </c>
      <c r="T13" s="145">
        <v>5187</v>
      </c>
      <c r="U13" s="145">
        <v>329</v>
      </c>
      <c r="V13" s="145">
        <v>2172</v>
      </c>
      <c r="W13" s="145">
        <v>1120</v>
      </c>
      <c r="X13" s="145">
        <v>650</v>
      </c>
      <c r="Y13" s="146">
        <v>1341</v>
      </c>
      <c r="Z13" s="146">
        <v>26337</v>
      </c>
      <c r="AA13" s="24" t="s">
        <v>88</v>
      </c>
    </row>
    <row r="14" spans="1:27" ht="36" customHeight="1" x14ac:dyDescent="0.2">
      <c r="A14" s="23" t="s">
        <v>13</v>
      </c>
      <c r="B14" s="143">
        <v>14445</v>
      </c>
      <c r="C14" s="144">
        <v>7352</v>
      </c>
      <c r="D14" s="144">
        <v>7108</v>
      </c>
      <c r="E14" s="145">
        <v>138</v>
      </c>
      <c r="F14" s="145">
        <v>246</v>
      </c>
      <c r="G14" s="145">
        <v>25</v>
      </c>
      <c r="H14" s="145">
        <v>659</v>
      </c>
      <c r="I14" s="145">
        <v>754</v>
      </c>
      <c r="J14" s="145">
        <v>44</v>
      </c>
      <c r="K14" s="145">
        <v>40</v>
      </c>
      <c r="L14" s="145">
        <v>262</v>
      </c>
      <c r="M14" s="145">
        <v>1208</v>
      </c>
      <c r="N14" s="145">
        <v>199</v>
      </c>
      <c r="O14" s="145">
        <v>76</v>
      </c>
      <c r="P14" s="145">
        <v>126</v>
      </c>
      <c r="Q14" s="145">
        <v>396</v>
      </c>
      <c r="R14" s="145">
        <v>216</v>
      </c>
      <c r="S14" s="145">
        <v>366</v>
      </c>
      <c r="T14" s="145">
        <v>1269</v>
      </c>
      <c r="U14" s="145">
        <v>100</v>
      </c>
      <c r="V14" s="145">
        <v>440</v>
      </c>
      <c r="W14" s="145">
        <v>495</v>
      </c>
      <c r="X14" s="145">
        <v>49</v>
      </c>
      <c r="Y14" s="146">
        <v>244</v>
      </c>
      <c r="Z14" s="146">
        <v>6657</v>
      </c>
      <c r="AA14" s="24" t="s">
        <v>89</v>
      </c>
    </row>
    <row r="15" spans="1:27" ht="36" customHeight="1" x14ac:dyDescent="0.2">
      <c r="A15" s="23" t="s">
        <v>14</v>
      </c>
      <c r="B15" s="143">
        <v>39173</v>
      </c>
      <c r="C15" s="144">
        <v>24633</v>
      </c>
      <c r="D15" s="144">
        <v>23966</v>
      </c>
      <c r="E15" s="145">
        <v>602</v>
      </c>
      <c r="F15" s="145" t="s">
        <v>5</v>
      </c>
      <c r="G15" s="145">
        <v>8</v>
      </c>
      <c r="H15" s="145">
        <v>1253</v>
      </c>
      <c r="I15" s="145">
        <v>7842</v>
      </c>
      <c r="J15" s="145">
        <v>75</v>
      </c>
      <c r="K15" s="145">
        <v>167</v>
      </c>
      <c r="L15" s="145">
        <v>1734</v>
      </c>
      <c r="M15" s="145">
        <v>2754</v>
      </c>
      <c r="N15" s="145">
        <v>304</v>
      </c>
      <c r="O15" s="145">
        <v>233</v>
      </c>
      <c r="P15" s="145">
        <v>405</v>
      </c>
      <c r="Q15" s="145">
        <v>955</v>
      </c>
      <c r="R15" s="145">
        <v>845</v>
      </c>
      <c r="S15" s="145">
        <v>977</v>
      </c>
      <c r="T15" s="145">
        <v>2542</v>
      </c>
      <c r="U15" s="145">
        <v>195</v>
      </c>
      <c r="V15" s="145">
        <v>1395</v>
      </c>
      <c r="W15" s="145">
        <v>705</v>
      </c>
      <c r="X15" s="145">
        <v>975</v>
      </c>
      <c r="Y15" s="146">
        <v>667</v>
      </c>
      <c r="Z15" s="146">
        <v>13341</v>
      </c>
      <c r="AA15" s="24" t="s">
        <v>90</v>
      </c>
    </row>
    <row r="16" spans="1:27" ht="36" customHeight="1" x14ac:dyDescent="0.2">
      <c r="A16" s="23" t="s">
        <v>15</v>
      </c>
      <c r="B16" s="143">
        <v>15775</v>
      </c>
      <c r="C16" s="144">
        <v>9200</v>
      </c>
      <c r="D16" s="144">
        <v>8920</v>
      </c>
      <c r="E16" s="145">
        <v>119</v>
      </c>
      <c r="F16" s="145">
        <v>1012</v>
      </c>
      <c r="G16" s="145">
        <v>14</v>
      </c>
      <c r="H16" s="145">
        <v>471</v>
      </c>
      <c r="I16" s="145">
        <v>960</v>
      </c>
      <c r="J16" s="145">
        <v>27</v>
      </c>
      <c r="K16" s="145">
        <v>30</v>
      </c>
      <c r="L16" s="145">
        <v>327</v>
      </c>
      <c r="M16" s="145">
        <v>1136</v>
      </c>
      <c r="N16" s="145">
        <v>81</v>
      </c>
      <c r="O16" s="145">
        <v>63</v>
      </c>
      <c r="P16" s="145">
        <v>99</v>
      </c>
      <c r="Q16" s="145">
        <v>1866</v>
      </c>
      <c r="R16" s="145">
        <v>288</v>
      </c>
      <c r="S16" s="145">
        <v>320</v>
      </c>
      <c r="T16" s="145">
        <v>780</v>
      </c>
      <c r="U16" s="145">
        <v>141</v>
      </c>
      <c r="V16" s="145">
        <v>502</v>
      </c>
      <c r="W16" s="145">
        <v>352</v>
      </c>
      <c r="X16" s="145">
        <v>332</v>
      </c>
      <c r="Y16" s="146">
        <v>280</v>
      </c>
      <c r="Z16" s="146">
        <v>5824</v>
      </c>
      <c r="AA16" s="24" t="s">
        <v>91</v>
      </c>
    </row>
    <row r="17" spans="1:27" ht="36" customHeight="1" x14ac:dyDescent="0.2">
      <c r="A17" s="23" t="s">
        <v>16</v>
      </c>
      <c r="B17" s="143">
        <v>14378</v>
      </c>
      <c r="C17" s="144">
        <v>7221</v>
      </c>
      <c r="D17" s="144">
        <v>6939</v>
      </c>
      <c r="E17" s="145">
        <v>430</v>
      </c>
      <c r="F17" s="145">
        <v>103</v>
      </c>
      <c r="G17" s="145">
        <v>7</v>
      </c>
      <c r="H17" s="145">
        <v>681</v>
      </c>
      <c r="I17" s="145">
        <v>524</v>
      </c>
      <c r="J17" s="145">
        <v>18</v>
      </c>
      <c r="K17" s="145">
        <v>41</v>
      </c>
      <c r="L17" s="145">
        <v>236</v>
      </c>
      <c r="M17" s="145">
        <v>1092</v>
      </c>
      <c r="N17" s="145">
        <v>116</v>
      </c>
      <c r="O17" s="145">
        <v>42</v>
      </c>
      <c r="P17" s="145">
        <v>124</v>
      </c>
      <c r="Q17" s="145">
        <v>472</v>
      </c>
      <c r="R17" s="145">
        <v>229</v>
      </c>
      <c r="S17" s="145">
        <v>411</v>
      </c>
      <c r="T17" s="145">
        <v>1296</v>
      </c>
      <c r="U17" s="145">
        <v>140</v>
      </c>
      <c r="V17" s="145">
        <v>418</v>
      </c>
      <c r="W17" s="145">
        <v>510</v>
      </c>
      <c r="X17" s="145">
        <v>49</v>
      </c>
      <c r="Y17" s="146">
        <v>282</v>
      </c>
      <c r="Z17" s="146">
        <v>6959</v>
      </c>
      <c r="AA17" s="24" t="s">
        <v>92</v>
      </c>
    </row>
    <row r="18" spans="1:27" ht="36" customHeight="1" x14ac:dyDescent="0.2">
      <c r="A18" s="23" t="s">
        <v>79</v>
      </c>
      <c r="B18" s="143">
        <v>38830</v>
      </c>
      <c r="C18" s="144">
        <v>24411</v>
      </c>
      <c r="D18" s="144">
        <v>23762</v>
      </c>
      <c r="E18" s="145">
        <v>571</v>
      </c>
      <c r="F18" s="145">
        <v>2</v>
      </c>
      <c r="G18" s="145">
        <v>45</v>
      </c>
      <c r="H18" s="145">
        <v>1253</v>
      </c>
      <c r="I18" s="145">
        <v>9594</v>
      </c>
      <c r="J18" s="145">
        <v>60</v>
      </c>
      <c r="K18" s="145">
        <v>132</v>
      </c>
      <c r="L18" s="145">
        <v>1375</v>
      </c>
      <c r="M18" s="145">
        <v>2491</v>
      </c>
      <c r="N18" s="145">
        <v>269</v>
      </c>
      <c r="O18" s="145">
        <v>173</v>
      </c>
      <c r="P18" s="145">
        <v>316</v>
      </c>
      <c r="Q18" s="145">
        <v>852</v>
      </c>
      <c r="R18" s="145">
        <v>761</v>
      </c>
      <c r="S18" s="145">
        <v>721</v>
      </c>
      <c r="T18" s="145">
        <v>2611</v>
      </c>
      <c r="U18" s="145">
        <v>230</v>
      </c>
      <c r="V18" s="145">
        <v>1059</v>
      </c>
      <c r="W18" s="145">
        <v>538</v>
      </c>
      <c r="X18" s="145">
        <v>709</v>
      </c>
      <c r="Y18" s="146">
        <v>649</v>
      </c>
      <c r="Z18" s="146">
        <v>12309</v>
      </c>
      <c r="AA18" s="24" t="s">
        <v>93</v>
      </c>
    </row>
    <row r="19" spans="1:27" ht="36" customHeight="1" x14ac:dyDescent="0.2">
      <c r="A19" s="23" t="s">
        <v>80</v>
      </c>
      <c r="B19" s="143">
        <v>41564</v>
      </c>
      <c r="C19" s="144">
        <v>22057</v>
      </c>
      <c r="D19" s="144">
        <v>21258</v>
      </c>
      <c r="E19" s="145">
        <v>439</v>
      </c>
      <c r="F19" s="145">
        <v>1224</v>
      </c>
      <c r="G19" s="145">
        <v>9</v>
      </c>
      <c r="H19" s="145">
        <v>1681</v>
      </c>
      <c r="I19" s="145">
        <v>1984</v>
      </c>
      <c r="J19" s="145">
        <v>72</v>
      </c>
      <c r="K19" s="145">
        <v>91</v>
      </c>
      <c r="L19" s="145">
        <v>847</v>
      </c>
      <c r="M19" s="145">
        <v>2985</v>
      </c>
      <c r="N19" s="145">
        <v>252</v>
      </c>
      <c r="O19" s="145">
        <v>257</v>
      </c>
      <c r="P19" s="145">
        <v>367</v>
      </c>
      <c r="Q19" s="145">
        <v>2790</v>
      </c>
      <c r="R19" s="145">
        <v>1157</v>
      </c>
      <c r="S19" s="145">
        <v>767</v>
      </c>
      <c r="T19" s="145">
        <v>3217</v>
      </c>
      <c r="U19" s="145">
        <v>370</v>
      </c>
      <c r="V19" s="145">
        <v>1425</v>
      </c>
      <c r="W19" s="145">
        <v>705</v>
      </c>
      <c r="X19" s="145">
        <v>619</v>
      </c>
      <c r="Y19" s="146">
        <v>799</v>
      </c>
      <c r="Z19" s="146">
        <v>17124</v>
      </c>
      <c r="AA19" s="22" t="s">
        <v>77</v>
      </c>
    </row>
    <row r="20" spans="1:27" ht="36" customHeight="1" x14ac:dyDescent="0.2">
      <c r="A20" s="23" t="s">
        <v>81</v>
      </c>
      <c r="B20" s="143">
        <v>76767</v>
      </c>
      <c r="C20" s="144">
        <v>45707</v>
      </c>
      <c r="D20" s="144">
        <v>44363</v>
      </c>
      <c r="E20" s="145">
        <v>2301</v>
      </c>
      <c r="F20" s="145">
        <v>6</v>
      </c>
      <c r="G20" s="145">
        <v>20</v>
      </c>
      <c r="H20" s="145">
        <v>2066</v>
      </c>
      <c r="I20" s="145">
        <v>14923</v>
      </c>
      <c r="J20" s="145">
        <v>166</v>
      </c>
      <c r="K20" s="145">
        <v>228</v>
      </c>
      <c r="L20" s="145">
        <v>2096</v>
      </c>
      <c r="M20" s="145">
        <v>5062</v>
      </c>
      <c r="N20" s="145">
        <v>556</v>
      </c>
      <c r="O20" s="145">
        <v>288</v>
      </c>
      <c r="P20" s="145">
        <v>720</v>
      </c>
      <c r="Q20" s="145">
        <v>1710</v>
      </c>
      <c r="R20" s="145">
        <v>1365</v>
      </c>
      <c r="S20" s="145">
        <v>1632</v>
      </c>
      <c r="T20" s="145">
        <v>4812</v>
      </c>
      <c r="U20" s="145">
        <v>525</v>
      </c>
      <c r="V20" s="145">
        <v>2350</v>
      </c>
      <c r="W20" s="145">
        <v>1272</v>
      </c>
      <c r="X20" s="145">
        <v>2265</v>
      </c>
      <c r="Y20" s="146">
        <v>1344</v>
      </c>
      <c r="Z20" s="146">
        <v>25377</v>
      </c>
      <c r="AA20" s="26" t="s">
        <v>78</v>
      </c>
    </row>
    <row r="21" spans="1:27" ht="49.5" customHeight="1" x14ac:dyDescent="0.2">
      <c r="A21" s="23" t="s">
        <v>17</v>
      </c>
      <c r="B21" s="143">
        <v>5128</v>
      </c>
      <c r="C21" s="144">
        <v>3272</v>
      </c>
      <c r="D21" s="144">
        <v>3170</v>
      </c>
      <c r="E21" s="145">
        <v>267</v>
      </c>
      <c r="F21" s="145">
        <v>17</v>
      </c>
      <c r="G21" s="145" t="s">
        <v>5</v>
      </c>
      <c r="H21" s="145">
        <v>243</v>
      </c>
      <c r="I21" s="145">
        <v>664</v>
      </c>
      <c r="J21" s="145">
        <v>11</v>
      </c>
      <c r="K21" s="145">
        <v>37</v>
      </c>
      <c r="L21" s="145">
        <v>407</v>
      </c>
      <c r="M21" s="145">
        <v>395</v>
      </c>
      <c r="N21" s="145">
        <v>32</v>
      </c>
      <c r="O21" s="145">
        <v>40</v>
      </c>
      <c r="P21" s="145">
        <v>51</v>
      </c>
      <c r="Q21" s="145">
        <v>153</v>
      </c>
      <c r="R21" s="145">
        <v>76</v>
      </c>
      <c r="S21" s="145">
        <v>53</v>
      </c>
      <c r="T21" s="145">
        <v>284</v>
      </c>
      <c r="U21" s="145">
        <v>15</v>
      </c>
      <c r="V21" s="145">
        <v>198</v>
      </c>
      <c r="W21" s="145">
        <v>46</v>
      </c>
      <c r="X21" s="145">
        <v>181</v>
      </c>
      <c r="Y21" s="146">
        <v>102</v>
      </c>
      <c r="Z21" s="146">
        <v>1645</v>
      </c>
      <c r="AA21" s="26" t="s">
        <v>55</v>
      </c>
    </row>
    <row r="22" spans="1:27" ht="36" customHeight="1" x14ac:dyDescent="0.2">
      <c r="A22" s="23" t="s">
        <v>18</v>
      </c>
      <c r="B22" s="143">
        <v>22240</v>
      </c>
      <c r="C22" s="144">
        <v>13022</v>
      </c>
      <c r="D22" s="144">
        <v>12658</v>
      </c>
      <c r="E22" s="145">
        <v>148</v>
      </c>
      <c r="F22" s="145">
        <v>3</v>
      </c>
      <c r="G22" s="145">
        <v>6</v>
      </c>
      <c r="H22" s="145">
        <v>654</v>
      </c>
      <c r="I22" s="145">
        <v>4058</v>
      </c>
      <c r="J22" s="145">
        <v>48</v>
      </c>
      <c r="K22" s="145">
        <v>126</v>
      </c>
      <c r="L22" s="145">
        <v>664</v>
      </c>
      <c r="M22" s="145">
        <v>1851</v>
      </c>
      <c r="N22" s="145">
        <v>203</v>
      </c>
      <c r="O22" s="145">
        <v>124</v>
      </c>
      <c r="P22" s="145">
        <v>254</v>
      </c>
      <c r="Q22" s="145">
        <v>571</v>
      </c>
      <c r="R22" s="145">
        <v>464</v>
      </c>
      <c r="S22" s="145">
        <v>508</v>
      </c>
      <c r="T22" s="145">
        <v>1389</v>
      </c>
      <c r="U22" s="145">
        <v>105</v>
      </c>
      <c r="V22" s="145">
        <v>735</v>
      </c>
      <c r="W22" s="145">
        <v>289</v>
      </c>
      <c r="X22" s="145">
        <v>458</v>
      </c>
      <c r="Y22" s="146">
        <v>364</v>
      </c>
      <c r="Z22" s="146">
        <v>8124</v>
      </c>
      <c r="AA22" s="26" t="s">
        <v>94</v>
      </c>
    </row>
    <row r="23" spans="1:27" ht="36" customHeight="1" x14ac:dyDescent="0.2">
      <c r="A23" s="23" t="s">
        <v>19</v>
      </c>
      <c r="B23" s="143">
        <v>34446</v>
      </c>
      <c r="C23" s="144">
        <v>20687</v>
      </c>
      <c r="D23" s="144">
        <v>20154</v>
      </c>
      <c r="E23" s="145">
        <v>457</v>
      </c>
      <c r="F23" s="145">
        <v>2</v>
      </c>
      <c r="G23" s="145">
        <v>16</v>
      </c>
      <c r="H23" s="145">
        <v>1646</v>
      </c>
      <c r="I23" s="145">
        <v>5719</v>
      </c>
      <c r="J23" s="145">
        <v>85</v>
      </c>
      <c r="K23" s="145">
        <v>163</v>
      </c>
      <c r="L23" s="145">
        <v>1298</v>
      </c>
      <c r="M23" s="145">
        <v>2423</v>
      </c>
      <c r="N23" s="145">
        <v>283</v>
      </c>
      <c r="O23" s="145">
        <v>202</v>
      </c>
      <c r="P23" s="145">
        <v>424</v>
      </c>
      <c r="Q23" s="145">
        <v>1015</v>
      </c>
      <c r="R23" s="145">
        <v>684</v>
      </c>
      <c r="S23" s="145">
        <v>856</v>
      </c>
      <c r="T23" s="145">
        <v>2405</v>
      </c>
      <c r="U23" s="145">
        <v>179</v>
      </c>
      <c r="V23" s="145">
        <v>1078</v>
      </c>
      <c r="W23" s="145">
        <v>476</v>
      </c>
      <c r="X23" s="145">
        <v>743</v>
      </c>
      <c r="Y23" s="146">
        <v>533</v>
      </c>
      <c r="Z23" s="146">
        <v>11426</v>
      </c>
      <c r="AA23" s="26" t="s">
        <v>95</v>
      </c>
    </row>
    <row r="24" spans="1:27" ht="36" customHeight="1" x14ac:dyDescent="0.2">
      <c r="A24" s="23" t="s">
        <v>20</v>
      </c>
      <c r="B24" s="143">
        <v>8901</v>
      </c>
      <c r="C24" s="144">
        <v>5425</v>
      </c>
      <c r="D24" s="144">
        <v>5317</v>
      </c>
      <c r="E24" s="145">
        <v>34</v>
      </c>
      <c r="F24" s="145" t="s">
        <v>5</v>
      </c>
      <c r="G24" s="145" t="s">
        <v>5</v>
      </c>
      <c r="H24" s="145">
        <v>361</v>
      </c>
      <c r="I24" s="145">
        <v>1529</v>
      </c>
      <c r="J24" s="145">
        <v>64</v>
      </c>
      <c r="K24" s="145">
        <v>91</v>
      </c>
      <c r="L24" s="145">
        <v>327</v>
      </c>
      <c r="M24" s="145">
        <v>761</v>
      </c>
      <c r="N24" s="145">
        <v>135</v>
      </c>
      <c r="O24" s="145">
        <v>67</v>
      </c>
      <c r="P24" s="145">
        <v>139</v>
      </c>
      <c r="Q24" s="145">
        <v>178</v>
      </c>
      <c r="R24" s="145">
        <v>168</v>
      </c>
      <c r="S24" s="145">
        <v>283</v>
      </c>
      <c r="T24" s="145">
        <v>581</v>
      </c>
      <c r="U24" s="145">
        <v>21</v>
      </c>
      <c r="V24" s="145">
        <v>219</v>
      </c>
      <c r="W24" s="145">
        <v>203</v>
      </c>
      <c r="X24" s="145">
        <v>156</v>
      </c>
      <c r="Y24" s="146">
        <v>108</v>
      </c>
      <c r="Z24" s="146">
        <v>2908</v>
      </c>
      <c r="AA24" s="26" t="s">
        <v>96</v>
      </c>
    </row>
    <row r="25" spans="1:27" ht="36" customHeight="1" x14ac:dyDescent="0.2">
      <c r="A25" s="23" t="s">
        <v>21</v>
      </c>
      <c r="B25" s="143">
        <v>12893</v>
      </c>
      <c r="C25" s="144">
        <v>8485</v>
      </c>
      <c r="D25" s="144">
        <v>8242</v>
      </c>
      <c r="E25" s="145">
        <v>58</v>
      </c>
      <c r="F25" s="145">
        <v>2</v>
      </c>
      <c r="G25" s="145" t="s">
        <v>5</v>
      </c>
      <c r="H25" s="145">
        <v>594</v>
      </c>
      <c r="I25" s="145">
        <v>2302</v>
      </c>
      <c r="J25" s="145">
        <v>97</v>
      </c>
      <c r="K25" s="145">
        <v>119</v>
      </c>
      <c r="L25" s="145">
        <v>724</v>
      </c>
      <c r="M25" s="145">
        <v>1140</v>
      </c>
      <c r="N25" s="145">
        <v>134</v>
      </c>
      <c r="O25" s="145">
        <v>118</v>
      </c>
      <c r="P25" s="145">
        <v>149</v>
      </c>
      <c r="Q25" s="145">
        <v>308</v>
      </c>
      <c r="R25" s="145">
        <v>245</v>
      </c>
      <c r="S25" s="145">
        <v>232</v>
      </c>
      <c r="T25" s="145">
        <v>661</v>
      </c>
      <c r="U25" s="145">
        <v>38</v>
      </c>
      <c r="V25" s="145">
        <v>362</v>
      </c>
      <c r="W25" s="145">
        <v>170</v>
      </c>
      <c r="X25" s="145">
        <v>789</v>
      </c>
      <c r="Y25" s="146">
        <v>243</v>
      </c>
      <c r="Z25" s="146">
        <v>3663</v>
      </c>
      <c r="AA25" s="26" t="s">
        <v>97</v>
      </c>
    </row>
    <row r="26" spans="1:27" ht="36" customHeight="1" x14ac:dyDescent="0.2">
      <c r="A26" s="23" t="s">
        <v>22</v>
      </c>
      <c r="B26" s="143">
        <v>12168</v>
      </c>
      <c r="C26" s="144">
        <v>7212</v>
      </c>
      <c r="D26" s="144">
        <v>7009</v>
      </c>
      <c r="E26" s="145">
        <v>649</v>
      </c>
      <c r="F26" s="145">
        <v>3</v>
      </c>
      <c r="G26" s="145">
        <v>4</v>
      </c>
      <c r="H26" s="145">
        <v>447</v>
      </c>
      <c r="I26" s="145">
        <v>1636</v>
      </c>
      <c r="J26" s="145">
        <v>35</v>
      </c>
      <c r="K26" s="145">
        <v>53</v>
      </c>
      <c r="L26" s="145">
        <v>305</v>
      </c>
      <c r="M26" s="145">
        <v>835</v>
      </c>
      <c r="N26" s="145">
        <v>104</v>
      </c>
      <c r="O26" s="145">
        <v>38</v>
      </c>
      <c r="P26" s="145">
        <v>140</v>
      </c>
      <c r="Q26" s="145">
        <v>286</v>
      </c>
      <c r="R26" s="145">
        <v>155</v>
      </c>
      <c r="S26" s="145">
        <v>298</v>
      </c>
      <c r="T26" s="145">
        <v>1028</v>
      </c>
      <c r="U26" s="145">
        <v>106</v>
      </c>
      <c r="V26" s="145">
        <v>363</v>
      </c>
      <c r="W26" s="145">
        <v>280</v>
      </c>
      <c r="X26" s="145">
        <v>244</v>
      </c>
      <c r="Y26" s="146">
        <v>203</v>
      </c>
      <c r="Z26" s="146">
        <v>4701</v>
      </c>
      <c r="AA26" s="26" t="s">
        <v>98</v>
      </c>
    </row>
    <row r="27" spans="1:27" ht="36" customHeight="1" x14ac:dyDescent="0.2">
      <c r="A27" s="23" t="s">
        <v>23</v>
      </c>
      <c r="B27" s="143">
        <v>19459</v>
      </c>
      <c r="C27" s="144">
        <v>11548</v>
      </c>
      <c r="D27" s="144">
        <v>11183</v>
      </c>
      <c r="E27" s="145">
        <v>443</v>
      </c>
      <c r="F27" s="145">
        <v>60</v>
      </c>
      <c r="G27" s="145">
        <v>6</v>
      </c>
      <c r="H27" s="145">
        <v>761</v>
      </c>
      <c r="I27" s="145">
        <v>2389</v>
      </c>
      <c r="J27" s="145">
        <v>44</v>
      </c>
      <c r="K27" s="145">
        <v>110</v>
      </c>
      <c r="L27" s="145">
        <v>513</v>
      </c>
      <c r="M27" s="145">
        <v>1559</v>
      </c>
      <c r="N27" s="145">
        <v>210</v>
      </c>
      <c r="O27" s="145">
        <v>123</v>
      </c>
      <c r="P27" s="145">
        <v>225</v>
      </c>
      <c r="Q27" s="145">
        <v>467</v>
      </c>
      <c r="R27" s="145">
        <v>293</v>
      </c>
      <c r="S27" s="145">
        <v>556</v>
      </c>
      <c r="T27" s="145">
        <v>1451</v>
      </c>
      <c r="U27" s="145">
        <v>137</v>
      </c>
      <c r="V27" s="145">
        <v>544</v>
      </c>
      <c r="W27" s="145">
        <v>409</v>
      </c>
      <c r="X27" s="145">
        <v>883</v>
      </c>
      <c r="Y27" s="146">
        <v>365</v>
      </c>
      <c r="Z27" s="146">
        <v>7581</v>
      </c>
      <c r="AA27" s="26" t="s">
        <v>99</v>
      </c>
    </row>
    <row r="28" spans="1:27" ht="36" customHeight="1" x14ac:dyDescent="0.2">
      <c r="A28" s="23" t="s">
        <v>24</v>
      </c>
      <c r="B28" s="143">
        <v>7848</v>
      </c>
      <c r="C28" s="144">
        <v>4090</v>
      </c>
      <c r="D28" s="144">
        <v>3968</v>
      </c>
      <c r="E28" s="145">
        <v>286</v>
      </c>
      <c r="F28" s="145">
        <v>6</v>
      </c>
      <c r="G28" s="145">
        <v>5</v>
      </c>
      <c r="H28" s="145">
        <v>329</v>
      </c>
      <c r="I28" s="145">
        <v>759</v>
      </c>
      <c r="J28" s="145">
        <v>25</v>
      </c>
      <c r="K28" s="145">
        <v>19</v>
      </c>
      <c r="L28" s="145">
        <v>157</v>
      </c>
      <c r="M28" s="145">
        <v>478</v>
      </c>
      <c r="N28" s="145">
        <v>30</v>
      </c>
      <c r="O28" s="145">
        <v>33</v>
      </c>
      <c r="P28" s="145">
        <v>73</v>
      </c>
      <c r="Q28" s="145">
        <v>190</v>
      </c>
      <c r="R28" s="145">
        <v>111</v>
      </c>
      <c r="S28" s="145">
        <v>214</v>
      </c>
      <c r="T28" s="145">
        <v>642</v>
      </c>
      <c r="U28" s="145">
        <v>80</v>
      </c>
      <c r="V28" s="145">
        <v>166</v>
      </c>
      <c r="W28" s="145">
        <v>201</v>
      </c>
      <c r="X28" s="145">
        <v>164</v>
      </c>
      <c r="Y28" s="146">
        <v>122</v>
      </c>
      <c r="Z28" s="146">
        <v>3507</v>
      </c>
      <c r="AA28" s="26" t="s">
        <v>56</v>
      </c>
    </row>
    <row r="29" spans="1:27" ht="36" customHeight="1" x14ac:dyDescent="0.2">
      <c r="A29" s="23" t="s">
        <v>25</v>
      </c>
      <c r="B29" s="143">
        <v>12806</v>
      </c>
      <c r="C29" s="144">
        <v>7903</v>
      </c>
      <c r="D29" s="144">
        <v>7663</v>
      </c>
      <c r="E29" s="145">
        <v>451</v>
      </c>
      <c r="F29" s="145">
        <v>11</v>
      </c>
      <c r="G29" s="145">
        <v>4</v>
      </c>
      <c r="H29" s="145">
        <v>559</v>
      </c>
      <c r="I29" s="145">
        <v>1892</v>
      </c>
      <c r="J29" s="145">
        <v>27</v>
      </c>
      <c r="K29" s="145">
        <v>59</v>
      </c>
      <c r="L29" s="145">
        <v>347</v>
      </c>
      <c r="M29" s="145">
        <v>1043</v>
      </c>
      <c r="N29" s="145">
        <v>110</v>
      </c>
      <c r="O29" s="145">
        <v>61</v>
      </c>
      <c r="P29" s="145">
        <v>189</v>
      </c>
      <c r="Q29" s="145">
        <v>348</v>
      </c>
      <c r="R29" s="145">
        <v>238</v>
      </c>
      <c r="S29" s="145">
        <v>308</v>
      </c>
      <c r="T29" s="145">
        <v>1024</v>
      </c>
      <c r="U29" s="145">
        <v>88</v>
      </c>
      <c r="V29" s="145">
        <v>395</v>
      </c>
      <c r="W29" s="145">
        <v>244</v>
      </c>
      <c r="X29" s="145">
        <v>265</v>
      </c>
      <c r="Y29" s="146">
        <v>240</v>
      </c>
      <c r="Z29" s="146">
        <v>4433</v>
      </c>
      <c r="AA29" s="26" t="s">
        <v>62</v>
      </c>
    </row>
    <row r="30" spans="1:27" ht="36" customHeight="1" x14ac:dyDescent="0.2">
      <c r="A30" s="65" t="s">
        <v>26</v>
      </c>
      <c r="B30" s="143">
        <v>6954</v>
      </c>
      <c r="C30" s="144">
        <v>4010</v>
      </c>
      <c r="D30" s="144">
        <v>3877</v>
      </c>
      <c r="E30" s="145">
        <v>208</v>
      </c>
      <c r="F30" s="145">
        <v>15</v>
      </c>
      <c r="G30" s="145">
        <v>6</v>
      </c>
      <c r="H30" s="145">
        <v>406</v>
      </c>
      <c r="I30" s="145">
        <v>847</v>
      </c>
      <c r="J30" s="145">
        <v>19</v>
      </c>
      <c r="K30" s="145">
        <v>23</v>
      </c>
      <c r="L30" s="145">
        <v>158</v>
      </c>
      <c r="M30" s="145">
        <v>552</v>
      </c>
      <c r="N30" s="145">
        <v>50</v>
      </c>
      <c r="O30" s="145">
        <v>26</v>
      </c>
      <c r="P30" s="145">
        <v>92</v>
      </c>
      <c r="Q30" s="145">
        <v>176</v>
      </c>
      <c r="R30" s="145">
        <v>87</v>
      </c>
      <c r="S30" s="145">
        <v>158</v>
      </c>
      <c r="T30" s="145">
        <v>553</v>
      </c>
      <c r="U30" s="145">
        <v>69</v>
      </c>
      <c r="V30" s="145">
        <v>208</v>
      </c>
      <c r="W30" s="145">
        <v>140</v>
      </c>
      <c r="X30" s="145">
        <v>84</v>
      </c>
      <c r="Y30" s="146">
        <v>133</v>
      </c>
      <c r="Z30" s="146">
        <v>2788</v>
      </c>
      <c r="AA30" s="26" t="s">
        <v>101</v>
      </c>
    </row>
    <row r="31" spans="1:27" ht="36" customHeight="1" x14ac:dyDescent="0.2">
      <c r="A31" s="23" t="s">
        <v>82</v>
      </c>
      <c r="B31" s="143">
        <v>7246</v>
      </c>
      <c r="C31" s="144">
        <v>3567</v>
      </c>
      <c r="D31" s="144">
        <v>3408</v>
      </c>
      <c r="E31" s="145">
        <v>200</v>
      </c>
      <c r="F31" s="145">
        <v>87</v>
      </c>
      <c r="G31" s="145">
        <v>9</v>
      </c>
      <c r="H31" s="145">
        <v>284</v>
      </c>
      <c r="I31" s="145">
        <v>685</v>
      </c>
      <c r="J31" s="145">
        <v>18</v>
      </c>
      <c r="K31" s="145">
        <v>15</v>
      </c>
      <c r="L31" s="145">
        <v>130</v>
      </c>
      <c r="M31" s="145">
        <v>458</v>
      </c>
      <c r="N31" s="145">
        <v>19</v>
      </c>
      <c r="O31" s="145">
        <v>18</v>
      </c>
      <c r="P31" s="145">
        <v>58</v>
      </c>
      <c r="Q31" s="145">
        <v>126</v>
      </c>
      <c r="R31" s="145">
        <v>115</v>
      </c>
      <c r="S31" s="145">
        <v>134</v>
      </c>
      <c r="T31" s="145">
        <v>602</v>
      </c>
      <c r="U31" s="145">
        <v>84</v>
      </c>
      <c r="V31" s="145">
        <v>178</v>
      </c>
      <c r="W31" s="145">
        <v>174</v>
      </c>
      <c r="X31" s="145">
        <v>14</v>
      </c>
      <c r="Y31" s="146">
        <v>159</v>
      </c>
      <c r="Z31" s="146">
        <v>3621</v>
      </c>
      <c r="AA31" s="26" t="s">
        <v>102</v>
      </c>
    </row>
    <row r="32" spans="1:27" ht="36" customHeight="1" x14ac:dyDescent="0.2">
      <c r="A32" s="23" t="s">
        <v>83</v>
      </c>
      <c r="B32" s="143">
        <v>10309</v>
      </c>
      <c r="C32" s="144">
        <v>4926</v>
      </c>
      <c r="D32" s="144">
        <v>4746</v>
      </c>
      <c r="E32" s="145">
        <v>232</v>
      </c>
      <c r="F32" s="145">
        <v>652</v>
      </c>
      <c r="G32" s="145">
        <v>20</v>
      </c>
      <c r="H32" s="145">
        <v>389</v>
      </c>
      <c r="I32" s="145">
        <v>466</v>
      </c>
      <c r="J32" s="145">
        <v>12</v>
      </c>
      <c r="K32" s="145">
        <v>4</v>
      </c>
      <c r="L32" s="145">
        <v>182</v>
      </c>
      <c r="M32" s="145">
        <v>657</v>
      </c>
      <c r="N32" s="145">
        <v>30</v>
      </c>
      <c r="O32" s="145">
        <v>19</v>
      </c>
      <c r="P32" s="145">
        <v>73</v>
      </c>
      <c r="Q32" s="145">
        <v>313</v>
      </c>
      <c r="R32" s="145">
        <v>207</v>
      </c>
      <c r="S32" s="145">
        <v>133</v>
      </c>
      <c r="T32" s="145">
        <v>666</v>
      </c>
      <c r="U32" s="145">
        <v>148</v>
      </c>
      <c r="V32" s="145">
        <v>270</v>
      </c>
      <c r="W32" s="145">
        <v>184</v>
      </c>
      <c r="X32" s="145">
        <v>89</v>
      </c>
      <c r="Y32" s="146">
        <v>180</v>
      </c>
      <c r="Z32" s="146">
        <v>5232</v>
      </c>
      <c r="AA32" s="26" t="s">
        <v>103</v>
      </c>
    </row>
    <row r="33" spans="1:27" ht="36" customHeight="1" x14ac:dyDescent="0.2">
      <c r="A33" s="23" t="s">
        <v>138</v>
      </c>
      <c r="B33" s="143">
        <v>13378</v>
      </c>
      <c r="C33" s="144">
        <v>6858</v>
      </c>
      <c r="D33" s="144">
        <v>6606</v>
      </c>
      <c r="E33" s="145">
        <v>229</v>
      </c>
      <c r="F33" s="145">
        <v>351</v>
      </c>
      <c r="G33" s="145">
        <v>4</v>
      </c>
      <c r="H33" s="145">
        <v>600</v>
      </c>
      <c r="I33" s="145">
        <v>1069</v>
      </c>
      <c r="J33" s="145">
        <v>36</v>
      </c>
      <c r="K33" s="145">
        <v>25</v>
      </c>
      <c r="L33" s="145">
        <v>244</v>
      </c>
      <c r="M33" s="145">
        <v>960</v>
      </c>
      <c r="N33" s="145">
        <v>121</v>
      </c>
      <c r="O33" s="145">
        <v>47</v>
      </c>
      <c r="P33" s="145">
        <v>73</v>
      </c>
      <c r="Q33" s="145">
        <v>366</v>
      </c>
      <c r="R33" s="145">
        <v>188</v>
      </c>
      <c r="S33" s="145">
        <v>284</v>
      </c>
      <c r="T33" s="145">
        <v>1159</v>
      </c>
      <c r="U33" s="145">
        <v>89</v>
      </c>
      <c r="V33" s="145">
        <v>319</v>
      </c>
      <c r="W33" s="145">
        <v>310</v>
      </c>
      <c r="X33" s="145">
        <v>132</v>
      </c>
      <c r="Y33" s="146">
        <v>252</v>
      </c>
      <c r="Z33" s="146">
        <v>6237</v>
      </c>
      <c r="AA33" s="26" t="s">
        <v>104</v>
      </c>
    </row>
    <row r="34" spans="1:27" ht="36" customHeight="1" x14ac:dyDescent="0.2">
      <c r="A34" s="23" t="s">
        <v>27</v>
      </c>
      <c r="B34" s="143">
        <v>7217</v>
      </c>
      <c r="C34" s="144">
        <v>4146</v>
      </c>
      <c r="D34" s="144">
        <v>4038</v>
      </c>
      <c r="E34" s="145">
        <v>885</v>
      </c>
      <c r="F34" s="145">
        <v>20</v>
      </c>
      <c r="G34" s="145">
        <v>7</v>
      </c>
      <c r="H34" s="145">
        <v>323</v>
      </c>
      <c r="I34" s="145">
        <v>231</v>
      </c>
      <c r="J34" s="145">
        <v>9</v>
      </c>
      <c r="K34" s="145">
        <v>16</v>
      </c>
      <c r="L34" s="145">
        <v>118</v>
      </c>
      <c r="M34" s="145">
        <v>553</v>
      </c>
      <c r="N34" s="145">
        <v>52</v>
      </c>
      <c r="O34" s="145">
        <v>34</v>
      </c>
      <c r="P34" s="145">
        <v>58</v>
      </c>
      <c r="Q34" s="145">
        <v>177</v>
      </c>
      <c r="R34" s="145">
        <v>91</v>
      </c>
      <c r="S34" s="145">
        <v>217</v>
      </c>
      <c r="T34" s="145">
        <v>785</v>
      </c>
      <c r="U34" s="145">
        <v>79</v>
      </c>
      <c r="V34" s="145">
        <v>183</v>
      </c>
      <c r="W34" s="145">
        <v>182</v>
      </c>
      <c r="X34" s="145">
        <v>18</v>
      </c>
      <c r="Y34" s="146">
        <v>108</v>
      </c>
      <c r="Z34" s="146">
        <v>3020</v>
      </c>
      <c r="AA34" s="26" t="s">
        <v>100</v>
      </c>
    </row>
    <row r="35" spans="1:27" s="7" customFormat="1" ht="36" customHeight="1" x14ac:dyDescent="0.2">
      <c r="A35" s="65" t="s">
        <v>28</v>
      </c>
      <c r="B35" s="143">
        <v>9129</v>
      </c>
      <c r="C35" s="147">
        <v>4937</v>
      </c>
      <c r="D35" s="147">
        <v>4794</v>
      </c>
      <c r="E35" s="148">
        <v>281</v>
      </c>
      <c r="F35" s="148">
        <v>6</v>
      </c>
      <c r="G35" s="148">
        <v>1</v>
      </c>
      <c r="H35" s="148">
        <v>540</v>
      </c>
      <c r="I35" s="148">
        <v>734</v>
      </c>
      <c r="J35" s="148">
        <v>12</v>
      </c>
      <c r="K35" s="148">
        <v>23</v>
      </c>
      <c r="L35" s="148">
        <v>152</v>
      </c>
      <c r="M35" s="148">
        <v>643</v>
      </c>
      <c r="N35" s="148">
        <v>80</v>
      </c>
      <c r="O35" s="148">
        <v>46</v>
      </c>
      <c r="P35" s="148">
        <v>71</v>
      </c>
      <c r="Q35" s="148">
        <v>233</v>
      </c>
      <c r="R35" s="148">
        <v>128</v>
      </c>
      <c r="S35" s="148">
        <v>191</v>
      </c>
      <c r="T35" s="148">
        <v>918</v>
      </c>
      <c r="U35" s="148">
        <v>95</v>
      </c>
      <c r="V35" s="148">
        <v>282</v>
      </c>
      <c r="W35" s="148">
        <v>221</v>
      </c>
      <c r="X35" s="148">
        <v>137</v>
      </c>
      <c r="Y35" s="12">
        <v>143</v>
      </c>
      <c r="Z35" s="12">
        <v>3787</v>
      </c>
      <c r="AA35" s="100" t="s">
        <v>104</v>
      </c>
    </row>
    <row r="36" spans="1:27" s="7" customFormat="1" x14ac:dyDescent="0.2">
      <c r="A36" s="70" t="s">
        <v>140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68"/>
      <c r="X36" s="138"/>
      <c r="Y36" s="38"/>
      <c r="Z36" s="69" t="s">
        <v>163</v>
      </c>
      <c r="AA36" s="71"/>
    </row>
    <row r="37" spans="1:27" x14ac:dyDescent="0.2">
      <c r="A37" s="14"/>
    </row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6" fitToWidth="0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14年齢５歳階級別人口－市町－（旧レ）</vt:lpstr>
      <vt:lpstr>18労働力状態、産業別15歳以上人口－市町－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