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児童少年関係\2025年度\2025助成・顕彰団体募集関係\2025都道府県メール資料（202409）\"/>
    </mc:Choice>
  </mc:AlternateContent>
  <xr:revisionPtr revIDLastSave="0" documentId="13_ncr:1_{8FA00577-D84A-4D94-AE11-7B55ECD415F0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3" l="1"/>
  <c r="A13" i="3"/>
  <c r="A12" i="3"/>
  <c r="A11" i="3"/>
  <c r="A10" i="3"/>
  <c r="A9" i="3"/>
  <c r="A8" i="3"/>
  <c r="A7" i="3"/>
  <c r="A6" i="3"/>
  <c r="A5" i="3"/>
  <c r="A4" i="3"/>
  <c r="A3" i="3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<sst xmlns="http://schemas.openxmlformats.org/spreadsheetml/2006/main" count="319" uniqueCount="254">
  <si>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</si>
  <si>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</si>
  <si>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</si>
  <si>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</si>
  <si>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</si>
  <si>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</si>
  <si>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</si>
  <si>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</si>
  <si>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</si>
  <si>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</si>
  <si>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</si>
  <si>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</si>
  <si>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</si>
  <si>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</si>
  <si>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</si>
  <si>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</si>
  <si>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</si>
  <si>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</si>
  <si>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</si>
  <si>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</si>
  <si>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</si>
  <si>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</si>
  <si>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</si>
  <si>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</si>
  <si>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</si>
  <si>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</si>
  <si>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</si>
  <si>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</si>
  <si>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</si>
  <si>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</si>
  <si>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</si>
  <si>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</si>
  <si>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</si>
  <si>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</si>
  <si>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</si>
  <si>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</si>
  <si>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</si>
  <si>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</si>
  <si>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</si>
  <si>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</si>
  <si>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</si>
  <si>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</si>
  <si>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</si>
  <si>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</si>
  <si>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</si>
  <si>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</si>
  <si>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</si>
  <si>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</si>
  <si>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</si>
  <si>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</si>
  <si>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</si>
  <si>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</si>
  <si>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</si>
  <si>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</si>
  <si>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</si>
  <si>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</si>
  <si>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</si>
  <si>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</si>
  <si>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</si>
  <si>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</si>
  <si>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</si>
  <si>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</si>
  <si>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</si>
  <si>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</si>
  <si>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</si>
  <si>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記載紙面の追加（別紙参照含む）や規格外の紙面の追加はご遠慮ください。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</si>
  <si>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</si>
  <si>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</si>
  <si>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</si>
  <si>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</si>
  <si>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</si>
  <si>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</si>
  <si>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</si>
  <si>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 xml:space="preserve">②助成申請額（３０万円～６０万円）　※万円単位（万円未満切上） </t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</si>
  <si>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</si>
  <si>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</si>
  <si>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</si>
  <si>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</si>
  <si>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</si>
  <si>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</si>
  <si>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</si>
  <si>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</si>
  <si>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</si>
  <si>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</si>
  <si>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</si>
  <si>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</si>
  <si>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</si>
  <si>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</si>
  <si>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</si>
  <si>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</si>
  <si>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</si>
  <si>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</si>
  <si>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</si>
  <si>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</si>
  <si>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</si>
  <si>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</si>
  <si>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</si>
  <si>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</si>
  <si>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</si>
  <si>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</si>
  <si>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</si>
  <si>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</si>
  <si>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</si>
  <si>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</si>
  <si>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</si>
  <si>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</si>
  <si>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</si>
  <si>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</si>
  <si>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</si>
  <si>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</si>
  <si>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</si>
  <si>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</si>
  <si>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</si>
  <si>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</si>
  <si>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</si>
  <si>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</si>
  <si>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</si>
  <si>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</si>
  <si>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</si>
  <si>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</si>
  <si>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</si>
  <si>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</si>
  <si>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</si>
  <si>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</si>
  <si>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</si>
  <si>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</si>
  <si>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</si>
  <si>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</si>
  <si>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</si>
  <si>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</si>
  <si>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</si>
  <si>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</si>
  <si>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</si>
  <si>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</si>
  <si>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</si>
  <si>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</si>
  <si>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</si>
  <si>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</si>
  <si>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</si>
  <si>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</si>
  <si>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</si>
  <si>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</si>
  <si>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</si>
  <si>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</si>
  <si>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</si>
  <si>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</si>
  <si>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</si>
  <si>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</si>
  <si>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</si>
  <si>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</si>
  <si>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</si>
  <si>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</si>
  <si>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</si>
  <si>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</si>
  <si>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</si>
  <si>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子育て支援活動・療育支援活動・フリースクール活動の場合は、「その他」欄の （　） 内に</t>
  </si>
  <si>
    <t>「保護者」「ボランティア」等記入の上、人数をご記入ください。</t>
    <phoneticPr fontId="2"/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</si>
  <si>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</si>
  <si>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</si>
  <si>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</si>
  <si>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</si>
  <si>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</si>
  <si>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</si>
  <si>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</si>
  <si>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（物品購入総額が６０万円を超える場合、総額の６割以上となるよう設定ください。）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</si>
  <si>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</si>
  <si>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</si>
  <si>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</si>
  <si>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</si>
  <si>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</si>
  <si>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</si>
  <si>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</si>
  <si>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</si>
  <si>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</si>
  <si>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</si>
  <si>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</si>
  <si>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</si>
  <si>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</si>
  <si>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</si>
  <si>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</si>
  <si>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</si>
  <si>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</si>
  <si>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</si>
  <si>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</si>
  <si>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</si>
  <si>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</si>
  <si>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</si>
  <si>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</si>
  <si>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</si>
  <si>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</si>
  <si>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</si>
  <si>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</si>
  <si>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</si>
  <si>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</si>
  <si>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</si>
  <si>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具体的助成物品・内訳（物品名・単価・数量・金額を記入、別紙の添付は不可）</t>
    <rPh sb="27" eb="29">
      <t>ベッシ</t>
    </rPh>
    <rPh sb="30" eb="32">
      <t>テンプ</t>
    </rPh>
    <rPh sb="33" eb="35">
      <t>フカ</t>
    </rPh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</si>
  <si>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</si>
  <si>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</si>
  <si>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</si>
  <si>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</si>
  <si>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</si>
  <si>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</si>
  <si>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</si>
  <si>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</si>
  <si>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</si>
  <si>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</si>
  <si>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</si>
  <si>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</si>
  <si>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</si>
  <si>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</si>
  <si>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１ ５</t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</si>
  <si>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</si>
  <si>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</si>
  <si>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</si>
  <si>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</si>
  <si>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</si>
  <si>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</si>
  <si>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</si>
  <si>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</si>
  <si>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 ２</t>
    <phoneticPr fontId="2"/>
  </si>
  <si>
    <t>１</t>
    <phoneticPr fontId="2"/>
  </si>
  <si>
    <t>１ ０</t>
    <phoneticPr fontId="2"/>
  </si>
  <si>
    <t>１ ３</t>
    <phoneticPr fontId="2"/>
  </si>
  <si>
    <t>１ ４</t>
    <phoneticPr fontId="2"/>
  </si>
  <si>
    <t>１ １</t>
    <phoneticPr fontId="2"/>
  </si>
  <si>
    <t>１ ６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</si>
  <si>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</si>
  <si>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</si>
  <si>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</si>
  <si>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</si>
  <si>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</si>
  <si>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</si>
  <si>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</si>
  <si>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</si>
  <si>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</si>
  <si>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</si>
  <si>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</si>
  <si>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</si>
  <si>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>2025年度「児童・少年の健全育成助成」申請書</t>
    <phoneticPr fontId="2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</si>
  <si>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</si>
  <si>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</si>
  <si>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</si>
  <si>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２０２３年度</t>
    <rPh sb="4" eb="5">
      <t>ネン</t>
    </rPh>
    <rPh sb="5" eb="6">
      <t>ド</t>
    </rPh>
    <phoneticPr fontId="2"/>
  </si>
  <si>
    <t>２０２４年度（見込）</t>
    <rPh sb="4" eb="5">
      <t>ネン</t>
    </rPh>
    <rPh sb="5" eb="6">
      <t>ド</t>
    </rPh>
    <rPh sb="7" eb="9">
      <t>ミコ</t>
    </rPh>
    <phoneticPr fontId="2"/>
  </si>
  <si>
    <t>2024年度の活動実績（月別実施状況等）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</si>
  <si>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</si>
  <si>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</si>
  <si>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</si>
  <si>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</si>
  <si>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t>２０２３年度</t>
    <rPh sb="4" eb="5">
      <t>ネン</t>
    </rPh>
    <rPh sb="5" eb="6">
      <t>ド</t>
    </rPh>
    <phoneticPr fontId="1"/>
  </si>
  <si>
    <t>２０２４年度（見込）</t>
    <rPh sb="4" eb="5">
      <t>ネン</t>
    </rPh>
    <phoneticPr fontId="2"/>
  </si>
  <si>
    <t>１０－(ｂ)2024年度の活動実績(月別実施状況等）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</si>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</sst>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63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89" fontId="5" fillId="0" borderId="1" xfId="0" applyNumberFormat="1" applyFont="1" applyBorder="1" applyAlignment="1">
      <alignment horizontal="left" vertical="center"/>
    </xf>
    <xf numFmtId="190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2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0" borderId="5" xfId="0" applyFont="1" applyBorder="1" applyAlignment="1" applyProtection="1">
      <alignment vertical="top"/>
      <protection locked="0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 applyProtection="1">
      <alignment vertical="top"/>
      <protection locked="0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0" fontId="8" fillId="0" borderId="73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9" xfId="0" applyFont="1" applyBorder="1" applyAlignment="1" applyProtection="1">
      <alignment horizontal="left" vertical="center" wrapText="1"/>
      <protection locked="0"/>
    </xf>
    <xf numFmtId="0" fontId="5" fillId="0" borderId="74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8" fillId="0" borderId="73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6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0" fontId="5" fillId="2" borderId="69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23" xfId="0" applyFont="1" applyFill="1" applyBorder="1" applyAlignment="1">
      <alignment horizontal="center" vertical="top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56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/>
    </xf>
    <xf numFmtId="49" fontId="5" fillId="2" borderId="5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zoomScale="93" zoomScaleNormal="93" zoomScalePageLayoutView="130" workbookViewId="0">
      <selection activeCell="N25" sqref="N25:AC25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1.375" customWidth="1"/>
    <col min="42" max="46" width="2.5" customWidth="1"/>
    <col min="47" max="47" width="2.875" customWidth="1"/>
    <col min="48" max="77" width="2.5" customWidth="1"/>
    <col min="78" max="78" width="3.625" customWidth="1"/>
    <col min="79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66" t="s">
        <v>1</v>
      </c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57" t="s">
        <v>0</v>
      </c>
      <c r="BW1" s="257"/>
      <c r="BX1" s="257"/>
      <c r="BY1" s="257"/>
      <c r="BZ1" s="257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69" t="s">
        <v>238</v>
      </c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191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82" t="s">
        <v>163</v>
      </c>
      <c r="D6" s="282"/>
      <c r="E6" s="282"/>
      <c r="F6" s="282"/>
      <c r="G6" s="282"/>
      <c r="H6" s="282"/>
      <c r="I6" s="283"/>
      <c r="J6" s="264" t="s">
        <v>5</v>
      </c>
      <c r="K6" s="246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46" t="s">
        <v>9</v>
      </c>
      <c r="AE6" s="247"/>
      <c r="AF6" s="231" t="s">
        <v>6</v>
      </c>
      <c r="AG6" s="232"/>
      <c r="AH6" s="232"/>
      <c r="AI6" s="232"/>
      <c r="AJ6" s="232"/>
      <c r="AK6" s="232"/>
      <c r="AL6" s="232"/>
      <c r="AM6" s="232"/>
      <c r="AN6" s="233"/>
      <c r="AO6" s="279" t="s">
        <v>175</v>
      </c>
      <c r="AP6" s="280"/>
      <c r="AQ6" s="280"/>
      <c r="AR6" s="281"/>
      <c r="AS6" s="264" t="s">
        <v>66</v>
      </c>
      <c r="AT6" s="246"/>
      <c r="AU6" s="246"/>
      <c r="AV6" s="246"/>
      <c r="AW6" s="247"/>
      <c r="AX6" s="284" t="s">
        <v>69</v>
      </c>
      <c r="AY6" s="285"/>
      <c r="AZ6" s="285"/>
      <c r="BA6" s="285"/>
      <c r="BB6" s="285"/>
      <c r="BC6" s="287" t="str">
        <f>VLOOKUP(AX7,活動名称!A1:B14,2,FALSE)</f>
        <v>　　　</v>
      </c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9"/>
      <c r="CA6" s="7"/>
    </row>
    <row r="7" spans="1:83" ht="18.75" customHeight="1" x14ac:dyDescent="0.15">
      <c r="A7" s="7"/>
      <c r="B7" s="32"/>
      <c r="C7" s="153" t="s">
        <v>2</v>
      </c>
      <c r="D7" s="159" t="s">
        <v>3</v>
      </c>
      <c r="E7" s="159"/>
      <c r="F7" s="159"/>
      <c r="G7" s="159"/>
      <c r="H7" s="159"/>
      <c r="I7" s="12"/>
      <c r="J7" s="270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8"/>
      <c r="AF7" s="147" t="s">
        <v>7</v>
      </c>
      <c r="AG7" s="144"/>
      <c r="AH7" s="172"/>
      <c r="AI7" s="172"/>
      <c r="AJ7" s="172"/>
      <c r="AK7" s="144" t="s">
        <v>8</v>
      </c>
      <c r="AL7" s="172"/>
      <c r="AM7" s="172"/>
      <c r="AN7" s="235" t="s">
        <v>179</v>
      </c>
      <c r="AO7" s="147"/>
      <c r="AP7" s="144"/>
      <c r="AQ7" s="144"/>
      <c r="AR7" s="146"/>
      <c r="AS7" s="274" t="s">
        <v>68</v>
      </c>
      <c r="AT7" s="275"/>
      <c r="AU7" s="275"/>
      <c r="AV7" s="275"/>
      <c r="AW7" s="276"/>
      <c r="AX7" s="286" t="s">
        <v>226</v>
      </c>
      <c r="AY7" s="182"/>
      <c r="AZ7" s="182"/>
      <c r="BA7" s="182"/>
      <c r="BB7" s="182"/>
      <c r="BC7" s="243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90"/>
      <c r="CA7" s="7"/>
      <c r="CE7" s="91"/>
    </row>
    <row r="8" spans="1:83" ht="8.25" customHeight="1" x14ac:dyDescent="0.15">
      <c r="A8" s="7"/>
      <c r="B8" s="32"/>
      <c r="C8" s="153"/>
      <c r="D8" s="159"/>
      <c r="E8" s="159"/>
      <c r="F8" s="159"/>
      <c r="G8" s="159"/>
      <c r="H8" s="159"/>
      <c r="I8" s="12"/>
      <c r="J8" s="270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8"/>
      <c r="AF8" s="147"/>
      <c r="AG8" s="144"/>
      <c r="AH8" s="172"/>
      <c r="AI8" s="172"/>
      <c r="AJ8" s="172"/>
      <c r="AK8" s="144"/>
      <c r="AL8" s="172"/>
      <c r="AM8" s="172"/>
      <c r="AN8" s="235"/>
      <c r="AO8" s="23"/>
      <c r="AP8" s="277" t="s">
        <v>174</v>
      </c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8"/>
      <c r="CA8" s="7"/>
    </row>
    <row r="9" spans="1:83" s="2" customFormat="1" ht="19.5" customHeight="1" x14ac:dyDescent="0.15">
      <c r="A9" s="11"/>
      <c r="B9" s="33"/>
      <c r="C9" s="13"/>
      <c r="D9" s="154" t="s">
        <v>208</v>
      </c>
      <c r="E9" s="154"/>
      <c r="F9" s="154"/>
      <c r="G9" s="154"/>
      <c r="H9" s="154"/>
      <c r="I9" s="14"/>
      <c r="J9" s="271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3"/>
      <c r="AF9" s="148"/>
      <c r="AG9" s="149"/>
      <c r="AH9" s="234"/>
      <c r="AI9" s="234"/>
      <c r="AJ9" s="234"/>
      <c r="AK9" s="149"/>
      <c r="AL9" s="234"/>
      <c r="AM9" s="234"/>
      <c r="AN9" s="199"/>
      <c r="AO9" s="49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8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138" t="s">
        <v>11</v>
      </c>
      <c r="K10" s="139"/>
      <c r="L10" s="139"/>
      <c r="M10" s="139"/>
      <c r="N10" s="139"/>
      <c r="O10" s="140"/>
      <c r="P10" s="237" t="str">
        <f>VLOOKUP(J11,団体種類コード!A1:B18,2,FALSE)</f>
        <v xml:space="preserve"> </v>
      </c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9"/>
      <c r="AF10" s="258" t="s">
        <v>12</v>
      </c>
      <c r="AG10" s="259"/>
      <c r="AH10" s="223" t="s">
        <v>16</v>
      </c>
      <c r="AI10" s="213"/>
      <c r="AJ10" s="213"/>
      <c r="AK10" s="57" t="s">
        <v>14</v>
      </c>
      <c r="AL10" s="213" t="s">
        <v>17</v>
      </c>
      <c r="AM10" s="213"/>
      <c r="AN10" s="16" t="s">
        <v>15</v>
      </c>
      <c r="AO10" s="328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  <c r="BT10" s="329"/>
      <c r="BU10" s="329"/>
      <c r="BV10" s="329"/>
      <c r="BW10" s="329"/>
      <c r="BX10" s="329"/>
      <c r="BY10" s="329"/>
      <c r="BZ10" s="330"/>
      <c r="CA10" s="7"/>
    </row>
    <row r="11" spans="1:83" ht="18" customHeight="1" x14ac:dyDescent="0.15">
      <c r="A11" s="7"/>
      <c r="B11" s="32"/>
      <c r="C11" s="18" t="s">
        <v>18</v>
      </c>
      <c r="D11" s="159" t="s">
        <v>10</v>
      </c>
      <c r="E11" s="159"/>
      <c r="F11" s="159"/>
      <c r="G11" s="159"/>
      <c r="H11" s="159"/>
      <c r="I11" s="12"/>
      <c r="J11" s="250" t="s">
        <v>227</v>
      </c>
      <c r="K11" s="172"/>
      <c r="L11" s="172"/>
      <c r="M11" s="172"/>
      <c r="N11" s="172"/>
      <c r="O11" s="173"/>
      <c r="P11" s="240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2"/>
      <c r="AF11" s="260"/>
      <c r="AG11" s="261"/>
      <c r="AH11" s="147" t="s">
        <v>7</v>
      </c>
      <c r="AI11" s="144"/>
      <c r="AJ11" s="144"/>
      <c r="AK11" s="172"/>
      <c r="AL11" s="172"/>
      <c r="AM11" s="172"/>
      <c r="AN11" s="235" t="s">
        <v>8</v>
      </c>
      <c r="AO11" s="328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30"/>
      <c r="CA11" s="7"/>
    </row>
    <row r="12" spans="1:83" s="2" customFormat="1" ht="18.75" customHeight="1" x14ac:dyDescent="0.15">
      <c r="A12" s="11"/>
      <c r="B12" s="33"/>
      <c r="C12" s="13"/>
      <c r="D12" s="154" t="s">
        <v>209</v>
      </c>
      <c r="E12" s="154"/>
      <c r="F12" s="154"/>
      <c r="G12" s="154"/>
      <c r="H12" s="154"/>
      <c r="I12" s="14"/>
      <c r="J12" s="267"/>
      <c r="K12" s="234"/>
      <c r="L12" s="234"/>
      <c r="M12" s="234"/>
      <c r="N12" s="234"/>
      <c r="O12" s="268"/>
      <c r="P12" s="243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5"/>
      <c r="AF12" s="262"/>
      <c r="AG12" s="263"/>
      <c r="AH12" s="148"/>
      <c r="AI12" s="149"/>
      <c r="AJ12" s="149"/>
      <c r="AK12" s="234"/>
      <c r="AL12" s="234"/>
      <c r="AM12" s="234"/>
      <c r="AN12" s="199"/>
      <c r="AO12" s="328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30"/>
      <c r="CA12" s="11"/>
    </row>
    <row r="13" spans="1:83" ht="16.5" customHeight="1" x14ac:dyDescent="0.15">
      <c r="A13" s="7"/>
      <c r="B13" s="34"/>
      <c r="C13" s="134" t="s">
        <v>163</v>
      </c>
      <c r="D13" s="134"/>
      <c r="E13" s="134"/>
      <c r="F13" s="134"/>
      <c r="G13" s="134"/>
      <c r="H13" s="134"/>
      <c r="I13" s="135"/>
      <c r="J13" s="251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3"/>
      <c r="AD13" s="138" t="s">
        <v>241</v>
      </c>
      <c r="AE13" s="139"/>
      <c r="AF13" s="139"/>
      <c r="AG13" s="139"/>
      <c r="AH13" s="139"/>
      <c r="AI13" s="139"/>
      <c r="AJ13" s="139"/>
      <c r="AK13" s="139"/>
      <c r="AL13" s="139"/>
      <c r="AM13" s="139"/>
      <c r="AN13" s="140"/>
      <c r="AO13" s="328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329"/>
      <c r="BT13" s="329"/>
      <c r="BU13" s="329"/>
      <c r="BV13" s="329"/>
      <c r="BW13" s="329"/>
      <c r="BX13" s="329"/>
      <c r="BY13" s="329"/>
      <c r="BZ13" s="330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36"/>
      <c r="M14" s="236"/>
      <c r="N14" s="236"/>
      <c r="O14" s="21" t="s">
        <v>23</v>
      </c>
      <c r="P14" s="236"/>
      <c r="Q14" s="236"/>
      <c r="R14" s="236"/>
      <c r="S14" s="236"/>
      <c r="T14" s="19"/>
      <c r="U14" s="92"/>
      <c r="V14" s="19"/>
      <c r="W14" s="19"/>
      <c r="X14" s="19"/>
      <c r="Y14" s="19"/>
      <c r="Z14" s="19"/>
      <c r="AA14" s="19"/>
      <c r="AB14" s="19"/>
      <c r="AC14" s="12"/>
      <c r="AD14" s="248" t="s">
        <v>239</v>
      </c>
      <c r="AE14" s="249"/>
      <c r="AF14" s="249"/>
      <c r="AG14" s="249"/>
      <c r="AH14" s="249"/>
      <c r="AI14" s="249"/>
      <c r="AJ14" s="249"/>
      <c r="AK14" s="249"/>
      <c r="AL14" s="249"/>
      <c r="AM14" s="249"/>
      <c r="AN14" s="173"/>
      <c r="AO14" s="328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29"/>
      <c r="BJ14" s="329"/>
      <c r="BK14" s="329"/>
      <c r="BL14" s="329"/>
      <c r="BM14" s="329"/>
      <c r="BN14" s="329"/>
      <c r="BO14" s="329"/>
      <c r="BP14" s="329"/>
      <c r="BQ14" s="329"/>
      <c r="BR14" s="329"/>
      <c r="BS14" s="329"/>
      <c r="BT14" s="329"/>
      <c r="BU14" s="329"/>
      <c r="BV14" s="329"/>
      <c r="BW14" s="329"/>
      <c r="BX14" s="329"/>
      <c r="BY14" s="329"/>
      <c r="BZ14" s="330"/>
      <c r="CA14" s="7"/>
    </row>
    <row r="15" spans="1:83" ht="16.5" customHeight="1" x14ac:dyDescent="0.15">
      <c r="A15" s="7"/>
      <c r="B15" s="32"/>
      <c r="C15" s="153" t="s">
        <v>19</v>
      </c>
      <c r="D15" s="159" t="s">
        <v>20</v>
      </c>
      <c r="E15" s="159"/>
      <c r="F15" s="159"/>
      <c r="G15" s="159"/>
      <c r="H15" s="159"/>
      <c r="I15" s="12"/>
      <c r="J15" s="254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6"/>
      <c r="AD15" s="250"/>
      <c r="AE15" s="249"/>
      <c r="AF15" s="249"/>
      <c r="AG15" s="249"/>
      <c r="AH15" s="249"/>
      <c r="AI15" s="249"/>
      <c r="AJ15" s="249"/>
      <c r="AK15" s="249"/>
      <c r="AL15" s="249"/>
      <c r="AM15" s="249"/>
      <c r="AN15" s="173"/>
      <c r="AO15" s="328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9"/>
      <c r="BS15" s="329"/>
      <c r="BT15" s="329"/>
      <c r="BU15" s="329"/>
      <c r="BV15" s="329"/>
      <c r="BW15" s="329"/>
      <c r="BX15" s="329"/>
      <c r="BY15" s="329"/>
      <c r="BZ15" s="330"/>
      <c r="CA15" s="7"/>
    </row>
    <row r="16" spans="1:83" ht="16.5" customHeight="1" x14ac:dyDescent="0.15">
      <c r="A16" s="7"/>
      <c r="B16" s="32"/>
      <c r="C16" s="153"/>
      <c r="D16" s="159"/>
      <c r="E16" s="159"/>
      <c r="F16" s="159"/>
      <c r="G16" s="159"/>
      <c r="H16" s="159"/>
      <c r="I16" s="12"/>
      <c r="J16" s="254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6"/>
      <c r="AD16" s="250"/>
      <c r="AE16" s="249"/>
      <c r="AF16" s="249"/>
      <c r="AG16" s="249"/>
      <c r="AH16" s="249"/>
      <c r="AI16" s="249"/>
      <c r="AJ16" s="249"/>
      <c r="AK16" s="249"/>
      <c r="AL16" s="249"/>
      <c r="AM16" s="249"/>
      <c r="AN16" s="173"/>
      <c r="AO16" s="208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331"/>
      <c r="CA16" s="7"/>
    </row>
    <row r="17" spans="1:79" ht="18" customHeight="1" x14ac:dyDescent="0.15">
      <c r="A17" s="7"/>
      <c r="B17" s="32"/>
      <c r="C17" s="19"/>
      <c r="D17" s="144" t="s">
        <v>21</v>
      </c>
      <c r="E17" s="144"/>
      <c r="F17" s="144"/>
      <c r="G17" s="144"/>
      <c r="H17" s="144"/>
      <c r="I17" s="12"/>
      <c r="J17" s="254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6"/>
      <c r="AD17" s="141" t="s">
        <v>200</v>
      </c>
      <c r="AE17" s="142"/>
      <c r="AF17" s="142"/>
      <c r="AG17" s="142"/>
      <c r="AH17" s="142"/>
      <c r="AI17" s="142"/>
      <c r="AJ17" s="142"/>
      <c r="AK17" s="142"/>
      <c r="AL17" s="142"/>
      <c r="AM17" s="142"/>
      <c r="AN17" s="143"/>
      <c r="AO17" s="223" t="s">
        <v>201</v>
      </c>
      <c r="AP17" s="213"/>
      <c r="AQ17" s="213"/>
      <c r="AR17" s="213"/>
      <c r="AS17" s="356" t="s">
        <v>244</v>
      </c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114" t="s">
        <v>202</v>
      </c>
      <c r="BI17" s="115"/>
      <c r="BJ17" s="115"/>
      <c r="BK17" s="345" t="s">
        <v>206</v>
      </c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6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0" t="s">
        <v>25</v>
      </c>
      <c r="X18" s="160"/>
      <c r="Y18" s="160" t="s">
        <v>26</v>
      </c>
      <c r="Z18" s="160"/>
      <c r="AA18" s="160"/>
      <c r="AB18" s="161" t="s">
        <v>27</v>
      </c>
      <c r="AC18" s="162"/>
      <c r="AD18" s="349" t="s">
        <v>240</v>
      </c>
      <c r="AE18" s="350"/>
      <c r="AF18" s="350"/>
      <c r="AG18" s="350"/>
      <c r="AH18" s="350"/>
      <c r="AI18" s="350"/>
      <c r="AJ18" s="350"/>
      <c r="AK18" s="350"/>
      <c r="AL18" s="350"/>
      <c r="AM18" s="350"/>
      <c r="AN18" s="351"/>
      <c r="AO18" s="328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38"/>
      <c r="BH18" s="113"/>
      <c r="BI18" s="117"/>
      <c r="BJ18" s="11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8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10" t="s">
        <v>34</v>
      </c>
      <c r="K19" s="322" t="s">
        <v>29</v>
      </c>
      <c r="L19" s="322"/>
      <c r="M19" s="322"/>
      <c r="N19" s="322"/>
      <c r="O19" s="322"/>
      <c r="P19" s="111" t="s">
        <v>13</v>
      </c>
      <c r="Q19" s="322" t="s">
        <v>30</v>
      </c>
      <c r="R19" s="322"/>
      <c r="S19" s="322"/>
      <c r="T19" s="322"/>
      <c r="U19" s="322"/>
      <c r="V19" s="111" t="s">
        <v>13</v>
      </c>
      <c r="W19" s="322" t="s">
        <v>31</v>
      </c>
      <c r="X19" s="322"/>
      <c r="Y19" s="322"/>
      <c r="Z19" s="249"/>
      <c r="AA19" s="249"/>
      <c r="AB19" s="249"/>
      <c r="AC19" s="112" t="s">
        <v>189</v>
      </c>
      <c r="AD19" s="349"/>
      <c r="AE19" s="350"/>
      <c r="AF19" s="350"/>
      <c r="AG19" s="350"/>
      <c r="AH19" s="350"/>
      <c r="AI19" s="350"/>
      <c r="AJ19" s="350"/>
      <c r="AK19" s="350"/>
      <c r="AL19" s="350"/>
      <c r="AM19" s="350"/>
      <c r="AN19" s="351"/>
      <c r="AO19" s="328"/>
      <c r="AP19" s="329"/>
      <c r="AQ19" s="329"/>
      <c r="AR19" s="329"/>
      <c r="AS19" s="329"/>
      <c r="AT19" s="329"/>
      <c r="AU19" s="329"/>
      <c r="AV19" s="329"/>
      <c r="AW19" s="329"/>
      <c r="AX19" s="365"/>
      <c r="AY19" s="367"/>
      <c r="AZ19" s="368"/>
      <c r="BA19" s="368"/>
      <c r="BB19" s="368"/>
      <c r="BC19" s="368"/>
      <c r="BD19" s="368"/>
      <c r="BE19" s="368"/>
      <c r="BF19" s="368"/>
      <c r="BG19" s="369"/>
      <c r="BH19" s="328"/>
      <c r="BI19" s="329"/>
      <c r="BJ19" s="329"/>
      <c r="BK19" s="329"/>
      <c r="BL19" s="329"/>
      <c r="BM19" s="329"/>
      <c r="BN19" s="329"/>
      <c r="BO19" s="329"/>
      <c r="BP19" s="329"/>
      <c r="BQ19" s="329"/>
      <c r="BR19" s="329"/>
      <c r="BS19" s="329"/>
      <c r="BT19" s="329"/>
      <c r="BU19" s="329"/>
      <c r="BV19" s="329"/>
      <c r="BW19" s="329"/>
      <c r="BX19" s="329"/>
      <c r="BY19" s="329"/>
      <c r="BZ19" s="330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352"/>
      <c r="AE20" s="353"/>
      <c r="AF20" s="353"/>
      <c r="AG20" s="353"/>
      <c r="AH20" s="353"/>
      <c r="AI20" s="353"/>
      <c r="AJ20" s="353"/>
      <c r="AK20" s="353"/>
      <c r="AL20" s="353"/>
      <c r="AM20" s="353"/>
      <c r="AN20" s="354"/>
      <c r="AO20" s="328"/>
      <c r="AP20" s="329"/>
      <c r="AQ20" s="329"/>
      <c r="AR20" s="329"/>
      <c r="AS20" s="329"/>
      <c r="AT20" s="329"/>
      <c r="AU20" s="329"/>
      <c r="AV20" s="329"/>
      <c r="AW20" s="329"/>
      <c r="AX20" s="365"/>
      <c r="AY20" s="367"/>
      <c r="AZ20" s="368"/>
      <c r="BA20" s="368"/>
      <c r="BB20" s="368"/>
      <c r="BC20" s="368"/>
      <c r="BD20" s="368"/>
      <c r="BE20" s="368"/>
      <c r="BF20" s="368"/>
      <c r="BG20" s="369"/>
      <c r="BH20" s="328"/>
      <c r="BI20" s="329"/>
      <c r="BJ20" s="329"/>
      <c r="BK20" s="329"/>
      <c r="BL20" s="329"/>
      <c r="BM20" s="329"/>
      <c r="BN20" s="329"/>
      <c r="BO20" s="329"/>
      <c r="BP20" s="329"/>
      <c r="BQ20" s="329"/>
      <c r="BR20" s="329"/>
      <c r="BS20" s="329"/>
      <c r="BT20" s="329"/>
      <c r="BU20" s="329"/>
      <c r="BV20" s="329"/>
      <c r="BW20" s="329"/>
      <c r="BX20" s="329"/>
      <c r="BY20" s="329"/>
      <c r="BZ20" s="330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340" t="s">
        <v>4</v>
      </c>
      <c r="K21" s="134"/>
      <c r="L21" s="134"/>
      <c r="M21" s="135"/>
      <c r="N21" s="314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6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28"/>
      <c r="AP21" s="329"/>
      <c r="AQ21" s="329"/>
      <c r="AR21" s="329"/>
      <c r="AS21" s="329"/>
      <c r="AT21" s="329"/>
      <c r="AU21" s="329"/>
      <c r="AV21" s="329"/>
      <c r="AW21" s="329"/>
      <c r="AX21" s="365"/>
      <c r="AY21" s="367"/>
      <c r="AZ21" s="368"/>
      <c r="BA21" s="368"/>
      <c r="BB21" s="368"/>
      <c r="BC21" s="368"/>
      <c r="BD21" s="368"/>
      <c r="BE21" s="368"/>
      <c r="BF21" s="368"/>
      <c r="BG21" s="369"/>
      <c r="BH21" s="328"/>
      <c r="BI21" s="329"/>
      <c r="BJ21" s="329"/>
      <c r="BK21" s="329"/>
      <c r="BL21" s="329"/>
      <c r="BM21" s="329"/>
      <c r="BN21" s="329"/>
      <c r="BO21" s="329"/>
      <c r="BP21" s="329"/>
      <c r="BQ21" s="329"/>
      <c r="BR21" s="329"/>
      <c r="BS21" s="329"/>
      <c r="BT21" s="329"/>
      <c r="BU21" s="329"/>
      <c r="BV21" s="329"/>
      <c r="BW21" s="329"/>
      <c r="BX21" s="329"/>
      <c r="BY21" s="329"/>
      <c r="BZ21" s="330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341"/>
      <c r="K22" s="136"/>
      <c r="L22" s="136"/>
      <c r="M22" s="137"/>
      <c r="N22" s="317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9"/>
      <c r="AD22" s="141" t="s">
        <v>32</v>
      </c>
      <c r="AE22" s="142"/>
      <c r="AF22" s="142"/>
      <c r="AG22" s="142"/>
      <c r="AH22" s="142"/>
      <c r="AI22" s="142"/>
      <c r="AJ22" s="142"/>
      <c r="AK22" s="142"/>
      <c r="AL22" s="142"/>
      <c r="AM22" s="142"/>
      <c r="AN22" s="143"/>
      <c r="AO22" s="328"/>
      <c r="AP22" s="329"/>
      <c r="AQ22" s="329"/>
      <c r="AR22" s="329"/>
      <c r="AS22" s="329"/>
      <c r="AT22" s="329"/>
      <c r="AU22" s="329"/>
      <c r="AV22" s="329"/>
      <c r="AW22" s="329"/>
      <c r="AX22" s="365"/>
      <c r="AY22" s="367"/>
      <c r="AZ22" s="368"/>
      <c r="BA22" s="368"/>
      <c r="BB22" s="368"/>
      <c r="BC22" s="368"/>
      <c r="BD22" s="368"/>
      <c r="BE22" s="368"/>
      <c r="BF22" s="368"/>
      <c r="BG22" s="369"/>
      <c r="BH22" s="328"/>
      <c r="BI22" s="329"/>
      <c r="BJ22" s="329"/>
      <c r="BK22" s="329"/>
      <c r="BL22" s="329"/>
      <c r="BM22" s="329"/>
      <c r="BN22" s="329"/>
      <c r="BO22" s="329"/>
      <c r="BP22" s="329"/>
      <c r="BQ22" s="329"/>
      <c r="BR22" s="329"/>
      <c r="BS22" s="329"/>
      <c r="BT22" s="329"/>
      <c r="BU22" s="329"/>
      <c r="BV22" s="329"/>
      <c r="BW22" s="329"/>
      <c r="BX22" s="329"/>
      <c r="BY22" s="329"/>
      <c r="BZ22" s="330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147" t="s">
        <v>204</v>
      </c>
      <c r="K23" s="144"/>
      <c r="L23" s="144"/>
      <c r="M23" s="146"/>
      <c r="N23" s="205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7"/>
      <c r="AD23" s="141"/>
      <c r="AE23" s="142"/>
      <c r="AF23" s="142"/>
      <c r="AG23" s="142"/>
      <c r="AH23" s="142"/>
      <c r="AI23" s="142"/>
      <c r="AJ23" s="142"/>
      <c r="AK23" s="142"/>
      <c r="AL23" s="142"/>
      <c r="AM23" s="142"/>
      <c r="AN23" s="143"/>
      <c r="AO23" s="328"/>
      <c r="AP23" s="329"/>
      <c r="AQ23" s="329"/>
      <c r="AR23" s="329"/>
      <c r="AS23" s="329"/>
      <c r="AT23" s="329"/>
      <c r="AU23" s="329"/>
      <c r="AV23" s="329"/>
      <c r="AW23" s="329"/>
      <c r="AX23" s="365"/>
      <c r="AY23" s="367"/>
      <c r="AZ23" s="368"/>
      <c r="BA23" s="368"/>
      <c r="BB23" s="368"/>
      <c r="BC23" s="368"/>
      <c r="BD23" s="368"/>
      <c r="BE23" s="368"/>
      <c r="BF23" s="368"/>
      <c r="BG23" s="369"/>
      <c r="BH23" s="328"/>
      <c r="BI23" s="329"/>
      <c r="BJ23" s="329"/>
      <c r="BK23" s="329"/>
      <c r="BL23" s="329"/>
      <c r="BM23" s="329"/>
      <c r="BN23" s="329"/>
      <c r="BO23" s="329"/>
      <c r="BP23" s="329"/>
      <c r="BQ23" s="329"/>
      <c r="BR23" s="329"/>
      <c r="BS23" s="329"/>
      <c r="BT23" s="329"/>
      <c r="BU23" s="329"/>
      <c r="BV23" s="329"/>
      <c r="BW23" s="329"/>
      <c r="BX23" s="329"/>
      <c r="BY23" s="329"/>
      <c r="BZ23" s="330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48"/>
      <c r="K24" s="149"/>
      <c r="L24" s="149"/>
      <c r="M24" s="344"/>
      <c r="N24" s="208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10"/>
      <c r="AD24" s="363" t="s">
        <v>33</v>
      </c>
      <c r="AE24" s="364"/>
      <c r="AF24" s="364"/>
      <c r="AG24" s="172" t="s">
        <v>24</v>
      </c>
      <c r="AH24" s="172"/>
      <c r="AI24" s="172"/>
      <c r="AJ24" s="172"/>
      <c r="AK24" s="172"/>
      <c r="AL24" s="172"/>
      <c r="AM24" s="172"/>
      <c r="AN24" s="173"/>
      <c r="AO24" s="328"/>
      <c r="AP24" s="329"/>
      <c r="AQ24" s="329"/>
      <c r="AR24" s="329"/>
      <c r="AS24" s="329"/>
      <c r="AT24" s="329"/>
      <c r="AU24" s="329"/>
      <c r="AV24" s="329"/>
      <c r="AW24" s="329"/>
      <c r="AX24" s="365"/>
      <c r="AY24" s="367"/>
      <c r="AZ24" s="368"/>
      <c r="BA24" s="368"/>
      <c r="BB24" s="368"/>
      <c r="BC24" s="368"/>
      <c r="BD24" s="368"/>
      <c r="BE24" s="368"/>
      <c r="BF24" s="368"/>
      <c r="BG24" s="369"/>
      <c r="BH24" s="328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30"/>
      <c r="CA24" s="7"/>
    </row>
    <row r="25" spans="1:79" ht="17.25" customHeight="1" x14ac:dyDescent="0.15">
      <c r="A25" s="7"/>
      <c r="B25" s="32"/>
      <c r="C25" s="153" t="s">
        <v>37</v>
      </c>
      <c r="D25" s="159" t="s">
        <v>38</v>
      </c>
      <c r="E25" s="159"/>
      <c r="F25" s="159"/>
      <c r="G25" s="159"/>
      <c r="H25" s="159"/>
      <c r="I25" s="19"/>
      <c r="J25" s="341" t="s">
        <v>4</v>
      </c>
      <c r="K25" s="136"/>
      <c r="L25" s="136"/>
      <c r="M25" s="137"/>
      <c r="N25" s="156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8"/>
      <c r="AD25" s="363"/>
      <c r="AE25" s="364"/>
      <c r="AF25" s="364"/>
      <c r="AG25" s="172"/>
      <c r="AH25" s="172"/>
      <c r="AI25" s="172"/>
      <c r="AJ25" s="172"/>
      <c r="AK25" s="172"/>
      <c r="AL25" s="172"/>
      <c r="AM25" s="172"/>
      <c r="AN25" s="173"/>
      <c r="AO25" s="328"/>
      <c r="AP25" s="329"/>
      <c r="AQ25" s="329"/>
      <c r="AR25" s="329"/>
      <c r="AS25" s="329"/>
      <c r="AT25" s="329"/>
      <c r="AU25" s="329"/>
      <c r="AV25" s="329"/>
      <c r="AW25" s="329"/>
      <c r="AX25" s="365"/>
      <c r="AY25" s="367"/>
      <c r="AZ25" s="368"/>
      <c r="BA25" s="368"/>
      <c r="BB25" s="368"/>
      <c r="BC25" s="368"/>
      <c r="BD25" s="368"/>
      <c r="BE25" s="368"/>
      <c r="BF25" s="368"/>
      <c r="BG25" s="369"/>
      <c r="BH25" s="328"/>
      <c r="BI25" s="329"/>
      <c r="BJ25" s="329"/>
      <c r="BK25" s="329"/>
      <c r="BL25" s="329"/>
      <c r="BM25" s="329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30"/>
      <c r="CA25" s="7"/>
    </row>
    <row r="26" spans="1:79" ht="16.5" customHeight="1" x14ac:dyDescent="0.15">
      <c r="A26" s="7"/>
      <c r="B26" s="32"/>
      <c r="C26" s="153"/>
      <c r="D26" s="159"/>
      <c r="E26" s="159"/>
      <c r="F26" s="159"/>
      <c r="G26" s="159"/>
      <c r="H26" s="159"/>
      <c r="I26" s="19"/>
      <c r="J26" s="147" t="s">
        <v>192</v>
      </c>
      <c r="K26" s="144"/>
      <c r="L26" s="144"/>
      <c r="M26" s="146"/>
      <c r="N26" s="7"/>
      <c r="O26" s="28" t="s">
        <v>22</v>
      </c>
      <c r="P26" s="236"/>
      <c r="Q26" s="236"/>
      <c r="R26" s="236"/>
      <c r="S26" s="21" t="s">
        <v>23</v>
      </c>
      <c r="T26" s="236"/>
      <c r="U26" s="236"/>
      <c r="V26" s="236"/>
      <c r="W26" s="236"/>
      <c r="X26" s="19"/>
      <c r="Y26" s="19"/>
      <c r="Z26" s="19"/>
      <c r="AA26" s="19"/>
      <c r="AB26" s="19"/>
      <c r="AC26" s="19"/>
      <c r="AD26" s="141" t="s">
        <v>35</v>
      </c>
      <c r="AE26" s="142"/>
      <c r="AF26" s="142"/>
      <c r="AG26" s="142"/>
      <c r="AH26" s="142"/>
      <c r="AI26" s="142"/>
      <c r="AJ26" s="142"/>
      <c r="AK26" s="142"/>
      <c r="AL26" s="142"/>
      <c r="AM26" s="142"/>
      <c r="AN26" s="143"/>
      <c r="AO26" s="328"/>
      <c r="AP26" s="329"/>
      <c r="AQ26" s="329"/>
      <c r="AR26" s="329"/>
      <c r="AS26" s="329"/>
      <c r="AT26" s="329"/>
      <c r="AU26" s="329"/>
      <c r="AV26" s="329"/>
      <c r="AW26" s="329"/>
      <c r="AX26" s="365"/>
      <c r="AY26" s="367"/>
      <c r="AZ26" s="368"/>
      <c r="BA26" s="368"/>
      <c r="BB26" s="368"/>
      <c r="BC26" s="368"/>
      <c r="BD26" s="368"/>
      <c r="BE26" s="368"/>
      <c r="BF26" s="368"/>
      <c r="BG26" s="369"/>
      <c r="BH26" s="328"/>
      <c r="BI26" s="329"/>
      <c r="BJ26" s="329"/>
      <c r="BK26" s="329"/>
      <c r="BL26" s="329"/>
      <c r="BM26" s="329"/>
      <c r="BN26" s="329"/>
      <c r="BO26" s="329"/>
      <c r="BP26" s="329"/>
      <c r="BQ26" s="329"/>
      <c r="BR26" s="329"/>
      <c r="BS26" s="329"/>
      <c r="BT26" s="329"/>
      <c r="BU26" s="329"/>
      <c r="BV26" s="329"/>
      <c r="BW26" s="329"/>
      <c r="BX26" s="329"/>
      <c r="BY26" s="329"/>
      <c r="BZ26" s="330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147"/>
      <c r="K27" s="144"/>
      <c r="L27" s="144"/>
      <c r="M27" s="146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363" t="s">
        <v>33</v>
      </c>
      <c r="AE27" s="364"/>
      <c r="AF27" s="364"/>
      <c r="AG27" s="172" t="s">
        <v>24</v>
      </c>
      <c r="AH27" s="172"/>
      <c r="AI27" s="172"/>
      <c r="AJ27" s="172"/>
      <c r="AK27" s="172"/>
      <c r="AL27" s="172"/>
      <c r="AM27" s="172"/>
      <c r="AN27" s="173"/>
      <c r="AO27" s="328"/>
      <c r="AP27" s="329"/>
      <c r="AQ27" s="329"/>
      <c r="AR27" s="329"/>
      <c r="AS27" s="329"/>
      <c r="AT27" s="329"/>
      <c r="AU27" s="329"/>
      <c r="AV27" s="329"/>
      <c r="AW27" s="329"/>
      <c r="AX27" s="365"/>
      <c r="AY27" s="367"/>
      <c r="AZ27" s="368"/>
      <c r="BA27" s="368"/>
      <c r="BB27" s="368"/>
      <c r="BC27" s="368"/>
      <c r="BD27" s="368"/>
      <c r="BE27" s="368"/>
      <c r="BF27" s="368"/>
      <c r="BG27" s="369"/>
      <c r="BH27" s="328"/>
      <c r="BI27" s="329"/>
      <c r="BJ27" s="329"/>
      <c r="BK27" s="329"/>
      <c r="BL27" s="329"/>
      <c r="BM27" s="329"/>
      <c r="BN27" s="329"/>
      <c r="BO27" s="329"/>
      <c r="BP27" s="329"/>
      <c r="BQ27" s="329"/>
      <c r="BR27" s="329"/>
      <c r="BS27" s="329"/>
      <c r="BT27" s="329"/>
      <c r="BU27" s="329"/>
      <c r="BV27" s="329"/>
      <c r="BW27" s="329"/>
      <c r="BX27" s="329"/>
      <c r="BY27" s="329"/>
      <c r="BZ27" s="330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48"/>
      <c r="K28" s="149"/>
      <c r="L28" s="149"/>
      <c r="M28" s="344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4"/>
      <c r="AE28" s="275"/>
      <c r="AF28" s="275"/>
      <c r="AG28" s="234"/>
      <c r="AH28" s="234"/>
      <c r="AI28" s="234"/>
      <c r="AJ28" s="234"/>
      <c r="AK28" s="234"/>
      <c r="AL28" s="234"/>
      <c r="AM28" s="234"/>
      <c r="AN28" s="268"/>
      <c r="AO28" s="328"/>
      <c r="AP28" s="329"/>
      <c r="AQ28" s="329"/>
      <c r="AR28" s="329"/>
      <c r="AS28" s="329"/>
      <c r="AT28" s="329"/>
      <c r="AU28" s="329"/>
      <c r="AV28" s="329"/>
      <c r="AW28" s="329"/>
      <c r="AX28" s="365"/>
      <c r="AY28" s="367"/>
      <c r="AZ28" s="368"/>
      <c r="BA28" s="368"/>
      <c r="BB28" s="368"/>
      <c r="BC28" s="368"/>
      <c r="BD28" s="368"/>
      <c r="BE28" s="368"/>
      <c r="BF28" s="368"/>
      <c r="BG28" s="369"/>
      <c r="BH28" s="328"/>
      <c r="BI28" s="329"/>
      <c r="BJ28" s="329"/>
      <c r="BK28" s="329"/>
      <c r="BL28" s="329"/>
      <c r="BM28" s="329"/>
      <c r="BN28" s="329"/>
      <c r="BO28" s="329"/>
      <c r="BP28" s="329"/>
      <c r="BQ28" s="329"/>
      <c r="BR28" s="329"/>
      <c r="BS28" s="329"/>
      <c r="BT28" s="329"/>
      <c r="BU28" s="329"/>
      <c r="BV28" s="329"/>
      <c r="BW28" s="329"/>
      <c r="BX28" s="329"/>
      <c r="BY28" s="329"/>
      <c r="BZ28" s="330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38" t="s">
        <v>241</v>
      </c>
      <c r="AE29" s="139"/>
      <c r="AF29" s="139"/>
      <c r="AG29" s="139"/>
      <c r="AH29" s="139"/>
      <c r="AI29" s="139"/>
      <c r="AJ29" s="139"/>
      <c r="AK29" s="139"/>
      <c r="AL29" s="139"/>
      <c r="AM29" s="139"/>
      <c r="AN29" s="140"/>
      <c r="AO29" s="328"/>
      <c r="AP29" s="329"/>
      <c r="AQ29" s="329"/>
      <c r="AR29" s="329"/>
      <c r="AS29" s="329"/>
      <c r="AT29" s="329"/>
      <c r="AU29" s="329"/>
      <c r="AV29" s="329"/>
      <c r="AW29" s="329"/>
      <c r="AX29" s="365"/>
      <c r="AY29" s="367"/>
      <c r="AZ29" s="368"/>
      <c r="BA29" s="368"/>
      <c r="BB29" s="368"/>
      <c r="BC29" s="368"/>
      <c r="BD29" s="368"/>
      <c r="BE29" s="368"/>
      <c r="BF29" s="368"/>
      <c r="BG29" s="369"/>
      <c r="BH29" s="328"/>
      <c r="BI29" s="329"/>
      <c r="BJ29" s="329"/>
      <c r="BK29" s="329"/>
      <c r="BL29" s="329"/>
      <c r="BM29" s="329"/>
      <c r="BN29" s="329"/>
      <c r="BO29" s="329"/>
      <c r="BP29" s="329"/>
      <c r="BQ29" s="329"/>
      <c r="BR29" s="329"/>
      <c r="BS29" s="329"/>
      <c r="BT29" s="329"/>
      <c r="BU29" s="329"/>
      <c r="BV29" s="329"/>
      <c r="BW29" s="329"/>
      <c r="BX29" s="329"/>
      <c r="BY29" s="329"/>
      <c r="BZ29" s="330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4" t="s">
        <v>5</v>
      </c>
      <c r="U30" s="145"/>
      <c r="V30" s="145"/>
      <c r="W30" s="145"/>
      <c r="X30" s="145"/>
      <c r="Y30" s="145"/>
      <c r="Z30" s="145"/>
      <c r="AA30" s="145"/>
      <c r="AB30" s="145"/>
      <c r="AC30" s="146" t="s">
        <v>9</v>
      </c>
      <c r="AD30" s="141"/>
      <c r="AE30" s="142"/>
      <c r="AF30" s="142"/>
      <c r="AG30" s="142"/>
      <c r="AH30" s="142"/>
      <c r="AI30" s="142"/>
      <c r="AJ30" s="142"/>
      <c r="AK30" s="142"/>
      <c r="AL30" s="142"/>
      <c r="AM30" s="142"/>
      <c r="AN30" s="143"/>
      <c r="AO30" s="328"/>
      <c r="AP30" s="329"/>
      <c r="AQ30" s="329"/>
      <c r="AR30" s="329"/>
      <c r="AS30" s="329"/>
      <c r="AT30" s="329"/>
      <c r="AU30" s="329"/>
      <c r="AV30" s="329"/>
      <c r="AW30" s="329"/>
      <c r="AX30" s="365"/>
      <c r="AY30" s="367"/>
      <c r="AZ30" s="368"/>
      <c r="BA30" s="368"/>
      <c r="BB30" s="368"/>
      <c r="BC30" s="368"/>
      <c r="BD30" s="368"/>
      <c r="BE30" s="368"/>
      <c r="BF30" s="368"/>
      <c r="BG30" s="369"/>
      <c r="BH30" s="328"/>
      <c r="BI30" s="329"/>
      <c r="BJ30" s="329"/>
      <c r="BK30" s="329"/>
      <c r="BL30" s="329"/>
      <c r="BM30" s="329"/>
      <c r="BN30" s="329"/>
      <c r="BO30" s="329"/>
      <c r="BP30" s="329"/>
      <c r="BQ30" s="329"/>
      <c r="BR30" s="329"/>
      <c r="BS30" s="329"/>
      <c r="BT30" s="329"/>
      <c r="BU30" s="329"/>
      <c r="BV30" s="329"/>
      <c r="BW30" s="329"/>
      <c r="BX30" s="329"/>
      <c r="BY30" s="329"/>
      <c r="BZ30" s="330"/>
      <c r="CA30" s="7"/>
    </row>
    <row r="31" spans="1:79" ht="15" customHeight="1" x14ac:dyDescent="0.15">
      <c r="A31" s="7"/>
      <c r="B31" s="32"/>
      <c r="C31" s="136" t="s">
        <v>163</v>
      </c>
      <c r="D31" s="136"/>
      <c r="E31" s="136"/>
      <c r="F31" s="136"/>
      <c r="G31" s="136"/>
      <c r="H31" s="136"/>
      <c r="I31" s="137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4"/>
      <c r="U31" s="145"/>
      <c r="V31" s="145"/>
      <c r="W31" s="145"/>
      <c r="X31" s="145"/>
      <c r="Y31" s="145"/>
      <c r="Z31" s="145"/>
      <c r="AA31" s="145"/>
      <c r="AB31" s="145"/>
      <c r="AC31" s="146"/>
      <c r="AD31" s="250" t="s">
        <v>178</v>
      </c>
      <c r="AE31" s="172"/>
      <c r="AF31" s="172"/>
      <c r="AG31" s="172"/>
      <c r="AH31" s="172"/>
      <c r="AI31" s="172"/>
      <c r="AJ31" s="172"/>
      <c r="AK31" s="172"/>
      <c r="AL31" s="172"/>
      <c r="AM31" s="172"/>
      <c r="AN31" s="173"/>
      <c r="AO31" s="328"/>
      <c r="AP31" s="329"/>
      <c r="AQ31" s="329"/>
      <c r="AR31" s="329"/>
      <c r="AS31" s="329"/>
      <c r="AT31" s="329"/>
      <c r="AU31" s="329"/>
      <c r="AV31" s="329"/>
      <c r="AW31" s="329"/>
      <c r="AX31" s="365"/>
      <c r="AY31" s="367"/>
      <c r="AZ31" s="368"/>
      <c r="BA31" s="368"/>
      <c r="BB31" s="368"/>
      <c r="BC31" s="368"/>
      <c r="BD31" s="368"/>
      <c r="BE31" s="368"/>
      <c r="BF31" s="368"/>
      <c r="BG31" s="369"/>
      <c r="BH31" s="328"/>
      <c r="BI31" s="329"/>
      <c r="BJ31" s="329"/>
      <c r="BK31" s="329"/>
      <c r="BL31" s="329"/>
      <c r="BM31" s="329"/>
      <c r="BN31" s="329"/>
      <c r="BO31" s="329"/>
      <c r="BP31" s="329"/>
      <c r="BQ31" s="329"/>
      <c r="BR31" s="329"/>
      <c r="BS31" s="329"/>
      <c r="BT31" s="329"/>
      <c r="BU31" s="329"/>
      <c r="BV31" s="329"/>
      <c r="BW31" s="329"/>
      <c r="BX31" s="329"/>
      <c r="BY31" s="329"/>
      <c r="BZ31" s="330"/>
      <c r="CA31" s="7"/>
    </row>
    <row r="32" spans="1:79" ht="15" customHeight="1" x14ac:dyDescent="0.15">
      <c r="A32" s="7"/>
      <c r="B32" s="32"/>
      <c r="C32" s="63" t="s">
        <v>41</v>
      </c>
      <c r="D32" s="152" t="s">
        <v>39</v>
      </c>
      <c r="E32" s="152"/>
      <c r="F32" s="152"/>
      <c r="G32" s="152"/>
      <c r="H32" s="152"/>
      <c r="I32" s="19"/>
      <c r="J32" s="147" t="s">
        <v>36</v>
      </c>
      <c r="K32" s="144"/>
      <c r="L32" s="144"/>
      <c r="M32" s="150"/>
      <c r="N32" s="150"/>
      <c r="O32" s="150"/>
      <c r="P32" s="150"/>
      <c r="Q32" s="150"/>
      <c r="R32" s="144" t="s">
        <v>203</v>
      </c>
      <c r="S32" s="144"/>
      <c r="T32" s="144"/>
      <c r="U32" s="150"/>
      <c r="V32" s="150"/>
      <c r="W32" s="150"/>
      <c r="X32" s="150"/>
      <c r="Y32" s="150"/>
      <c r="Z32" s="150"/>
      <c r="AA32" s="150"/>
      <c r="AB32" s="150"/>
      <c r="AC32" s="256"/>
      <c r="AD32" s="250"/>
      <c r="AE32" s="172"/>
      <c r="AF32" s="172"/>
      <c r="AG32" s="172"/>
      <c r="AH32" s="172"/>
      <c r="AI32" s="172"/>
      <c r="AJ32" s="172"/>
      <c r="AK32" s="172"/>
      <c r="AL32" s="172"/>
      <c r="AM32" s="172"/>
      <c r="AN32" s="173"/>
      <c r="AO32" s="208"/>
      <c r="AP32" s="209"/>
      <c r="AQ32" s="209"/>
      <c r="AR32" s="209"/>
      <c r="AS32" s="209"/>
      <c r="AT32" s="209"/>
      <c r="AU32" s="209"/>
      <c r="AV32" s="209"/>
      <c r="AW32" s="209"/>
      <c r="AX32" s="366"/>
      <c r="AY32" s="370"/>
      <c r="AZ32" s="371"/>
      <c r="BA32" s="371"/>
      <c r="BB32" s="371"/>
      <c r="BC32" s="371"/>
      <c r="BD32" s="371"/>
      <c r="BE32" s="371"/>
      <c r="BF32" s="371"/>
      <c r="BG32" s="372"/>
      <c r="BH32" s="208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331"/>
      <c r="CA32" s="7"/>
    </row>
    <row r="33" spans="1:79" ht="15" customHeight="1" x14ac:dyDescent="0.15">
      <c r="A33" s="7"/>
      <c r="B33" s="32"/>
      <c r="C33" s="155" t="s">
        <v>40</v>
      </c>
      <c r="D33" s="155"/>
      <c r="E33" s="155"/>
      <c r="F33" s="155"/>
      <c r="G33" s="155"/>
      <c r="H33" s="155"/>
      <c r="I33" s="19"/>
      <c r="J33" s="147"/>
      <c r="K33" s="144"/>
      <c r="L33" s="144"/>
      <c r="M33" s="150"/>
      <c r="N33" s="150"/>
      <c r="O33" s="150"/>
      <c r="P33" s="150"/>
      <c r="Q33" s="150"/>
      <c r="R33" s="144"/>
      <c r="S33" s="144"/>
      <c r="T33" s="144"/>
      <c r="U33" s="150"/>
      <c r="V33" s="150"/>
      <c r="W33" s="150"/>
      <c r="X33" s="150"/>
      <c r="Y33" s="150"/>
      <c r="Z33" s="150"/>
      <c r="AA33" s="150"/>
      <c r="AB33" s="150"/>
      <c r="AC33" s="256"/>
      <c r="AD33" s="141" t="s">
        <v>200</v>
      </c>
      <c r="AE33" s="142"/>
      <c r="AF33" s="142"/>
      <c r="AG33" s="142"/>
      <c r="AH33" s="142"/>
      <c r="AI33" s="142"/>
      <c r="AJ33" s="142"/>
      <c r="AK33" s="142"/>
      <c r="AL33" s="142"/>
      <c r="AM33" s="142"/>
      <c r="AN33" s="143"/>
      <c r="AO33" s="357" t="s">
        <v>176</v>
      </c>
      <c r="AP33" s="358"/>
      <c r="AQ33" s="359"/>
      <c r="AR33" s="223" t="s">
        <v>70</v>
      </c>
      <c r="AS33" s="213"/>
      <c r="AT33" s="213"/>
      <c r="AU33" s="213"/>
      <c r="AV33" s="213"/>
      <c r="AW33" s="214"/>
      <c r="AX33" s="373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4"/>
      <c r="BJ33" s="374"/>
      <c r="BK33" s="374"/>
      <c r="BL33" s="374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4"/>
      <c r="BX33" s="374"/>
      <c r="BY33" s="374"/>
      <c r="BZ33" s="375"/>
      <c r="CA33" s="7"/>
    </row>
    <row r="34" spans="1:79" ht="15" customHeight="1" x14ac:dyDescent="0.15">
      <c r="A34" s="7"/>
      <c r="B34" s="32"/>
      <c r="C34" s="154"/>
      <c r="D34" s="154"/>
      <c r="E34" s="154"/>
      <c r="F34" s="154"/>
      <c r="G34" s="154"/>
      <c r="H34" s="154"/>
      <c r="I34" s="19"/>
      <c r="J34" s="147"/>
      <c r="K34" s="144"/>
      <c r="L34" s="144"/>
      <c r="M34" s="150"/>
      <c r="N34" s="150"/>
      <c r="O34" s="150"/>
      <c r="P34" s="150"/>
      <c r="Q34" s="150"/>
      <c r="R34" s="144"/>
      <c r="S34" s="144"/>
      <c r="T34" s="144"/>
      <c r="U34" s="150"/>
      <c r="V34" s="150"/>
      <c r="W34" s="150"/>
      <c r="X34" s="150"/>
      <c r="Y34" s="150"/>
      <c r="Z34" s="150"/>
      <c r="AA34" s="150"/>
      <c r="AB34" s="150"/>
      <c r="AC34" s="256"/>
      <c r="AD34" s="250" t="s">
        <v>28</v>
      </c>
      <c r="AE34" s="172"/>
      <c r="AF34" s="172"/>
      <c r="AG34" s="172"/>
      <c r="AH34" s="172"/>
      <c r="AI34" s="172"/>
      <c r="AJ34" s="172"/>
      <c r="AK34" s="172"/>
      <c r="AL34" s="172"/>
      <c r="AM34" s="172"/>
      <c r="AN34" s="173"/>
      <c r="AO34" s="360"/>
      <c r="AP34" s="361"/>
      <c r="AQ34" s="362"/>
      <c r="AR34" s="148" t="s">
        <v>67</v>
      </c>
      <c r="AS34" s="149"/>
      <c r="AT34" s="149"/>
      <c r="AU34" s="149"/>
      <c r="AV34" s="149"/>
      <c r="AW34" s="344"/>
      <c r="AX34" s="208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331"/>
      <c r="CA34" s="7"/>
    </row>
    <row r="35" spans="1:79" ht="15" customHeight="1" x14ac:dyDescent="0.15">
      <c r="A35" s="7"/>
      <c r="B35" s="32"/>
      <c r="C35" s="154"/>
      <c r="D35" s="154"/>
      <c r="E35" s="154"/>
      <c r="F35" s="154"/>
      <c r="G35" s="154"/>
      <c r="H35" s="154"/>
      <c r="I35" s="19"/>
      <c r="J35" s="148"/>
      <c r="K35" s="149"/>
      <c r="L35" s="149"/>
      <c r="M35" s="151"/>
      <c r="N35" s="151"/>
      <c r="O35" s="151"/>
      <c r="P35" s="151"/>
      <c r="Q35" s="151"/>
      <c r="R35" s="149"/>
      <c r="S35" s="149"/>
      <c r="T35" s="149"/>
      <c r="U35" s="151"/>
      <c r="V35" s="151"/>
      <c r="W35" s="151"/>
      <c r="X35" s="151"/>
      <c r="Y35" s="151"/>
      <c r="Z35" s="151"/>
      <c r="AA35" s="151"/>
      <c r="AB35" s="151"/>
      <c r="AC35" s="320"/>
      <c r="AD35" s="267"/>
      <c r="AE35" s="234"/>
      <c r="AF35" s="234"/>
      <c r="AG35" s="234"/>
      <c r="AH35" s="234"/>
      <c r="AI35" s="234"/>
      <c r="AJ35" s="234"/>
      <c r="AK35" s="234"/>
      <c r="AL35" s="234"/>
      <c r="AM35" s="234"/>
      <c r="AN35" s="268"/>
      <c r="AO35" s="97"/>
      <c r="AP35" s="277" t="s">
        <v>195</v>
      </c>
      <c r="AQ35" s="277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355"/>
      <c r="CA35" s="7"/>
    </row>
    <row r="36" spans="1:79" ht="19.5" customHeight="1" x14ac:dyDescent="0.15">
      <c r="A36" s="7"/>
      <c r="B36" s="34"/>
      <c r="C36" s="20" t="s">
        <v>42</v>
      </c>
      <c r="D36" s="339" t="s">
        <v>43</v>
      </c>
      <c r="E36" s="339"/>
      <c r="F36" s="339"/>
      <c r="G36" s="339"/>
      <c r="H36" s="339"/>
      <c r="I36" s="17"/>
      <c r="J36" s="327" t="s">
        <v>45</v>
      </c>
      <c r="K36" s="327"/>
      <c r="L36" s="327"/>
      <c r="M36" s="327"/>
      <c r="N36" s="327"/>
      <c r="O36" s="327" t="s">
        <v>46</v>
      </c>
      <c r="P36" s="327"/>
      <c r="Q36" s="327"/>
      <c r="R36" s="327"/>
      <c r="S36" s="327" t="s">
        <v>47</v>
      </c>
      <c r="T36" s="327"/>
      <c r="U36" s="327"/>
      <c r="V36" s="327"/>
      <c r="W36" s="327" t="s">
        <v>48</v>
      </c>
      <c r="X36" s="327"/>
      <c r="Y36" s="327"/>
      <c r="Z36" s="327"/>
      <c r="AA36" s="327" t="s">
        <v>49</v>
      </c>
      <c r="AB36" s="327"/>
      <c r="AC36" s="327"/>
      <c r="AD36" s="323" t="s">
        <v>177</v>
      </c>
      <c r="AE36" s="324"/>
      <c r="AF36" s="324"/>
      <c r="AG36" s="204"/>
      <c r="AH36" s="204"/>
      <c r="AI36" s="204"/>
      <c r="AJ36" s="26" t="s">
        <v>9</v>
      </c>
      <c r="AK36" s="343" t="s">
        <v>181</v>
      </c>
      <c r="AL36" s="327"/>
      <c r="AM36" s="327"/>
      <c r="AN36" s="327"/>
      <c r="AO36" s="328"/>
      <c r="AP36" s="329"/>
      <c r="AQ36" s="329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29"/>
      <c r="BG36" s="329"/>
      <c r="BH36" s="329"/>
      <c r="BI36" s="329"/>
      <c r="BJ36" s="329"/>
      <c r="BK36" s="329"/>
      <c r="BL36" s="329"/>
      <c r="BM36" s="329"/>
      <c r="BN36" s="329"/>
      <c r="BO36" s="329"/>
      <c r="BP36" s="329"/>
      <c r="BQ36" s="329"/>
      <c r="BR36" s="329"/>
      <c r="BS36" s="329"/>
      <c r="BT36" s="329"/>
      <c r="BU36" s="329"/>
      <c r="BV36" s="329"/>
      <c r="BW36" s="329"/>
      <c r="BX36" s="329"/>
      <c r="BY36" s="329"/>
      <c r="BZ36" s="330"/>
      <c r="CA36" s="7"/>
    </row>
    <row r="37" spans="1:79" ht="19.5" customHeight="1" x14ac:dyDescent="0.15">
      <c r="A37" s="7"/>
      <c r="B37" s="35"/>
      <c r="C37" s="21"/>
      <c r="D37" s="197" t="s">
        <v>44</v>
      </c>
      <c r="E37" s="197"/>
      <c r="F37" s="197"/>
      <c r="G37" s="197"/>
      <c r="H37" s="197"/>
      <c r="I37" s="22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6" t="str">
        <f>IF(COUNT(J37:V37)=0,"",SUM(J37:V37))</f>
        <v/>
      </c>
      <c r="X37" s="326"/>
      <c r="Y37" s="326"/>
      <c r="Z37" s="326"/>
      <c r="AA37" s="325"/>
      <c r="AB37" s="325"/>
      <c r="AC37" s="325"/>
      <c r="AD37" s="342"/>
      <c r="AE37" s="342"/>
      <c r="AF37" s="342"/>
      <c r="AG37" s="342"/>
      <c r="AH37" s="342"/>
      <c r="AI37" s="342"/>
      <c r="AJ37" s="342"/>
      <c r="AK37" s="326" t="str">
        <f>IF(COUNT(W37:AJ37)=0,"",SUM(W37:AJ37))</f>
        <v/>
      </c>
      <c r="AL37" s="326"/>
      <c r="AM37" s="326"/>
      <c r="AN37" s="326"/>
      <c r="AO37" s="328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29"/>
      <c r="BO37" s="329"/>
      <c r="BP37" s="329"/>
      <c r="BQ37" s="329"/>
      <c r="BR37" s="329"/>
      <c r="BS37" s="329"/>
      <c r="BT37" s="329"/>
      <c r="BU37" s="329"/>
      <c r="BV37" s="329"/>
      <c r="BW37" s="329"/>
      <c r="BX37" s="329"/>
      <c r="BY37" s="329"/>
      <c r="BZ37" s="330"/>
      <c r="CA37" s="7"/>
    </row>
    <row r="38" spans="1:79" ht="16.5" customHeight="1" x14ac:dyDescent="0.15">
      <c r="A38" s="7"/>
      <c r="B38" s="34"/>
      <c r="C38" s="20" t="s">
        <v>50</v>
      </c>
      <c r="D38" s="200" t="s">
        <v>51</v>
      </c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2" t="s">
        <v>56</v>
      </c>
      <c r="Y38" s="203"/>
      <c r="Z38" s="200" t="s">
        <v>57</v>
      </c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1"/>
      <c r="AO38" s="328"/>
      <c r="AP38" s="329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  <c r="BI38" s="329"/>
      <c r="BJ38" s="329"/>
      <c r="BK38" s="329"/>
      <c r="BL38" s="329"/>
      <c r="BM38" s="329"/>
      <c r="BN38" s="329"/>
      <c r="BO38" s="329"/>
      <c r="BP38" s="329"/>
      <c r="BQ38" s="329"/>
      <c r="BR38" s="329"/>
      <c r="BS38" s="329"/>
      <c r="BT38" s="329"/>
      <c r="BU38" s="329"/>
      <c r="BV38" s="329"/>
      <c r="BW38" s="329"/>
      <c r="BX38" s="329"/>
      <c r="BY38" s="329"/>
      <c r="BZ38" s="330"/>
      <c r="CA38" s="7"/>
    </row>
    <row r="39" spans="1:79" ht="19.5" customHeight="1" x14ac:dyDescent="0.15">
      <c r="A39" s="7"/>
      <c r="B39" s="36"/>
      <c r="C39" s="28"/>
      <c r="D39" s="198" t="s">
        <v>52</v>
      </c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27"/>
      <c r="Y39" s="28"/>
      <c r="Z39" s="198" t="s">
        <v>55</v>
      </c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9"/>
      <c r="AO39" s="328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329"/>
      <c r="BR39" s="329"/>
      <c r="BS39" s="329"/>
      <c r="BT39" s="329"/>
      <c r="BU39" s="329"/>
      <c r="BV39" s="329"/>
      <c r="BW39" s="329"/>
      <c r="BX39" s="329"/>
      <c r="BY39" s="329"/>
      <c r="BZ39" s="330"/>
      <c r="CA39" s="7"/>
    </row>
    <row r="40" spans="1:79" ht="16.5" customHeight="1" x14ac:dyDescent="0.15">
      <c r="A40" s="7"/>
      <c r="B40" s="37"/>
      <c r="C40" s="139" t="s">
        <v>53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212"/>
      <c r="P40" s="213"/>
      <c r="Q40" s="213"/>
      <c r="R40" s="213"/>
      <c r="S40" s="213"/>
      <c r="T40" s="213"/>
      <c r="U40" s="213"/>
      <c r="V40" s="213"/>
      <c r="W40" s="214"/>
      <c r="X40" s="223" t="s">
        <v>58</v>
      </c>
      <c r="Y40" s="213"/>
      <c r="Z40" s="213"/>
      <c r="AA40" s="213"/>
      <c r="AB40" s="213"/>
      <c r="AC40" s="213"/>
      <c r="AD40" s="213"/>
      <c r="AE40" s="215"/>
      <c r="AF40" s="215"/>
      <c r="AG40" s="215"/>
      <c r="AH40" s="215"/>
      <c r="AI40" s="215"/>
      <c r="AJ40" s="213" t="s">
        <v>182</v>
      </c>
      <c r="AK40" s="213"/>
      <c r="AL40" s="213"/>
      <c r="AM40" s="213"/>
      <c r="AN40" s="214"/>
      <c r="AO40" s="328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29"/>
      <c r="BR40" s="329"/>
      <c r="BS40" s="329"/>
      <c r="BT40" s="329"/>
      <c r="BU40" s="329"/>
      <c r="BV40" s="329"/>
      <c r="BW40" s="329"/>
      <c r="BX40" s="329"/>
      <c r="BY40" s="329"/>
      <c r="BZ40" s="330"/>
      <c r="CA40" s="7"/>
    </row>
    <row r="41" spans="1:79" ht="21.75" customHeight="1" x14ac:dyDescent="0.15">
      <c r="A41" s="7"/>
      <c r="B41" s="229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17"/>
      <c r="P41" s="218"/>
      <c r="Q41" s="218"/>
      <c r="R41" s="218"/>
      <c r="S41" s="218"/>
      <c r="T41" s="218"/>
      <c r="U41" s="218"/>
      <c r="V41" s="218"/>
      <c r="W41" s="219"/>
      <c r="X41" s="147"/>
      <c r="Y41" s="144"/>
      <c r="Z41" s="144"/>
      <c r="AA41" s="144"/>
      <c r="AB41" s="144"/>
      <c r="AC41" s="144"/>
      <c r="AD41" s="144"/>
      <c r="AE41" s="216"/>
      <c r="AF41" s="216"/>
      <c r="AG41" s="216"/>
      <c r="AH41" s="216"/>
      <c r="AI41" s="216"/>
      <c r="AJ41" s="144"/>
      <c r="AK41" s="144"/>
      <c r="AL41" s="144"/>
      <c r="AM41" s="144"/>
      <c r="AN41" s="146"/>
      <c r="AO41" s="328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29"/>
      <c r="BN41" s="329"/>
      <c r="BO41" s="329"/>
      <c r="BP41" s="329"/>
      <c r="BQ41" s="329"/>
      <c r="BR41" s="329"/>
      <c r="BS41" s="329"/>
      <c r="BT41" s="329"/>
      <c r="BU41" s="329"/>
      <c r="BV41" s="329"/>
      <c r="BW41" s="329"/>
      <c r="BX41" s="329"/>
      <c r="BY41" s="329"/>
      <c r="BZ41" s="330"/>
      <c r="CA41" s="7"/>
    </row>
    <row r="42" spans="1:79" ht="22.5" customHeight="1" x14ac:dyDescent="0.15">
      <c r="A42" s="7"/>
      <c r="B42" s="38"/>
      <c r="C42" s="142" t="s">
        <v>54</v>
      </c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211"/>
      <c r="P42" s="144"/>
      <c r="Q42" s="144"/>
      <c r="R42" s="144"/>
      <c r="S42" s="144"/>
      <c r="T42" s="144"/>
      <c r="U42" s="144"/>
      <c r="V42" s="144"/>
      <c r="W42" s="146"/>
      <c r="X42" s="321" t="s">
        <v>242</v>
      </c>
      <c r="Y42" s="221"/>
      <c r="Z42" s="221"/>
      <c r="AA42" s="221"/>
      <c r="AB42" s="221"/>
      <c r="AC42" s="221"/>
      <c r="AD42" s="221"/>
      <c r="AE42" s="221"/>
      <c r="AF42" s="221"/>
      <c r="AG42" s="220" t="s">
        <v>243</v>
      </c>
      <c r="AH42" s="221"/>
      <c r="AI42" s="221"/>
      <c r="AJ42" s="221"/>
      <c r="AK42" s="221"/>
      <c r="AL42" s="221"/>
      <c r="AM42" s="221"/>
      <c r="AN42" s="222"/>
      <c r="AO42" s="328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  <c r="BL42" s="329"/>
      <c r="BM42" s="329"/>
      <c r="BN42" s="329"/>
      <c r="BO42" s="329"/>
      <c r="BP42" s="329"/>
      <c r="BQ42" s="329"/>
      <c r="BR42" s="329"/>
      <c r="BS42" s="329"/>
      <c r="BT42" s="329"/>
      <c r="BU42" s="329"/>
      <c r="BV42" s="329"/>
      <c r="BW42" s="329"/>
      <c r="BX42" s="329"/>
      <c r="BY42" s="329"/>
      <c r="BZ42" s="330"/>
      <c r="CA42" s="7"/>
    </row>
    <row r="43" spans="1:79" ht="22.5" customHeight="1" x14ac:dyDescent="0.15">
      <c r="A43" s="7"/>
      <c r="B43" s="179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3"/>
      <c r="P43" s="184"/>
      <c r="Q43" s="184"/>
      <c r="R43" s="184"/>
      <c r="S43" s="184"/>
      <c r="T43" s="184"/>
      <c r="U43" s="184"/>
      <c r="V43" s="184"/>
      <c r="W43" s="185"/>
      <c r="X43" s="224" t="s">
        <v>165</v>
      </c>
      <c r="Y43" s="225"/>
      <c r="Z43" s="225"/>
      <c r="AA43" s="226"/>
      <c r="AB43" s="226"/>
      <c r="AC43" s="226"/>
      <c r="AD43" s="226"/>
      <c r="AE43" s="226"/>
      <c r="AF43" s="226"/>
      <c r="AG43" s="227"/>
      <c r="AH43" s="226"/>
      <c r="AI43" s="226"/>
      <c r="AJ43" s="226"/>
      <c r="AK43" s="226"/>
      <c r="AL43" s="226"/>
      <c r="AM43" s="226"/>
      <c r="AN43" s="228"/>
      <c r="AO43" s="328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29"/>
      <c r="BB43" s="329"/>
      <c r="BC43" s="329"/>
      <c r="BD43" s="329"/>
      <c r="BE43" s="329"/>
      <c r="BF43" s="329"/>
      <c r="BG43" s="329"/>
      <c r="BH43" s="329"/>
      <c r="BI43" s="329"/>
      <c r="BJ43" s="329"/>
      <c r="BK43" s="329"/>
      <c r="BL43" s="329"/>
      <c r="BM43" s="329"/>
      <c r="BN43" s="329"/>
      <c r="BO43" s="329"/>
      <c r="BP43" s="329"/>
      <c r="BQ43" s="329"/>
      <c r="BR43" s="329"/>
      <c r="BS43" s="329"/>
      <c r="BT43" s="329"/>
      <c r="BU43" s="329"/>
      <c r="BV43" s="329"/>
      <c r="BW43" s="329"/>
      <c r="BX43" s="329"/>
      <c r="BY43" s="329"/>
      <c r="BZ43" s="330"/>
      <c r="CA43" s="7"/>
    </row>
    <row r="44" spans="1:79" ht="22.5" customHeight="1" x14ac:dyDescent="0.15">
      <c r="A44" s="7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6"/>
      <c r="P44" s="177"/>
      <c r="Q44" s="177"/>
      <c r="R44" s="177"/>
      <c r="S44" s="177"/>
      <c r="T44" s="177"/>
      <c r="U44" s="177"/>
      <c r="V44" s="177"/>
      <c r="W44" s="178"/>
      <c r="X44" s="147" t="s">
        <v>59</v>
      </c>
      <c r="Y44" s="144"/>
      <c r="Z44" s="144"/>
      <c r="AA44" s="172" t="s">
        <v>24</v>
      </c>
      <c r="AB44" s="172"/>
      <c r="AC44" s="172"/>
      <c r="AD44" s="172"/>
      <c r="AE44" s="172"/>
      <c r="AF44" s="172"/>
      <c r="AG44" s="171" t="s">
        <v>24</v>
      </c>
      <c r="AH44" s="172"/>
      <c r="AI44" s="172"/>
      <c r="AJ44" s="172"/>
      <c r="AK44" s="172"/>
      <c r="AL44" s="172"/>
      <c r="AM44" s="172"/>
      <c r="AN44" s="173"/>
      <c r="AO44" s="328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  <c r="BI44" s="329"/>
      <c r="BJ44" s="329"/>
      <c r="BK44" s="329"/>
      <c r="BL44" s="329"/>
      <c r="BM44" s="329"/>
      <c r="BN44" s="329"/>
      <c r="BO44" s="329"/>
      <c r="BP44" s="329"/>
      <c r="BQ44" s="329"/>
      <c r="BR44" s="329"/>
      <c r="BS44" s="329"/>
      <c r="BT44" s="329"/>
      <c r="BU44" s="329"/>
      <c r="BV44" s="329"/>
      <c r="BW44" s="329"/>
      <c r="BX44" s="329"/>
      <c r="BY44" s="329"/>
      <c r="BZ44" s="330"/>
      <c r="CA44" s="7"/>
    </row>
    <row r="45" spans="1:79" ht="22.5" customHeight="1" x14ac:dyDescent="0.15">
      <c r="A45" s="7"/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6"/>
      <c r="P45" s="177"/>
      <c r="Q45" s="177"/>
      <c r="R45" s="177"/>
      <c r="S45" s="177"/>
      <c r="T45" s="177"/>
      <c r="U45" s="177"/>
      <c r="V45" s="177"/>
      <c r="W45" s="178"/>
      <c r="X45" s="147" t="s">
        <v>60</v>
      </c>
      <c r="Y45" s="144"/>
      <c r="Z45" s="144"/>
      <c r="AA45" s="172" t="s">
        <v>24</v>
      </c>
      <c r="AB45" s="172"/>
      <c r="AC45" s="172"/>
      <c r="AD45" s="172"/>
      <c r="AE45" s="172"/>
      <c r="AF45" s="172"/>
      <c r="AG45" s="171" t="s">
        <v>24</v>
      </c>
      <c r="AH45" s="172"/>
      <c r="AI45" s="172"/>
      <c r="AJ45" s="172"/>
      <c r="AK45" s="172"/>
      <c r="AL45" s="172"/>
      <c r="AM45" s="172"/>
      <c r="AN45" s="173"/>
      <c r="AO45" s="208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  <c r="BZ45" s="331"/>
      <c r="CA45" s="7"/>
    </row>
    <row r="46" spans="1:79" ht="22.5" customHeight="1" x14ac:dyDescent="0.15">
      <c r="A46" s="7"/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6"/>
      <c r="P46" s="177"/>
      <c r="Q46" s="177"/>
      <c r="R46" s="177"/>
      <c r="S46" s="177"/>
      <c r="T46" s="177"/>
      <c r="U46" s="177"/>
      <c r="V46" s="177"/>
      <c r="W46" s="178"/>
      <c r="X46" s="189"/>
      <c r="Y46" s="190"/>
      <c r="Z46" s="190"/>
      <c r="AA46" s="190"/>
      <c r="AB46" s="190"/>
      <c r="AC46" s="190"/>
      <c r="AD46" s="190"/>
      <c r="AE46" s="190"/>
      <c r="AF46" s="190"/>
      <c r="AG46" s="193"/>
      <c r="AH46" s="190"/>
      <c r="AI46" s="190"/>
      <c r="AJ46" s="190"/>
      <c r="AK46" s="190"/>
      <c r="AL46" s="190"/>
      <c r="AM46" s="190"/>
      <c r="AN46" s="194"/>
      <c r="AO46" s="118" t="s">
        <v>245</v>
      </c>
      <c r="AP46" s="119"/>
      <c r="AQ46" s="332" t="s">
        <v>246</v>
      </c>
      <c r="AR46" s="332"/>
      <c r="AS46" s="332"/>
      <c r="AT46" s="332"/>
      <c r="AU46" s="332"/>
      <c r="AV46" s="332"/>
      <c r="AW46" s="332"/>
      <c r="AX46" s="332"/>
      <c r="AY46" s="332"/>
      <c r="AZ46" s="332"/>
      <c r="BA46" s="332"/>
      <c r="BB46" s="332"/>
      <c r="BC46" s="332"/>
      <c r="BD46" s="332"/>
      <c r="BE46" s="332"/>
      <c r="BF46" s="336"/>
      <c r="BG46" s="336"/>
      <c r="BH46" s="336"/>
      <c r="BI46" s="336"/>
      <c r="BJ46" s="336"/>
      <c r="BK46" s="336"/>
      <c r="BL46" s="336"/>
      <c r="BM46" s="336"/>
      <c r="BN46" s="336"/>
      <c r="BO46" s="336"/>
      <c r="BP46" s="336"/>
      <c r="BQ46" s="336"/>
      <c r="BR46" s="336"/>
      <c r="BS46" s="336"/>
      <c r="BT46" s="336"/>
      <c r="BU46" s="336"/>
      <c r="BV46" s="336"/>
      <c r="BW46" s="336"/>
      <c r="BX46" s="336"/>
      <c r="BY46" s="336"/>
      <c r="BZ46" s="337"/>
      <c r="CA46" s="7"/>
    </row>
    <row r="47" spans="1:79" ht="22.5" customHeight="1" x14ac:dyDescent="0.15">
      <c r="A47" s="7"/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6"/>
      <c r="P47" s="177"/>
      <c r="Q47" s="177"/>
      <c r="R47" s="177"/>
      <c r="S47" s="177"/>
      <c r="T47" s="177"/>
      <c r="U47" s="177"/>
      <c r="V47" s="177"/>
      <c r="W47" s="178"/>
      <c r="X47" s="191"/>
      <c r="Y47" s="192"/>
      <c r="Z47" s="192"/>
      <c r="AA47" s="192"/>
      <c r="AB47" s="192"/>
      <c r="AC47" s="192"/>
      <c r="AD47" s="192"/>
      <c r="AE47" s="192"/>
      <c r="AF47" s="192"/>
      <c r="AG47" s="195"/>
      <c r="AH47" s="192"/>
      <c r="AI47" s="192"/>
      <c r="AJ47" s="192"/>
      <c r="AK47" s="192"/>
      <c r="AL47" s="192"/>
      <c r="AM47" s="192"/>
      <c r="AN47" s="196"/>
      <c r="AO47" s="333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4"/>
      <c r="BP47" s="334"/>
      <c r="BQ47" s="334"/>
      <c r="BR47" s="334"/>
      <c r="BS47" s="334"/>
      <c r="BT47" s="334"/>
      <c r="BU47" s="334"/>
      <c r="BV47" s="334"/>
      <c r="BW47" s="334"/>
      <c r="BX47" s="334"/>
      <c r="BY47" s="334"/>
      <c r="BZ47" s="335"/>
      <c r="CA47" s="7"/>
    </row>
    <row r="48" spans="1:79" ht="13.5" customHeight="1" x14ac:dyDescent="0.15">
      <c r="A48" s="7"/>
      <c r="B48" s="179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3"/>
      <c r="P48" s="184"/>
      <c r="Q48" s="184"/>
      <c r="R48" s="184"/>
      <c r="S48" s="184"/>
      <c r="T48" s="184"/>
      <c r="U48" s="184"/>
      <c r="V48" s="184"/>
      <c r="W48" s="185"/>
      <c r="X48" s="147" t="s">
        <v>181</v>
      </c>
      <c r="Y48" s="144"/>
      <c r="Z48" s="144"/>
      <c r="AA48" s="303"/>
      <c r="AB48" s="303"/>
      <c r="AC48" s="303"/>
      <c r="AD48" s="303"/>
      <c r="AE48" s="303"/>
      <c r="AF48" s="303"/>
      <c r="AG48" s="305"/>
      <c r="AH48" s="303"/>
      <c r="AI48" s="303"/>
      <c r="AJ48" s="303"/>
      <c r="AK48" s="303"/>
      <c r="AL48" s="303"/>
      <c r="AM48" s="303"/>
      <c r="AN48" s="306"/>
      <c r="AO48" s="50"/>
      <c r="AP48" s="291" t="s">
        <v>72</v>
      </c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2"/>
      <c r="BD48" s="297" t="s">
        <v>73</v>
      </c>
      <c r="BE48" s="298"/>
      <c r="BF48" s="298"/>
      <c r="BG48" s="298"/>
      <c r="BH48" s="298"/>
      <c r="BI48" s="298"/>
      <c r="BJ48" s="298"/>
      <c r="BK48" s="298"/>
      <c r="BL48" s="298"/>
      <c r="BM48" s="298"/>
      <c r="BN48" s="298"/>
      <c r="BO48" s="298"/>
      <c r="BP48" s="298"/>
      <c r="BQ48" s="298"/>
      <c r="BR48" s="298"/>
      <c r="BS48" s="298"/>
      <c r="BT48" s="298"/>
      <c r="BU48" s="298"/>
      <c r="BV48" s="298"/>
      <c r="BW48" s="298"/>
      <c r="BX48" s="298"/>
      <c r="BY48" s="298"/>
      <c r="BZ48" s="299"/>
      <c r="CA48" s="7"/>
    </row>
    <row r="49" spans="1:79" ht="11.25" customHeight="1" x14ac:dyDescent="0.15">
      <c r="A49" s="7"/>
      <c r="B49" s="181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6"/>
      <c r="P49" s="187"/>
      <c r="Q49" s="187"/>
      <c r="R49" s="187"/>
      <c r="S49" s="187"/>
      <c r="T49" s="187"/>
      <c r="U49" s="187"/>
      <c r="V49" s="187"/>
      <c r="W49" s="188"/>
      <c r="X49" s="148"/>
      <c r="Y49" s="149"/>
      <c r="Z49" s="149"/>
      <c r="AA49" s="304"/>
      <c r="AB49" s="304"/>
      <c r="AC49" s="304"/>
      <c r="AD49" s="304"/>
      <c r="AE49" s="304"/>
      <c r="AF49" s="304"/>
      <c r="AG49" s="307"/>
      <c r="AH49" s="304"/>
      <c r="AI49" s="304"/>
      <c r="AJ49" s="304"/>
      <c r="AK49" s="304"/>
      <c r="AL49" s="304"/>
      <c r="AM49" s="304"/>
      <c r="AN49" s="308"/>
      <c r="AO49" s="310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19"/>
      <c r="BC49" s="12"/>
      <c r="BD49" s="300" t="s">
        <v>164</v>
      </c>
      <c r="BE49" s="301"/>
      <c r="BF49" s="301"/>
      <c r="BG49" s="301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1"/>
      <c r="BS49" s="301"/>
      <c r="BT49" s="301"/>
      <c r="BU49" s="301"/>
      <c r="BV49" s="301"/>
      <c r="BW49" s="301"/>
      <c r="BX49" s="301"/>
      <c r="BY49" s="301"/>
      <c r="BZ49" s="302"/>
      <c r="CA49" s="7"/>
    </row>
    <row r="50" spans="1:79" ht="30" customHeight="1" thickBot="1" x14ac:dyDescent="0.2">
      <c r="A50" s="7"/>
      <c r="B50" s="39"/>
      <c r="C50" s="40" t="s">
        <v>61</v>
      </c>
      <c r="D50" s="166" t="s">
        <v>62</v>
      </c>
      <c r="E50" s="166"/>
      <c r="F50" s="166"/>
      <c r="G50" s="166"/>
      <c r="H50" s="166"/>
      <c r="I50" s="166"/>
      <c r="J50" s="166"/>
      <c r="K50" s="166"/>
      <c r="L50" s="166"/>
      <c r="M50" s="166"/>
      <c r="N50" s="167"/>
      <c r="O50" s="168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70"/>
      <c r="AO50" s="311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5" t="s">
        <v>71</v>
      </c>
      <c r="BC50" s="296"/>
      <c r="BD50" s="312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  <c r="BP50" s="313"/>
      <c r="BQ50" s="313"/>
      <c r="BR50" s="313"/>
      <c r="BS50" s="313"/>
      <c r="BT50" s="313"/>
      <c r="BU50" s="313"/>
      <c r="BV50" s="313"/>
      <c r="BW50" s="313"/>
      <c r="BX50" s="313"/>
      <c r="BY50" s="295" t="s">
        <v>74</v>
      </c>
      <c r="BZ50" s="309"/>
      <c r="CA50" s="7"/>
    </row>
    <row r="51" spans="1:79" ht="15.75" customHeight="1" x14ac:dyDescent="0.15">
      <c r="A51" s="7"/>
      <c r="B51" s="165" t="s">
        <v>180</v>
      </c>
      <c r="C51" s="165"/>
      <c r="D51" s="165"/>
      <c r="E51" s="16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165" t="s">
        <v>18</v>
      </c>
      <c r="C52" s="165"/>
      <c r="D52" s="165"/>
      <c r="E52" s="16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165" t="s">
        <v>19</v>
      </c>
      <c r="C53" s="165"/>
      <c r="D53" s="165"/>
      <c r="E53" s="165"/>
      <c r="F53" s="29" t="s">
        <v>65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sheet="1" formatCells="0" selectLockedCells="1"/>
  <mergeCells count="181"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O36:BZ45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団体種類コード!$A$1:$A$18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zoomScale="95" zoomScaleNormal="95" zoomScalePageLayoutView="41" workbookViewId="0">
      <selection activeCell="I6" sqref="I6:AM7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485" t="s">
        <v>183</v>
      </c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377" t="s">
        <v>207</v>
      </c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378" t="s">
        <v>184</v>
      </c>
      <c r="AR5" s="379"/>
      <c r="AS5" s="379"/>
      <c r="AT5" s="379"/>
      <c r="AU5" s="379"/>
      <c r="AV5" s="379"/>
      <c r="AW5" s="379"/>
      <c r="AX5" s="380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512" t="s">
        <v>82</v>
      </c>
      <c r="C6" s="513"/>
      <c r="D6" s="513"/>
      <c r="E6" s="513"/>
      <c r="F6" s="513"/>
      <c r="G6" s="514"/>
      <c r="H6" s="19"/>
      <c r="I6" s="277" t="s">
        <v>140</v>
      </c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515"/>
      <c r="C7" s="516"/>
      <c r="D7" s="516"/>
      <c r="E7" s="516"/>
      <c r="F7" s="516"/>
      <c r="G7" s="517"/>
      <c r="H7" s="19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19"/>
      <c r="AO7" s="19"/>
      <c r="AP7" s="19"/>
      <c r="AQ7" s="437" t="s">
        <v>141</v>
      </c>
      <c r="AR7" s="438"/>
      <c r="AS7" s="438"/>
      <c r="AT7" s="438"/>
      <c r="AU7" s="231" t="s">
        <v>161</v>
      </c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442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06"/>
      <c r="AR8" s="327"/>
      <c r="AS8" s="327"/>
      <c r="AT8" s="327"/>
      <c r="AU8" s="323"/>
      <c r="AV8" s="324"/>
      <c r="AW8" s="324"/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4"/>
      <c r="BI8" s="324"/>
      <c r="BJ8" s="324"/>
      <c r="BK8" s="324"/>
      <c r="BL8" s="324"/>
      <c r="BM8" s="324"/>
      <c r="BN8" s="324"/>
      <c r="BO8" s="324"/>
      <c r="BP8" s="324"/>
      <c r="BQ8" s="324"/>
      <c r="BR8" s="324"/>
      <c r="BS8" s="324"/>
      <c r="BT8" s="324"/>
      <c r="BU8" s="324"/>
      <c r="BV8" s="324"/>
      <c r="BW8" s="324"/>
      <c r="BX8" s="324"/>
      <c r="BY8" s="324"/>
      <c r="BZ8" s="443"/>
      <c r="CA8" s="7"/>
    </row>
    <row r="9" spans="1:79" ht="20.25" customHeight="1" thickBot="1" x14ac:dyDescent="0.2">
      <c r="A9" s="19"/>
      <c r="B9" s="496" t="s">
        <v>141</v>
      </c>
      <c r="C9" s="497"/>
      <c r="D9" s="497"/>
      <c r="E9" s="497"/>
      <c r="F9" s="497" t="s">
        <v>83</v>
      </c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 t="s">
        <v>141</v>
      </c>
      <c r="U9" s="497"/>
      <c r="V9" s="497"/>
      <c r="W9" s="497"/>
      <c r="X9" s="497" t="s">
        <v>83</v>
      </c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8"/>
      <c r="AL9" s="19"/>
      <c r="AM9" s="19"/>
      <c r="AN9" s="19"/>
      <c r="AO9" s="19"/>
      <c r="AP9" s="19"/>
      <c r="AQ9" s="406" t="str">
        <f>"１ー１"</f>
        <v>１ー１</v>
      </c>
      <c r="AR9" s="327"/>
      <c r="AS9" s="327"/>
      <c r="AT9" s="327"/>
      <c r="AU9" s="403" t="s">
        <v>84</v>
      </c>
      <c r="AV9" s="404"/>
      <c r="AW9" s="404"/>
      <c r="AX9" s="404"/>
      <c r="AY9" s="404"/>
      <c r="AZ9" s="404"/>
      <c r="BA9" s="404"/>
      <c r="BB9" s="404"/>
      <c r="BC9" s="404"/>
      <c r="BD9" s="404"/>
      <c r="BE9" s="404"/>
      <c r="BF9" s="404"/>
      <c r="BG9" s="404"/>
      <c r="BH9" s="404"/>
      <c r="BI9" s="404"/>
      <c r="BJ9" s="404"/>
      <c r="BK9" s="404"/>
      <c r="BL9" s="404"/>
      <c r="BM9" s="404"/>
      <c r="BN9" s="404"/>
      <c r="BO9" s="404"/>
      <c r="BP9" s="404"/>
      <c r="BQ9" s="404"/>
      <c r="BR9" s="404"/>
      <c r="BS9" s="404"/>
      <c r="BT9" s="404"/>
      <c r="BU9" s="404"/>
      <c r="BV9" s="404"/>
      <c r="BW9" s="404"/>
      <c r="BX9" s="404"/>
      <c r="BY9" s="404"/>
      <c r="BZ9" s="405"/>
      <c r="CA9" s="7"/>
    </row>
    <row r="10" spans="1:79" ht="20.25" customHeight="1" x14ac:dyDescent="0.15">
      <c r="A10" s="19"/>
      <c r="B10" s="504" t="s">
        <v>220</v>
      </c>
      <c r="C10" s="505"/>
      <c r="D10" s="505"/>
      <c r="E10" s="505"/>
      <c r="F10" s="509" t="s">
        <v>86</v>
      </c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1"/>
      <c r="T10" s="501" t="s">
        <v>213</v>
      </c>
      <c r="U10" s="502"/>
      <c r="V10" s="502"/>
      <c r="W10" s="503"/>
      <c r="X10" s="499" t="s">
        <v>85</v>
      </c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500"/>
      <c r="AL10" s="19"/>
      <c r="AM10" s="19"/>
      <c r="AN10" s="19"/>
      <c r="AO10" s="19"/>
      <c r="AP10" s="19"/>
      <c r="AQ10" s="406" t="str">
        <f>"１－２"</f>
        <v>１－２</v>
      </c>
      <c r="AR10" s="327"/>
      <c r="AS10" s="327"/>
      <c r="AT10" s="327"/>
      <c r="AU10" s="403" t="s">
        <v>87</v>
      </c>
      <c r="AV10" s="404"/>
      <c r="AW10" s="404"/>
      <c r="AX10" s="404"/>
      <c r="AY10" s="404"/>
      <c r="AZ10" s="404"/>
      <c r="BA10" s="404"/>
      <c r="BB10" s="404"/>
      <c r="BC10" s="404"/>
      <c r="BD10" s="404"/>
      <c r="BE10" s="404"/>
      <c r="BF10" s="404"/>
      <c r="BG10" s="404"/>
      <c r="BH10" s="404"/>
      <c r="BI10" s="404"/>
      <c r="BJ10" s="404"/>
      <c r="BK10" s="404"/>
      <c r="BL10" s="404"/>
      <c r="BM10" s="404"/>
      <c r="BN10" s="404"/>
      <c r="BO10" s="404"/>
      <c r="BP10" s="404"/>
      <c r="BQ10" s="404"/>
      <c r="BR10" s="404"/>
      <c r="BS10" s="404"/>
      <c r="BT10" s="404"/>
      <c r="BU10" s="404"/>
      <c r="BV10" s="404"/>
      <c r="BW10" s="404"/>
      <c r="BX10" s="404"/>
      <c r="BY10" s="404"/>
      <c r="BZ10" s="405"/>
      <c r="CA10" s="7"/>
    </row>
    <row r="11" spans="1:79" ht="20.25" customHeight="1" x14ac:dyDescent="0.15">
      <c r="A11" s="19"/>
      <c r="B11" s="480" t="s">
        <v>211</v>
      </c>
      <c r="C11" s="481"/>
      <c r="D11" s="481"/>
      <c r="E11" s="481"/>
      <c r="F11" s="474" t="s">
        <v>142</v>
      </c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6"/>
      <c r="T11" s="520" t="s">
        <v>221</v>
      </c>
      <c r="U11" s="521"/>
      <c r="V11" s="521"/>
      <c r="W11" s="522"/>
      <c r="X11" s="478" t="s">
        <v>89</v>
      </c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9"/>
      <c r="AL11" s="19"/>
      <c r="AM11" s="19"/>
      <c r="AN11" s="19"/>
      <c r="AO11" s="19"/>
      <c r="AP11" s="19"/>
      <c r="AQ11" s="406" t="str">
        <f>"２－１"</f>
        <v>２－１</v>
      </c>
      <c r="AR11" s="327"/>
      <c r="AS11" s="327"/>
      <c r="AT11" s="327"/>
      <c r="AU11" s="403" t="s">
        <v>90</v>
      </c>
      <c r="AV11" s="404"/>
      <c r="AW11" s="404"/>
      <c r="AX11" s="404"/>
      <c r="AY11" s="404"/>
      <c r="AZ11" s="404"/>
      <c r="BA11" s="404"/>
      <c r="BB11" s="404"/>
      <c r="BC11" s="404"/>
      <c r="BD11" s="404"/>
      <c r="BE11" s="404"/>
      <c r="BF11" s="404"/>
      <c r="BG11" s="404"/>
      <c r="BH11" s="404"/>
      <c r="BI11" s="404"/>
      <c r="BJ11" s="404"/>
      <c r="BK11" s="404"/>
      <c r="BL11" s="404"/>
      <c r="BM11" s="404"/>
      <c r="BN11" s="404"/>
      <c r="BO11" s="404"/>
      <c r="BP11" s="404"/>
      <c r="BQ11" s="404"/>
      <c r="BR11" s="404"/>
      <c r="BS11" s="404"/>
      <c r="BT11" s="404"/>
      <c r="BU11" s="404"/>
      <c r="BV11" s="404"/>
      <c r="BW11" s="404"/>
      <c r="BX11" s="404"/>
      <c r="BY11" s="404"/>
      <c r="BZ11" s="405"/>
      <c r="CA11" s="7"/>
    </row>
    <row r="12" spans="1:79" ht="20.25" customHeight="1" x14ac:dyDescent="0.15">
      <c r="A12" s="19"/>
      <c r="B12" s="480" t="s">
        <v>216</v>
      </c>
      <c r="C12" s="481"/>
      <c r="D12" s="481"/>
      <c r="E12" s="481"/>
      <c r="F12" s="474" t="s">
        <v>97</v>
      </c>
      <c r="G12" s="475"/>
      <c r="H12" s="475"/>
      <c r="I12" s="475"/>
      <c r="J12" s="475"/>
      <c r="K12" s="475"/>
      <c r="L12" s="475"/>
      <c r="M12" s="475"/>
      <c r="N12" s="475"/>
      <c r="O12" s="475"/>
      <c r="P12" s="475"/>
      <c r="Q12" s="475"/>
      <c r="R12" s="475"/>
      <c r="S12" s="476"/>
      <c r="T12" s="520" t="s">
        <v>224</v>
      </c>
      <c r="U12" s="521"/>
      <c r="V12" s="521"/>
      <c r="W12" s="522"/>
      <c r="X12" s="478" t="s">
        <v>98</v>
      </c>
      <c r="Y12" s="478"/>
      <c r="Z12" s="478"/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9"/>
      <c r="AL12" s="19"/>
      <c r="AM12" s="19"/>
      <c r="AN12" s="19"/>
      <c r="AO12" s="19"/>
      <c r="AP12" s="19"/>
      <c r="AQ12" s="406" t="str">
        <f>"２－２"</f>
        <v>２－２</v>
      </c>
      <c r="AR12" s="327"/>
      <c r="AS12" s="327"/>
      <c r="AT12" s="327"/>
      <c r="AU12" s="403" t="s">
        <v>228</v>
      </c>
      <c r="AV12" s="404"/>
      <c r="AW12" s="404"/>
      <c r="AX12" s="404"/>
      <c r="AY12" s="404"/>
      <c r="AZ12" s="404"/>
      <c r="BA12" s="404"/>
      <c r="BB12" s="404"/>
      <c r="BC12" s="404"/>
      <c r="BD12" s="404"/>
      <c r="BE12" s="404"/>
      <c r="BF12" s="404"/>
      <c r="BG12" s="404"/>
      <c r="BH12" s="404"/>
      <c r="BI12" s="404"/>
      <c r="BJ12" s="404"/>
      <c r="BK12" s="404"/>
      <c r="BL12" s="404"/>
      <c r="BM12" s="404"/>
      <c r="BN12" s="404"/>
      <c r="BO12" s="404"/>
      <c r="BP12" s="404"/>
      <c r="BQ12" s="404"/>
      <c r="BR12" s="404"/>
      <c r="BS12" s="404"/>
      <c r="BT12" s="404"/>
      <c r="BU12" s="404"/>
      <c r="BV12" s="404"/>
      <c r="BW12" s="404"/>
      <c r="BX12" s="404"/>
      <c r="BY12" s="404"/>
      <c r="BZ12" s="405"/>
      <c r="CA12" s="7"/>
    </row>
    <row r="13" spans="1:79" ht="20.25" customHeight="1" x14ac:dyDescent="0.15">
      <c r="A13" s="19"/>
      <c r="B13" s="480" t="s">
        <v>217</v>
      </c>
      <c r="C13" s="481"/>
      <c r="D13" s="481"/>
      <c r="E13" s="481"/>
      <c r="F13" s="474" t="s">
        <v>99</v>
      </c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6"/>
      <c r="T13" s="520" t="s">
        <v>219</v>
      </c>
      <c r="U13" s="521"/>
      <c r="V13" s="521"/>
      <c r="W13" s="522"/>
      <c r="X13" s="478" t="s">
        <v>104</v>
      </c>
      <c r="Y13" s="478"/>
      <c r="Z13" s="478"/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9"/>
      <c r="AL13" s="19"/>
      <c r="AM13" s="19"/>
      <c r="AN13" s="19"/>
      <c r="AO13" s="19"/>
      <c r="AP13" s="19"/>
      <c r="AQ13" s="406" t="str">
        <f>"２－３"</f>
        <v>２－３</v>
      </c>
      <c r="AR13" s="327"/>
      <c r="AS13" s="327"/>
      <c r="AT13" s="327"/>
      <c r="AU13" s="403" t="s">
        <v>197</v>
      </c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  <c r="BK13" s="404"/>
      <c r="BL13" s="404"/>
      <c r="BM13" s="404"/>
      <c r="BN13" s="404"/>
      <c r="BO13" s="404"/>
      <c r="BP13" s="404"/>
      <c r="BQ13" s="404"/>
      <c r="BR13" s="404"/>
      <c r="BS13" s="404"/>
      <c r="BT13" s="404"/>
      <c r="BU13" s="404"/>
      <c r="BV13" s="404"/>
      <c r="BW13" s="404"/>
      <c r="BX13" s="404"/>
      <c r="BY13" s="404"/>
      <c r="BZ13" s="405"/>
      <c r="CA13" s="7"/>
    </row>
    <row r="14" spans="1:79" ht="20.25" customHeight="1" x14ac:dyDescent="0.15">
      <c r="A14" s="19"/>
      <c r="B14" s="480" t="s">
        <v>212</v>
      </c>
      <c r="C14" s="481"/>
      <c r="D14" s="481"/>
      <c r="E14" s="481"/>
      <c r="F14" s="474" t="s">
        <v>88</v>
      </c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6"/>
      <c r="T14" s="520" t="s">
        <v>222</v>
      </c>
      <c r="U14" s="521"/>
      <c r="V14" s="521"/>
      <c r="W14" s="522"/>
      <c r="X14" s="478" t="s">
        <v>93</v>
      </c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9"/>
      <c r="AL14" s="19"/>
      <c r="AM14" s="19"/>
      <c r="AN14" s="19"/>
      <c r="AO14" s="19"/>
      <c r="AP14" s="19"/>
      <c r="AQ14" s="406" t="str">
        <f>"２－４"</f>
        <v>２－４</v>
      </c>
      <c r="AR14" s="327"/>
      <c r="AS14" s="327"/>
      <c r="AT14" s="327"/>
      <c r="AU14" s="403" t="s">
        <v>100</v>
      </c>
      <c r="AV14" s="404"/>
      <c r="AW14" s="404"/>
      <c r="AX14" s="404"/>
      <c r="AY14" s="404"/>
      <c r="AZ14" s="404"/>
      <c r="BA14" s="404"/>
      <c r="BB14" s="404"/>
      <c r="BC14" s="404"/>
      <c r="BD14" s="404"/>
      <c r="BE14" s="404"/>
      <c r="BF14" s="404"/>
      <c r="BG14" s="404"/>
      <c r="BH14" s="404"/>
      <c r="BI14" s="404"/>
      <c r="BJ14" s="404"/>
      <c r="BK14" s="404"/>
      <c r="BL14" s="404"/>
      <c r="BM14" s="404"/>
      <c r="BN14" s="404"/>
      <c r="BO14" s="404"/>
      <c r="BP14" s="404"/>
      <c r="BQ14" s="404"/>
      <c r="BR14" s="404"/>
      <c r="BS14" s="404"/>
      <c r="BT14" s="404"/>
      <c r="BU14" s="404"/>
      <c r="BV14" s="404"/>
      <c r="BW14" s="404"/>
      <c r="BX14" s="404"/>
      <c r="BY14" s="404"/>
      <c r="BZ14" s="405"/>
      <c r="CA14" s="7"/>
    </row>
    <row r="15" spans="1:79" ht="20.25" customHeight="1" x14ac:dyDescent="0.15">
      <c r="A15" s="19"/>
      <c r="B15" s="480" t="s">
        <v>214</v>
      </c>
      <c r="C15" s="481"/>
      <c r="D15" s="481"/>
      <c r="E15" s="481"/>
      <c r="F15" s="474" t="s">
        <v>91</v>
      </c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6"/>
      <c r="T15" s="520" t="s">
        <v>223</v>
      </c>
      <c r="U15" s="521"/>
      <c r="V15" s="521"/>
      <c r="W15" s="522"/>
      <c r="X15" s="478" t="s">
        <v>95</v>
      </c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9"/>
      <c r="AL15" s="19"/>
      <c r="AM15" s="19"/>
      <c r="AN15" s="19"/>
      <c r="AO15" s="19"/>
      <c r="AP15" s="19"/>
      <c r="AQ15" s="406" t="str">
        <f>"２－５"</f>
        <v>２－５</v>
      </c>
      <c r="AR15" s="327"/>
      <c r="AS15" s="327"/>
      <c r="AT15" s="327"/>
      <c r="AU15" s="403" t="s">
        <v>96</v>
      </c>
      <c r="AV15" s="404"/>
      <c r="AW15" s="404"/>
      <c r="AX15" s="404"/>
      <c r="AY15" s="404"/>
      <c r="AZ15" s="404"/>
      <c r="BA15" s="404"/>
      <c r="BB15" s="404"/>
      <c r="BC15" s="404"/>
      <c r="BD15" s="404"/>
      <c r="BE15" s="404"/>
      <c r="BF15" s="404"/>
      <c r="BG15" s="404"/>
      <c r="BH15" s="404"/>
      <c r="BI15" s="404"/>
      <c r="BJ15" s="404"/>
      <c r="BK15" s="404"/>
      <c r="BL15" s="404"/>
      <c r="BM15" s="404"/>
      <c r="BN15" s="404"/>
      <c r="BO15" s="404"/>
      <c r="BP15" s="404"/>
      <c r="BQ15" s="404"/>
      <c r="BR15" s="404"/>
      <c r="BS15" s="404"/>
      <c r="BT15" s="404"/>
      <c r="BU15" s="404"/>
      <c r="BV15" s="404"/>
      <c r="BW15" s="404"/>
      <c r="BX15" s="404"/>
      <c r="BY15" s="404"/>
      <c r="BZ15" s="405"/>
      <c r="CA15" s="7"/>
    </row>
    <row r="16" spans="1:79" ht="20.25" customHeight="1" x14ac:dyDescent="0.15">
      <c r="A16" s="19"/>
      <c r="B16" s="480" t="s">
        <v>215</v>
      </c>
      <c r="C16" s="481"/>
      <c r="D16" s="481"/>
      <c r="E16" s="481"/>
      <c r="F16" s="474" t="s">
        <v>92</v>
      </c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6"/>
      <c r="T16" s="520" t="s">
        <v>210</v>
      </c>
      <c r="U16" s="521"/>
      <c r="V16" s="521"/>
      <c r="W16" s="522"/>
      <c r="X16" s="478" t="s">
        <v>143</v>
      </c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9"/>
      <c r="AL16" s="19"/>
      <c r="AM16" s="19"/>
      <c r="AN16" s="19"/>
      <c r="AO16" s="19"/>
      <c r="AP16" s="19"/>
      <c r="AQ16" s="406" t="str">
        <f>"２－６"</f>
        <v>２－６</v>
      </c>
      <c r="AR16" s="327"/>
      <c r="AS16" s="327"/>
      <c r="AT16" s="327"/>
      <c r="AU16" s="403" t="s">
        <v>103</v>
      </c>
      <c r="AV16" s="404"/>
      <c r="AW16" s="404"/>
      <c r="AX16" s="404"/>
      <c r="AY16" s="404"/>
      <c r="AZ16" s="404"/>
      <c r="BA16" s="404"/>
      <c r="BB16" s="404"/>
      <c r="BC16" s="404"/>
      <c r="BD16" s="404"/>
      <c r="BE16" s="404"/>
      <c r="BF16" s="404"/>
      <c r="BG16" s="404"/>
      <c r="BH16" s="404"/>
      <c r="BI16" s="404"/>
      <c r="BJ16" s="404"/>
      <c r="BK16" s="404"/>
      <c r="BL16" s="404"/>
      <c r="BM16" s="404"/>
      <c r="BN16" s="404"/>
      <c r="BO16" s="404"/>
      <c r="BP16" s="404"/>
      <c r="BQ16" s="404"/>
      <c r="BR16" s="404"/>
      <c r="BS16" s="404"/>
      <c r="BT16" s="404"/>
      <c r="BU16" s="404"/>
      <c r="BV16" s="404"/>
      <c r="BW16" s="404"/>
      <c r="BX16" s="404"/>
      <c r="BY16" s="404"/>
      <c r="BZ16" s="405"/>
      <c r="CA16" s="7"/>
    </row>
    <row r="17" spans="1:79" ht="20.25" customHeight="1" thickBot="1" x14ac:dyDescent="0.2">
      <c r="A17" s="19"/>
      <c r="B17" s="523" t="s">
        <v>218</v>
      </c>
      <c r="C17" s="524"/>
      <c r="D17" s="524"/>
      <c r="E17" s="524"/>
      <c r="F17" s="477" t="s">
        <v>101</v>
      </c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7"/>
      <c r="T17" s="506" t="s">
        <v>225</v>
      </c>
      <c r="U17" s="507"/>
      <c r="V17" s="507"/>
      <c r="W17" s="508"/>
      <c r="X17" s="518" t="s">
        <v>102</v>
      </c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9"/>
      <c r="AL17" s="19"/>
      <c r="AM17" s="19"/>
      <c r="AN17" s="19"/>
      <c r="AO17" s="19"/>
      <c r="AP17" s="19"/>
      <c r="AQ17" s="406" t="str">
        <f>"３－１"</f>
        <v>３－１</v>
      </c>
      <c r="AR17" s="327"/>
      <c r="AS17" s="327"/>
      <c r="AT17" s="327"/>
      <c r="AU17" s="403" t="s">
        <v>105</v>
      </c>
      <c r="AV17" s="404"/>
      <c r="AW17" s="404"/>
      <c r="AX17" s="404"/>
      <c r="AY17" s="404"/>
      <c r="AZ17" s="404"/>
      <c r="BA17" s="404"/>
      <c r="BB17" s="404"/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4"/>
      <c r="BT17" s="404"/>
      <c r="BU17" s="404"/>
      <c r="BV17" s="404"/>
      <c r="BW17" s="404"/>
      <c r="BX17" s="404"/>
      <c r="BY17" s="404"/>
      <c r="BZ17" s="405"/>
      <c r="CA17" s="7"/>
    </row>
    <row r="18" spans="1:79" ht="20.25" customHeight="1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406" t="str">
        <f>"３－２"</f>
        <v>３－２</v>
      </c>
      <c r="AR18" s="327"/>
      <c r="AS18" s="327"/>
      <c r="AT18" s="327"/>
      <c r="AU18" s="403" t="s">
        <v>229</v>
      </c>
      <c r="AV18" s="404"/>
      <c r="AW18" s="404"/>
      <c r="AX18" s="404"/>
      <c r="AY18" s="404"/>
      <c r="AZ18" s="404"/>
      <c r="BA18" s="404"/>
      <c r="BB18" s="404"/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5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06" t="str">
        <f>"３－３"</f>
        <v>３－３</v>
      </c>
      <c r="AR19" s="327"/>
      <c r="AS19" s="327"/>
      <c r="AT19" s="327"/>
      <c r="AU19" s="403" t="s">
        <v>196</v>
      </c>
      <c r="AV19" s="404"/>
      <c r="AW19" s="404"/>
      <c r="AX19" s="404"/>
      <c r="AY19" s="404"/>
      <c r="AZ19" s="404"/>
      <c r="BA19" s="404"/>
      <c r="BB19" s="404"/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5"/>
      <c r="CA19" s="7"/>
    </row>
    <row r="20" spans="1:79" ht="19.7" customHeight="1" x14ac:dyDescent="0.15">
      <c r="A20" s="19"/>
      <c r="B20" s="444" t="s">
        <v>144</v>
      </c>
      <c r="C20" s="444"/>
      <c r="D20" s="444"/>
      <c r="E20" s="444"/>
      <c r="F20" s="444"/>
      <c r="G20" s="444"/>
      <c r="H20" s="444"/>
      <c r="I20" s="444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06" t="str">
        <f>"４－１"</f>
        <v>４－１</v>
      </c>
      <c r="AR20" s="327"/>
      <c r="AS20" s="327"/>
      <c r="AT20" s="327"/>
      <c r="AU20" s="403" t="s">
        <v>94</v>
      </c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5"/>
      <c r="CA20" s="7"/>
    </row>
    <row r="21" spans="1:79" ht="19.7" customHeight="1" thickBot="1" x14ac:dyDescent="0.2">
      <c r="A21" s="19"/>
      <c r="B21" s="41" t="s">
        <v>145</v>
      </c>
      <c r="C21" s="155" t="s">
        <v>146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9"/>
      <c r="AM21" s="19"/>
      <c r="AN21" s="19"/>
      <c r="AO21" s="19"/>
      <c r="AP21" s="19"/>
      <c r="AQ21" s="432" t="str">
        <f>"５－１"</f>
        <v>５－１</v>
      </c>
      <c r="AR21" s="433"/>
      <c r="AS21" s="433"/>
      <c r="AT21" s="433"/>
      <c r="AU21" s="429" t="s">
        <v>230</v>
      </c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1"/>
      <c r="CA21" s="7"/>
    </row>
    <row r="22" spans="1:79" ht="19.7" customHeight="1" thickBot="1" x14ac:dyDescent="0.2">
      <c r="A22" s="19"/>
      <c r="B22" s="41"/>
      <c r="C22" s="155" t="s">
        <v>252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376" t="s">
        <v>248</v>
      </c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19"/>
      <c r="AM23" s="19"/>
      <c r="AN23" s="19"/>
      <c r="AO23" s="19"/>
      <c r="AP23" s="19"/>
      <c r="AQ23" s="426" t="s">
        <v>251</v>
      </c>
      <c r="AR23" s="285"/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  <c r="BD23" s="285"/>
      <c r="BE23" s="285"/>
      <c r="BF23" s="285"/>
      <c r="BG23" s="285"/>
      <c r="BH23" s="285"/>
      <c r="BI23" s="427"/>
      <c r="BJ23" s="7"/>
      <c r="BK23" s="116" t="s">
        <v>253</v>
      </c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7"/>
    </row>
    <row r="24" spans="1:79" ht="19.7" customHeight="1" x14ac:dyDescent="0.15">
      <c r="A24" s="19"/>
      <c r="B24" s="41"/>
      <c r="C24" s="155" t="s">
        <v>247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16"/>
      <c r="AI24" s="116"/>
      <c r="AJ24" s="116"/>
      <c r="AK24" s="116"/>
      <c r="AL24" s="19"/>
      <c r="AM24" s="19"/>
      <c r="AN24" s="19"/>
      <c r="AO24" s="19"/>
      <c r="AP24" s="19"/>
      <c r="AQ24" s="434"/>
      <c r="AR24" s="435"/>
      <c r="AS24" s="435"/>
      <c r="AT24" s="435"/>
      <c r="AU24" s="435"/>
      <c r="AV24" s="435"/>
      <c r="AW24" s="435"/>
      <c r="AX24" s="435"/>
      <c r="AY24" s="435"/>
      <c r="AZ24" s="435"/>
      <c r="BA24" s="435"/>
      <c r="BB24" s="435"/>
      <c r="BC24" s="435"/>
      <c r="BD24" s="435"/>
      <c r="BE24" s="435"/>
      <c r="BF24" s="435"/>
      <c r="BG24" s="435"/>
      <c r="BH24" s="435"/>
      <c r="BI24" s="436"/>
      <c r="BJ24" s="7"/>
      <c r="BK24" s="116" t="s">
        <v>108</v>
      </c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7"/>
    </row>
    <row r="25" spans="1:79" ht="19.7" customHeight="1" x14ac:dyDescent="0.15">
      <c r="A25" s="19"/>
      <c r="B25" s="41" t="s">
        <v>145</v>
      </c>
      <c r="C25" s="155" t="s">
        <v>205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9"/>
      <c r="AM25" s="19"/>
      <c r="AN25" s="19"/>
      <c r="AO25" s="19"/>
      <c r="AP25" s="19"/>
      <c r="AQ25" s="38"/>
      <c r="AR25" s="277" t="s">
        <v>107</v>
      </c>
      <c r="AS25" s="277"/>
      <c r="AT25" s="277"/>
      <c r="AU25" s="277"/>
      <c r="AV25" s="277"/>
      <c r="AW25" s="277"/>
      <c r="AX25" s="277"/>
      <c r="AY25" s="400"/>
      <c r="AZ25" s="144"/>
      <c r="BA25" s="144"/>
      <c r="BB25" s="144"/>
      <c r="BC25" s="144"/>
      <c r="BD25" s="144"/>
      <c r="BE25" s="144"/>
      <c r="BF25" s="144"/>
      <c r="BG25" s="144"/>
      <c r="BH25" s="144"/>
      <c r="BI25" s="428"/>
      <c r="BJ25" s="7"/>
      <c r="BK25" s="116" t="s">
        <v>110</v>
      </c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7"/>
    </row>
    <row r="26" spans="1:79" ht="19.7" customHeight="1" x14ac:dyDescent="0.15">
      <c r="A26" s="19"/>
      <c r="B26" s="19"/>
      <c r="C26" s="155" t="s">
        <v>147</v>
      </c>
      <c r="D26" s="155"/>
      <c r="E26" s="155"/>
      <c r="F26" s="155"/>
      <c r="G26" s="155"/>
      <c r="H26" s="155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9"/>
      <c r="AM26" s="19"/>
      <c r="AN26" s="19"/>
      <c r="AO26" s="19"/>
      <c r="AP26" s="19"/>
      <c r="AQ26" s="38"/>
      <c r="AR26" s="277" t="s">
        <v>109</v>
      </c>
      <c r="AS26" s="277"/>
      <c r="AT26" s="277"/>
      <c r="AU26" s="277"/>
      <c r="AV26" s="277"/>
      <c r="AW26" s="277"/>
      <c r="AX26" s="277"/>
      <c r="AY26" s="400"/>
      <c r="AZ26" s="211" t="s">
        <v>231</v>
      </c>
      <c r="BA26" s="144"/>
      <c r="BB26" s="144"/>
      <c r="BC26" s="144"/>
      <c r="BD26" s="144"/>
      <c r="BE26" s="144"/>
      <c r="BF26" s="144"/>
      <c r="BG26" s="144"/>
      <c r="BH26" s="144"/>
      <c r="BI26" s="428"/>
      <c r="BJ26" s="7"/>
      <c r="BK26" s="116" t="s">
        <v>112</v>
      </c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77" t="s">
        <v>111</v>
      </c>
      <c r="AS27" s="277"/>
      <c r="AT27" s="277"/>
      <c r="AU27" s="277"/>
      <c r="AV27" s="277"/>
      <c r="AW27" s="277"/>
      <c r="AX27" s="277"/>
      <c r="AY27" s="400"/>
      <c r="AZ27" s="106"/>
      <c r="BA27" s="13" t="s">
        <v>232</v>
      </c>
      <c r="BB27" s="13"/>
      <c r="BC27" s="13"/>
      <c r="BD27" s="13"/>
      <c r="BE27" s="13"/>
      <c r="BF27" s="13"/>
      <c r="BG27" s="13"/>
      <c r="BH27" s="13"/>
      <c r="BI27" s="133"/>
      <c r="BJ27" s="7"/>
      <c r="BK27" s="116" t="s">
        <v>115</v>
      </c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7"/>
    </row>
    <row r="28" spans="1:79" ht="19.5" customHeight="1" x14ac:dyDescent="0.15">
      <c r="A28" s="19"/>
      <c r="B28" s="444" t="s">
        <v>113</v>
      </c>
      <c r="C28" s="444"/>
      <c r="D28" s="444"/>
      <c r="E28" s="444"/>
      <c r="F28" s="444"/>
      <c r="G28" s="444"/>
      <c r="H28" s="444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77" t="s">
        <v>114</v>
      </c>
      <c r="AS28" s="277"/>
      <c r="AT28" s="277"/>
      <c r="AU28" s="277"/>
      <c r="AV28" s="277"/>
      <c r="AW28" s="277"/>
      <c r="AX28" s="277"/>
      <c r="AY28" s="400"/>
      <c r="AZ28" s="106"/>
      <c r="BA28" s="13"/>
      <c r="BB28" s="13"/>
      <c r="BC28" s="13"/>
      <c r="BD28" s="13"/>
      <c r="BE28" s="13"/>
      <c r="BF28" s="13"/>
      <c r="BG28" s="13"/>
      <c r="BH28" s="13"/>
      <c r="BI28" s="133"/>
      <c r="BJ28" s="7"/>
      <c r="BK28" s="116" t="s">
        <v>116</v>
      </c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7"/>
    </row>
    <row r="29" spans="1:79" ht="18.75" customHeight="1" x14ac:dyDescent="0.15">
      <c r="A29" s="19"/>
      <c r="B29" s="41" t="s">
        <v>106</v>
      </c>
      <c r="C29" s="155" t="s">
        <v>152</v>
      </c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16"/>
      <c r="AK29" s="116"/>
      <c r="AL29" s="19"/>
      <c r="AM29" s="19"/>
      <c r="AN29" s="19"/>
      <c r="AO29" s="19"/>
      <c r="AP29" s="19"/>
      <c r="AQ29" s="38"/>
      <c r="AR29" s="277" t="s">
        <v>148</v>
      </c>
      <c r="AS29" s="277"/>
      <c r="AT29" s="277"/>
      <c r="AU29" s="277"/>
      <c r="AV29" s="277"/>
      <c r="AW29" s="277"/>
      <c r="AX29" s="277"/>
      <c r="AY29" s="400"/>
      <c r="AZ29" s="106"/>
      <c r="BA29" s="13"/>
      <c r="BB29" s="13"/>
      <c r="BC29" s="13"/>
      <c r="BD29" s="13"/>
      <c r="BE29" s="13"/>
      <c r="BF29" s="13"/>
      <c r="BG29" s="13"/>
      <c r="BH29" s="13"/>
      <c r="BI29" s="133"/>
      <c r="BJ29" s="7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7"/>
    </row>
    <row r="30" spans="1:79" ht="18.75" customHeight="1" thickBot="1" x14ac:dyDescent="0.2">
      <c r="A30" s="19"/>
      <c r="B30" s="41" t="s">
        <v>106</v>
      </c>
      <c r="C30" s="155" t="s">
        <v>153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9"/>
      <c r="AM30" s="19"/>
      <c r="AN30" s="19"/>
      <c r="AO30" s="19"/>
      <c r="AP30" s="19"/>
      <c r="AQ30" s="129"/>
      <c r="AR30" s="401"/>
      <c r="AS30" s="401"/>
      <c r="AT30" s="401"/>
      <c r="AU30" s="401"/>
      <c r="AV30" s="401"/>
      <c r="AW30" s="401"/>
      <c r="AX30" s="401"/>
      <c r="AY30" s="402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6" t="s">
        <v>117</v>
      </c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7"/>
    </row>
    <row r="31" spans="1:79" ht="18.75" customHeight="1" x14ac:dyDescent="0.15">
      <c r="A31" s="19"/>
      <c r="B31" s="19"/>
      <c r="C31" s="155" t="s">
        <v>154</v>
      </c>
      <c r="D31" s="155"/>
      <c r="E31" s="155"/>
      <c r="F31" s="155"/>
      <c r="G31" s="155"/>
      <c r="H31" s="155"/>
      <c r="I31" s="155"/>
      <c r="J31" s="155"/>
      <c r="K31" s="155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106</v>
      </c>
      <c r="C32" s="155" t="s">
        <v>155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155" t="s">
        <v>156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9"/>
      <c r="AM33" s="19"/>
      <c r="AN33" s="19"/>
      <c r="AO33" s="19"/>
      <c r="AP33" s="19"/>
      <c r="AQ33" s="378" t="s">
        <v>118</v>
      </c>
      <c r="AR33" s="379"/>
      <c r="AS33" s="379"/>
      <c r="AT33" s="379"/>
      <c r="AU33" s="379"/>
      <c r="AV33" s="379"/>
      <c r="AW33" s="379"/>
      <c r="AX33" s="379"/>
      <c r="AY33" s="380"/>
      <c r="AZ33" s="19"/>
      <c r="BA33" s="144" t="s">
        <v>119</v>
      </c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16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64" t="s">
        <v>120</v>
      </c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6"/>
      <c r="T35" s="470" t="s">
        <v>121</v>
      </c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71"/>
      <c r="AL35" s="19"/>
      <c r="AM35" s="19"/>
      <c r="AN35" s="19"/>
      <c r="AO35" s="19"/>
      <c r="AP35" s="19"/>
      <c r="AQ35" s="412" t="s">
        <v>77</v>
      </c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  <c r="BD35" s="408"/>
      <c r="BE35" s="408"/>
      <c r="BF35" s="408"/>
      <c r="BG35" s="408"/>
      <c r="BH35" s="408"/>
      <c r="BI35" s="413"/>
      <c r="BJ35" s="408" t="s">
        <v>235</v>
      </c>
      <c r="BK35" s="408"/>
      <c r="BL35" s="408"/>
      <c r="BM35" s="408"/>
      <c r="BN35" s="408"/>
      <c r="BO35" s="408"/>
      <c r="BP35" s="408"/>
      <c r="BQ35" s="408"/>
      <c r="BR35" s="408"/>
      <c r="BS35" s="408"/>
      <c r="BT35" s="408"/>
      <c r="BU35" s="408"/>
      <c r="BV35" s="408"/>
      <c r="BW35" s="408"/>
      <c r="BX35" s="408"/>
      <c r="BY35" s="408"/>
      <c r="BZ35" s="409"/>
      <c r="CA35" s="18"/>
    </row>
    <row r="36" spans="1:79" ht="20.25" customHeight="1" thickBot="1" x14ac:dyDescent="0.2">
      <c r="A36" s="19"/>
      <c r="B36" s="467" t="s">
        <v>122</v>
      </c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9"/>
      <c r="T36" s="472" t="s">
        <v>123</v>
      </c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73"/>
      <c r="AL36" s="19"/>
      <c r="AM36" s="19"/>
      <c r="AN36" s="19"/>
      <c r="AO36" s="19"/>
      <c r="AP36" s="19"/>
      <c r="AQ36" s="414" t="s">
        <v>233</v>
      </c>
      <c r="AR36" s="410"/>
      <c r="AS36" s="410"/>
      <c r="AT36" s="410"/>
      <c r="AU36" s="410"/>
      <c r="AV36" s="410"/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5"/>
      <c r="BJ36" s="410" t="s">
        <v>80</v>
      </c>
      <c r="BK36" s="410"/>
      <c r="BL36" s="410"/>
      <c r="BM36" s="410"/>
      <c r="BN36" s="410"/>
      <c r="BO36" s="410"/>
      <c r="BP36" s="410"/>
      <c r="BQ36" s="410"/>
      <c r="BR36" s="410"/>
      <c r="BS36" s="410"/>
      <c r="BT36" s="410"/>
      <c r="BU36" s="410"/>
      <c r="BV36" s="410"/>
      <c r="BW36" s="410"/>
      <c r="BX36" s="410"/>
      <c r="BY36" s="410"/>
      <c r="BZ36" s="411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79" t="s">
        <v>124</v>
      </c>
      <c r="U37" s="280"/>
      <c r="V37" s="280"/>
      <c r="W37" s="280"/>
      <c r="X37" s="280"/>
      <c r="Y37" s="280"/>
      <c r="Z37" s="280"/>
      <c r="AA37" s="280"/>
      <c r="AB37" s="393" t="s">
        <v>186</v>
      </c>
      <c r="AC37" s="393"/>
      <c r="AD37" s="393"/>
      <c r="AE37" s="393"/>
      <c r="AF37" s="393"/>
      <c r="AG37" s="280" t="s">
        <v>185</v>
      </c>
      <c r="AH37" s="280"/>
      <c r="AI37" s="280"/>
      <c r="AJ37" s="280"/>
      <c r="AK37" s="391"/>
      <c r="AL37" s="19"/>
      <c r="AM37" s="19"/>
      <c r="AN37" s="19"/>
      <c r="AO37" s="19"/>
      <c r="AP37" s="19"/>
      <c r="AQ37" s="414" t="s">
        <v>79</v>
      </c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5"/>
      <c r="BJ37" s="410" t="s">
        <v>81</v>
      </c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410"/>
      <c r="BZ37" s="411"/>
      <c r="CA37" s="18"/>
    </row>
    <row r="38" spans="1:79" ht="10.5" customHeight="1" x14ac:dyDescent="0.15">
      <c r="A38" s="19"/>
      <c r="B38" s="381" t="s">
        <v>125</v>
      </c>
      <c r="C38" s="144"/>
      <c r="D38" s="144"/>
      <c r="E38" s="144"/>
      <c r="F38" s="144"/>
      <c r="G38" s="144"/>
      <c r="H38" s="144"/>
      <c r="I38" s="144"/>
      <c r="J38" s="382"/>
      <c r="K38" s="385" t="s">
        <v>126</v>
      </c>
      <c r="L38" s="386"/>
      <c r="M38" s="386"/>
      <c r="N38" s="386"/>
      <c r="O38" s="386"/>
      <c r="P38" s="386"/>
      <c r="Q38" s="386"/>
      <c r="R38" s="386"/>
      <c r="S38" s="387"/>
      <c r="T38" s="224"/>
      <c r="U38" s="225"/>
      <c r="V38" s="225"/>
      <c r="W38" s="225"/>
      <c r="X38" s="225"/>
      <c r="Y38" s="225"/>
      <c r="Z38" s="225"/>
      <c r="AA38" s="225"/>
      <c r="AB38" s="394"/>
      <c r="AC38" s="394"/>
      <c r="AD38" s="394"/>
      <c r="AE38" s="394"/>
      <c r="AF38" s="394"/>
      <c r="AG38" s="225"/>
      <c r="AH38" s="225"/>
      <c r="AI38" s="225"/>
      <c r="AJ38" s="225"/>
      <c r="AK38" s="392"/>
      <c r="AL38" s="19"/>
      <c r="AM38" s="19"/>
      <c r="AN38" s="19"/>
      <c r="AO38" s="19"/>
      <c r="AP38" s="19"/>
      <c r="AQ38" s="395" t="s">
        <v>234</v>
      </c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96"/>
      <c r="BJ38" s="416" t="s">
        <v>198</v>
      </c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417"/>
      <c r="CA38" s="18"/>
    </row>
    <row r="39" spans="1:79" ht="9.75" customHeight="1" x14ac:dyDescent="0.15">
      <c r="A39" s="19"/>
      <c r="B39" s="383"/>
      <c r="C39" s="225"/>
      <c r="D39" s="225"/>
      <c r="E39" s="225"/>
      <c r="F39" s="225"/>
      <c r="G39" s="225"/>
      <c r="H39" s="225"/>
      <c r="I39" s="225"/>
      <c r="J39" s="384"/>
      <c r="K39" s="388"/>
      <c r="L39" s="389"/>
      <c r="M39" s="389"/>
      <c r="N39" s="389"/>
      <c r="O39" s="389"/>
      <c r="P39" s="389"/>
      <c r="Q39" s="389"/>
      <c r="R39" s="389"/>
      <c r="S39" s="390"/>
      <c r="T39" s="321" t="s">
        <v>249</v>
      </c>
      <c r="U39" s="221"/>
      <c r="V39" s="221"/>
      <c r="W39" s="221"/>
      <c r="X39" s="221"/>
      <c r="Y39" s="221"/>
      <c r="Z39" s="221"/>
      <c r="AA39" s="221"/>
      <c r="AB39" s="221"/>
      <c r="AC39" s="446"/>
      <c r="AD39" s="220" t="s">
        <v>250</v>
      </c>
      <c r="AE39" s="221"/>
      <c r="AF39" s="221"/>
      <c r="AG39" s="221"/>
      <c r="AH39" s="221"/>
      <c r="AI39" s="221"/>
      <c r="AJ39" s="221"/>
      <c r="AK39" s="445"/>
      <c r="AL39" s="19"/>
      <c r="AM39" s="19"/>
      <c r="AN39" s="19"/>
      <c r="AO39" s="19"/>
      <c r="AP39" s="19"/>
      <c r="AQ39" s="397"/>
      <c r="AR39" s="398"/>
      <c r="AS39" s="398"/>
      <c r="AT39" s="398"/>
      <c r="AU39" s="398"/>
      <c r="AV39" s="398"/>
      <c r="AW39" s="398"/>
      <c r="AX39" s="398"/>
      <c r="AY39" s="398"/>
      <c r="AZ39" s="398"/>
      <c r="BA39" s="398"/>
      <c r="BB39" s="398"/>
      <c r="BC39" s="398"/>
      <c r="BD39" s="398"/>
      <c r="BE39" s="398"/>
      <c r="BF39" s="398"/>
      <c r="BG39" s="398"/>
      <c r="BH39" s="398"/>
      <c r="BI39" s="399"/>
      <c r="BJ39" s="418"/>
      <c r="BK39" s="398"/>
      <c r="BL39" s="398"/>
      <c r="BM39" s="398"/>
      <c r="BN39" s="398"/>
      <c r="BO39" s="398"/>
      <c r="BP39" s="398"/>
      <c r="BQ39" s="398"/>
      <c r="BR39" s="398"/>
      <c r="BS39" s="398"/>
      <c r="BT39" s="398"/>
      <c r="BU39" s="398"/>
      <c r="BV39" s="398"/>
      <c r="BW39" s="398"/>
      <c r="BX39" s="398"/>
      <c r="BY39" s="398"/>
      <c r="BZ39" s="419"/>
      <c r="CA39" s="18"/>
    </row>
    <row r="40" spans="1:79" ht="9.75" customHeight="1" x14ac:dyDescent="0.15">
      <c r="A40" s="19"/>
      <c r="B40" s="121"/>
      <c r="C40" s="103"/>
      <c r="D40" s="103"/>
      <c r="E40" s="103"/>
      <c r="F40" s="103"/>
      <c r="G40" s="103"/>
      <c r="H40" s="103"/>
      <c r="I40" s="103"/>
      <c r="J40" s="103"/>
      <c r="K40" s="122"/>
      <c r="L40" s="123"/>
      <c r="M40" s="123"/>
      <c r="N40" s="123"/>
      <c r="O40" s="123"/>
      <c r="P40" s="123"/>
      <c r="Q40" s="123"/>
      <c r="R40" s="123"/>
      <c r="S40" s="124"/>
      <c r="T40" s="147"/>
      <c r="U40" s="144"/>
      <c r="V40" s="144"/>
      <c r="W40" s="144"/>
      <c r="X40" s="144"/>
      <c r="Y40" s="144"/>
      <c r="Z40" s="144"/>
      <c r="AA40" s="144"/>
      <c r="AB40" s="144"/>
      <c r="AC40" s="382"/>
      <c r="AD40" s="211"/>
      <c r="AE40" s="144"/>
      <c r="AF40" s="144"/>
      <c r="AG40" s="144"/>
      <c r="AH40" s="144"/>
      <c r="AI40" s="144"/>
      <c r="AJ40" s="144"/>
      <c r="AK40" s="428"/>
      <c r="AL40" s="19"/>
      <c r="AM40" s="19"/>
      <c r="AN40" s="19"/>
      <c r="AO40" s="19"/>
      <c r="AP40" s="19"/>
      <c r="AQ40" s="395" t="s">
        <v>78</v>
      </c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96"/>
      <c r="BJ40" s="416" t="s">
        <v>237</v>
      </c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417"/>
      <c r="CA40" s="18"/>
    </row>
    <row r="41" spans="1:79" ht="10.5" customHeight="1" x14ac:dyDescent="0.15">
      <c r="A41" s="19"/>
      <c r="B41" s="59" t="s">
        <v>127</v>
      </c>
      <c r="C41" s="106"/>
      <c r="D41" s="106"/>
      <c r="E41" s="106"/>
      <c r="F41" s="106"/>
      <c r="G41" s="106"/>
      <c r="H41" s="106"/>
      <c r="I41" s="106"/>
      <c r="J41" s="106"/>
      <c r="K41" s="45"/>
      <c r="L41" s="106"/>
      <c r="M41" s="106"/>
      <c r="N41" s="106"/>
      <c r="O41" s="106"/>
      <c r="P41" s="106"/>
      <c r="Q41" s="106"/>
      <c r="R41" s="106"/>
      <c r="S41" s="12"/>
      <c r="T41" s="147" t="s">
        <v>128</v>
      </c>
      <c r="U41" s="144"/>
      <c r="V41" s="144"/>
      <c r="W41" s="106"/>
      <c r="X41" s="106"/>
      <c r="Y41" s="106"/>
      <c r="Z41" s="106"/>
      <c r="AA41" s="144" t="s">
        <v>188</v>
      </c>
      <c r="AB41" s="144"/>
      <c r="AC41" s="382"/>
      <c r="AD41" s="45"/>
      <c r="AE41" s="106"/>
      <c r="AF41" s="106"/>
      <c r="AG41" s="106"/>
      <c r="AH41" s="106"/>
      <c r="AI41" s="144" t="s">
        <v>187</v>
      </c>
      <c r="AJ41" s="144"/>
      <c r="AK41" s="428"/>
      <c r="AL41" s="19"/>
      <c r="AM41" s="19"/>
      <c r="AN41" s="19"/>
      <c r="AO41" s="19"/>
      <c r="AP41" s="19"/>
      <c r="AQ41" s="397"/>
      <c r="AR41" s="398"/>
      <c r="AS41" s="398"/>
      <c r="AT41" s="398"/>
      <c r="AU41" s="398"/>
      <c r="AV41" s="398"/>
      <c r="AW41" s="398"/>
      <c r="AX41" s="398"/>
      <c r="AY41" s="398"/>
      <c r="AZ41" s="398"/>
      <c r="BA41" s="398"/>
      <c r="BB41" s="398"/>
      <c r="BC41" s="398"/>
      <c r="BD41" s="398"/>
      <c r="BE41" s="398"/>
      <c r="BF41" s="398"/>
      <c r="BG41" s="398"/>
      <c r="BH41" s="398"/>
      <c r="BI41" s="399"/>
      <c r="BJ41" s="418"/>
      <c r="BK41" s="398"/>
      <c r="BL41" s="398"/>
      <c r="BM41" s="398"/>
      <c r="BN41" s="398"/>
      <c r="BO41" s="398"/>
      <c r="BP41" s="398"/>
      <c r="BQ41" s="398"/>
      <c r="BR41" s="398"/>
      <c r="BS41" s="398"/>
      <c r="BT41" s="398"/>
      <c r="BU41" s="398"/>
      <c r="BV41" s="398"/>
      <c r="BW41" s="398"/>
      <c r="BX41" s="398"/>
      <c r="BY41" s="398"/>
      <c r="BZ41" s="419"/>
      <c r="CA41" s="18"/>
    </row>
    <row r="42" spans="1:79" ht="10.5" customHeight="1" x14ac:dyDescent="0.15">
      <c r="A42" s="19"/>
      <c r="B42" s="456" t="s">
        <v>167</v>
      </c>
      <c r="C42" s="457"/>
      <c r="D42" s="457"/>
      <c r="E42" s="457"/>
      <c r="F42" s="457"/>
      <c r="G42" s="457"/>
      <c r="H42" s="457"/>
      <c r="I42" s="457"/>
      <c r="J42" s="458"/>
      <c r="K42" s="461" t="s">
        <v>170</v>
      </c>
      <c r="L42" s="462"/>
      <c r="M42" s="462"/>
      <c r="N42" s="462"/>
      <c r="O42" s="462"/>
      <c r="P42" s="462"/>
      <c r="Q42" s="462"/>
      <c r="R42" s="462"/>
      <c r="S42" s="463"/>
      <c r="T42" s="224"/>
      <c r="U42" s="225"/>
      <c r="V42" s="225"/>
      <c r="W42" s="125"/>
      <c r="X42" s="125"/>
      <c r="Y42" s="125"/>
      <c r="Z42" s="125"/>
      <c r="AA42" s="225"/>
      <c r="AB42" s="225"/>
      <c r="AC42" s="384"/>
      <c r="AD42" s="126"/>
      <c r="AE42" s="125"/>
      <c r="AF42" s="125"/>
      <c r="AG42" s="125"/>
      <c r="AH42" s="125"/>
      <c r="AI42" s="225"/>
      <c r="AJ42" s="225"/>
      <c r="AK42" s="392"/>
      <c r="AL42" s="19"/>
      <c r="AM42" s="19"/>
      <c r="AN42" s="19"/>
      <c r="AO42" s="19"/>
      <c r="AP42" s="19"/>
      <c r="AQ42" s="395" t="s">
        <v>236</v>
      </c>
      <c r="AR42" s="356"/>
      <c r="AS42" s="356"/>
      <c r="AT42" s="356"/>
      <c r="AU42" s="356"/>
      <c r="AV42" s="356"/>
      <c r="AW42" s="356"/>
      <c r="AX42" s="356"/>
      <c r="AY42" s="356"/>
      <c r="AZ42" s="356"/>
      <c r="BA42" s="356"/>
      <c r="BB42" s="356"/>
      <c r="BC42" s="356"/>
      <c r="BD42" s="356"/>
      <c r="BE42" s="356"/>
      <c r="BF42" s="356"/>
      <c r="BG42" s="356"/>
      <c r="BH42" s="356"/>
      <c r="BI42" s="396"/>
      <c r="BJ42" s="416" t="s">
        <v>199</v>
      </c>
      <c r="BK42" s="356"/>
      <c r="BL42" s="356"/>
      <c r="BM42" s="356"/>
      <c r="BN42" s="356"/>
      <c r="BO42" s="356"/>
      <c r="BP42" s="356"/>
      <c r="BQ42" s="356"/>
      <c r="BR42" s="356"/>
      <c r="BS42" s="356"/>
      <c r="BT42" s="356"/>
      <c r="BU42" s="356"/>
      <c r="BV42" s="356"/>
      <c r="BW42" s="356"/>
      <c r="BX42" s="356"/>
      <c r="BY42" s="356"/>
      <c r="BZ42" s="417"/>
      <c r="CA42" s="18"/>
    </row>
    <row r="43" spans="1:79" ht="9.75" customHeight="1" thickBot="1" x14ac:dyDescent="0.2">
      <c r="A43" s="19"/>
      <c r="B43" s="456"/>
      <c r="C43" s="457"/>
      <c r="D43" s="457"/>
      <c r="E43" s="457"/>
      <c r="F43" s="457"/>
      <c r="G43" s="457"/>
      <c r="H43" s="457"/>
      <c r="I43" s="457"/>
      <c r="J43" s="458"/>
      <c r="K43" s="461"/>
      <c r="L43" s="462"/>
      <c r="M43" s="462"/>
      <c r="N43" s="462"/>
      <c r="O43" s="462"/>
      <c r="P43" s="462"/>
      <c r="Q43" s="462"/>
      <c r="R43" s="462"/>
      <c r="S43" s="463"/>
      <c r="T43" s="321" t="s">
        <v>129</v>
      </c>
      <c r="U43" s="221"/>
      <c r="V43" s="221"/>
      <c r="W43" s="221" t="s">
        <v>157</v>
      </c>
      <c r="X43" s="221"/>
      <c r="Y43" s="221"/>
      <c r="Z43" s="221"/>
      <c r="AA43" s="221" t="s">
        <v>130</v>
      </c>
      <c r="AB43" s="221"/>
      <c r="AC43" s="446"/>
      <c r="AD43" s="449" t="s">
        <v>16</v>
      </c>
      <c r="AE43" s="450"/>
      <c r="AF43" s="450"/>
      <c r="AG43" s="450"/>
      <c r="AH43" s="450"/>
      <c r="AI43" s="450"/>
      <c r="AJ43" s="450"/>
      <c r="AK43" s="451"/>
      <c r="AL43" s="19"/>
      <c r="AM43" s="7"/>
      <c r="AN43" s="19"/>
      <c r="AO43" s="19"/>
      <c r="AP43" s="19"/>
      <c r="AQ43" s="420"/>
      <c r="AR43" s="421"/>
      <c r="AS43" s="421"/>
      <c r="AT43" s="421"/>
      <c r="AU43" s="421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  <c r="BF43" s="421"/>
      <c r="BG43" s="421"/>
      <c r="BH43" s="421"/>
      <c r="BI43" s="422"/>
      <c r="BJ43" s="423"/>
      <c r="BK43" s="421"/>
      <c r="BL43" s="421"/>
      <c r="BM43" s="421"/>
      <c r="BN43" s="421"/>
      <c r="BO43" s="421"/>
      <c r="BP43" s="421"/>
      <c r="BQ43" s="421"/>
      <c r="BR43" s="421"/>
      <c r="BS43" s="421"/>
      <c r="BT43" s="421"/>
      <c r="BU43" s="421"/>
      <c r="BV43" s="421"/>
      <c r="BW43" s="421"/>
      <c r="BX43" s="421"/>
      <c r="BY43" s="421"/>
      <c r="BZ43" s="424"/>
      <c r="CA43" s="18"/>
    </row>
    <row r="44" spans="1:79" ht="8.25" customHeight="1" x14ac:dyDescent="0.15">
      <c r="A44" s="19"/>
      <c r="B44" s="381" t="s">
        <v>168</v>
      </c>
      <c r="C44" s="144"/>
      <c r="D44" s="144"/>
      <c r="E44" s="144"/>
      <c r="F44" s="144"/>
      <c r="G44" s="144"/>
      <c r="H44" s="144"/>
      <c r="I44" s="144"/>
      <c r="J44" s="382"/>
      <c r="K44" s="385" t="s">
        <v>169</v>
      </c>
      <c r="L44" s="386"/>
      <c r="M44" s="386"/>
      <c r="N44" s="386"/>
      <c r="O44" s="386"/>
      <c r="P44" s="386"/>
      <c r="Q44" s="386"/>
      <c r="R44" s="386"/>
      <c r="S44" s="387"/>
      <c r="T44" s="147"/>
      <c r="U44" s="144"/>
      <c r="V44" s="144"/>
      <c r="W44" s="144"/>
      <c r="X44" s="144"/>
      <c r="Y44" s="144"/>
      <c r="Z44" s="144"/>
      <c r="AA44" s="144"/>
      <c r="AB44" s="144"/>
      <c r="AC44" s="382"/>
      <c r="AD44" s="452"/>
      <c r="AE44" s="453"/>
      <c r="AF44" s="453"/>
      <c r="AG44" s="453"/>
      <c r="AH44" s="453"/>
      <c r="AI44" s="453"/>
      <c r="AJ44" s="453"/>
      <c r="AK44" s="454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381"/>
      <c r="C45" s="144"/>
      <c r="D45" s="144"/>
      <c r="E45" s="144"/>
      <c r="F45" s="144"/>
      <c r="G45" s="144"/>
      <c r="H45" s="144"/>
      <c r="I45" s="144"/>
      <c r="J45" s="382"/>
      <c r="K45" s="385"/>
      <c r="L45" s="386"/>
      <c r="M45" s="386"/>
      <c r="N45" s="386"/>
      <c r="O45" s="386"/>
      <c r="P45" s="386"/>
      <c r="Q45" s="386"/>
      <c r="R45" s="386"/>
      <c r="S45" s="387"/>
      <c r="T45" s="447" t="s">
        <v>132</v>
      </c>
      <c r="U45" s="448"/>
      <c r="V45" s="448"/>
      <c r="W45" s="448" t="s">
        <v>158</v>
      </c>
      <c r="X45" s="448"/>
      <c r="Y45" s="448"/>
      <c r="Z45" s="448"/>
      <c r="AA45" s="448" t="s">
        <v>16</v>
      </c>
      <c r="AB45" s="448"/>
      <c r="AC45" s="455"/>
      <c r="AD45" s="460" t="s">
        <v>159</v>
      </c>
      <c r="AE45" s="448"/>
      <c r="AF45" s="448"/>
      <c r="AG45" s="448"/>
      <c r="AH45" s="448"/>
      <c r="AI45" s="448" t="s">
        <v>130</v>
      </c>
      <c r="AJ45" s="448"/>
      <c r="AK45" s="459"/>
      <c r="AL45" s="19"/>
      <c r="AM45" s="19"/>
      <c r="AN45" s="19"/>
      <c r="AO45" s="19"/>
      <c r="AP45" s="19"/>
      <c r="AQ45" s="407" t="s">
        <v>131</v>
      </c>
      <c r="AR45" s="407"/>
      <c r="AS45" s="425" t="s">
        <v>149</v>
      </c>
      <c r="AT45" s="425"/>
      <c r="AU45" s="425"/>
      <c r="AV45" s="425"/>
      <c r="AW45" s="425"/>
      <c r="AX45" s="425"/>
      <c r="AY45" s="425"/>
      <c r="AZ45" s="425"/>
      <c r="BA45" s="425"/>
      <c r="BB45" s="425"/>
      <c r="BC45" s="425"/>
      <c r="BD45" s="425"/>
      <c r="BE45" s="425"/>
      <c r="BF45" s="425"/>
      <c r="BG45" s="425"/>
      <c r="BH45" s="425"/>
      <c r="BI45" s="425"/>
      <c r="BJ45" s="425"/>
      <c r="BK45" s="425"/>
      <c r="BL45" s="425"/>
      <c r="BM45" s="425"/>
      <c r="BN45" s="425"/>
      <c r="BO45" s="425"/>
      <c r="BP45" s="425"/>
      <c r="BQ45" s="425"/>
      <c r="BR45" s="425"/>
      <c r="BS45" s="425"/>
      <c r="BT45" s="425"/>
      <c r="BU45" s="425"/>
      <c r="BV45" s="425"/>
      <c r="BW45" s="425"/>
      <c r="BX45" s="425"/>
      <c r="BY45" s="19"/>
      <c r="BZ45" s="19"/>
      <c r="CA45" s="19"/>
    </row>
    <row r="46" spans="1:79" ht="16.5" customHeight="1" x14ac:dyDescent="0.15">
      <c r="A46" s="19"/>
      <c r="B46" s="490" t="s">
        <v>166</v>
      </c>
      <c r="C46" s="491"/>
      <c r="D46" s="491"/>
      <c r="E46" s="491"/>
      <c r="F46" s="491"/>
      <c r="G46" s="491"/>
      <c r="H46" s="491"/>
      <c r="I46" s="491"/>
      <c r="J46" s="492"/>
      <c r="K46" s="493" t="s">
        <v>171</v>
      </c>
      <c r="L46" s="494"/>
      <c r="M46" s="494"/>
      <c r="N46" s="494"/>
      <c r="O46" s="494"/>
      <c r="P46" s="494"/>
      <c r="Q46" s="494"/>
      <c r="R46" s="494"/>
      <c r="S46" s="495"/>
      <c r="T46" s="321" t="s">
        <v>150</v>
      </c>
      <c r="U46" s="221"/>
      <c r="V46" s="221"/>
      <c r="W46" s="61"/>
      <c r="X46" s="61"/>
      <c r="Y46" s="61"/>
      <c r="Z46" s="61"/>
      <c r="AA46" s="221" t="s">
        <v>133</v>
      </c>
      <c r="AB46" s="221"/>
      <c r="AC46" s="446"/>
      <c r="AD46" s="220" t="s">
        <v>150</v>
      </c>
      <c r="AE46" s="221"/>
      <c r="AF46" s="221"/>
      <c r="AG46" s="61"/>
      <c r="AH46" s="61"/>
      <c r="AI46" s="221" t="s">
        <v>134</v>
      </c>
      <c r="AJ46" s="221"/>
      <c r="AK46" s="445"/>
      <c r="AL46" s="19"/>
      <c r="AM46" s="19"/>
      <c r="AN46" s="19"/>
      <c r="AO46" s="19"/>
      <c r="AP46" s="19"/>
      <c r="AQ46" s="55"/>
      <c r="AR46" s="55"/>
      <c r="AS46" s="376" t="s">
        <v>162</v>
      </c>
      <c r="AT46" s="376"/>
      <c r="AU46" s="376"/>
      <c r="AV46" s="376"/>
      <c r="AW46" s="376"/>
      <c r="AX46" s="376"/>
      <c r="AY46" s="376"/>
      <c r="AZ46" s="376"/>
      <c r="BA46" s="376"/>
      <c r="BB46" s="376"/>
      <c r="BC46" s="376"/>
      <c r="BD46" s="376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</row>
    <row r="47" spans="1:79" ht="16.5" customHeight="1" x14ac:dyDescent="0.15">
      <c r="A47" s="19"/>
      <c r="B47" s="127"/>
      <c r="C47" s="13"/>
      <c r="D47" s="13"/>
      <c r="E47" s="13"/>
      <c r="F47" s="13"/>
      <c r="G47" s="13"/>
      <c r="H47" s="13"/>
      <c r="I47" s="13"/>
      <c r="J47" s="13"/>
      <c r="K47" s="128"/>
      <c r="L47" s="13"/>
      <c r="M47" s="13"/>
      <c r="N47" s="13"/>
      <c r="O47" s="13"/>
      <c r="P47" s="13"/>
      <c r="Q47" s="13"/>
      <c r="R47" s="13"/>
      <c r="S47" s="14"/>
      <c r="T47" s="147" t="s">
        <v>135</v>
      </c>
      <c r="U47" s="144"/>
      <c r="V47" s="144"/>
      <c r="W47" s="106"/>
      <c r="X47" s="106"/>
      <c r="Y47" s="106"/>
      <c r="Z47" s="106"/>
      <c r="AA47" s="144" t="s">
        <v>133</v>
      </c>
      <c r="AB47" s="144"/>
      <c r="AC47" s="382"/>
      <c r="AD47" s="211" t="s">
        <v>135</v>
      </c>
      <c r="AE47" s="144"/>
      <c r="AF47" s="144"/>
      <c r="AG47" s="106"/>
      <c r="AH47" s="106"/>
      <c r="AI47" s="144" t="s">
        <v>133</v>
      </c>
      <c r="AJ47" s="144"/>
      <c r="AK47" s="428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6"/>
      <c r="D48" s="106"/>
      <c r="E48" s="106"/>
      <c r="F48" s="106"/>
      <c r="G48" s="106"/>
      <c r="H48" s="106"/>
      <c r="I48" s="106"/>
      <c r="J48" s="106"/>
      <c r="K48" s="45"/>
      <c r="L48" s="106"/>
      <c r="M48" s="106"/>
      <c r="N48" s="106"/>
      <c r="O48" s="106"/>
      <c r="P48" s="106"/>
      <c r="Q48" s="106"/>
      <c r="R48" s="106"/>
      <c r="S48" s="12"/>
      <c r="T48" s="104"/>
      <c r="U48" s="103"/>
      <c r="V48" s="103"/>
      <c r="W48" s="106"/>
      <c r="X48" s="106"/>
      <c r="Y48" s="106"/>
      <c r="Z48" s="106"/>
      <c r="AA48" s="103"/>
      <c r="AB48" s="103"/>
      <c r="AC48" s="107"/>
      <c r="AD48" s="105"/>
      <c r="AE48" s="103"/>
      <c r="AF48" s="103"/>
      <c r="AG48" s="106"/>
      <c r="AH48" s="106"/>
      <c r="AI48" s="103"/>
      <c r="AJ48" s="103"/>
      <c r="AK48" s="108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9"/>
      <c r="C49" s="42"/>
      <c r="D49" s="42"/>
      <c r="E49" s="42"/>
      <c r="F49" s="42"/>
      <c r="G49" s="42"/>
      <c r="H49" s="42"/>
      <c r="I49" s="42"/>
      <c r="J49" s="42"/>
      <c r="K49" s="130"/>
      <c r="L49" s="42"/>
      <c r="M49" s="42"/>
      <c r="N49" s="42"/>
      <c r="O49" s="42"/>
      <c r="P49" s="42"/>
      <c r="Q49" s="42"/>
      <c r="R49" s="42"/>
      <c r="S49" s="131"/>
      <c r="T49" s="47" t="s">
        <v>136</v>
      </c>
      <c r="U49" s="48"/>
      <c r="V49" s="48"/>
      <c r="W49" s="440" t="s">
        <v>151</v>
      </c>
      <c r="X49" s="440"/>
      <c r="Y49" s="440"/>
      <c r="Z49" s="440"/>
      <c r="AA49" s="440"/>
      <c r="AB49" s="440"/>
      <c r="AC49" s="484"/>
      <c r="AD49" s="439" t="s">
        <v>160</v>
      </c>
      <c r="AE49" s="440"/>
      <c r="AF49" s="440"/>
      <c r="AG49" s="440"/>
      <c r="AH49" s="440"/>
      <c r="AI49" s="440"/>
      <c r="AJ49" s="440"/>
      <c r="AK49" s="441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482" t="s">
        <v>137</v>
      </c>
      <c r="C51" s="280"/>
      <c r="D51" s="280"/>
      <c r="E51" s="280"/>
      <c r="F51" s="280"/>
      <c r="G51" s="280"/>
      <c r="H51" s="280"/>
      <c r="I51" s="280"/>
      <c r="J51" s="280"/>
      <c r="K51" s="281"/>
      <c r="L51" s="53"/>
      <c r="M51" s="488" t="s">
        <v>138</v>
      </c>
      <c r="N51" s="488"/>
      <c r="O51" s="488"/>
      <c r="P51" s="488"/>
      <c r="Q51" s="488"/>
      <c r="R51" s="488"/>
      <c r="S51" s="132" t="s">
        <v>172</v>
      </c>
      <c r="T51" s="132"/>
      <c r="U51" s="132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483"/>
      <c r="C52" s="295"/>
      <c r="D52" s="295"/>
      <c r="E52" s="295"/>
      <c r="F52" s="295"/>
      <c r="G52" s="295"/>
      <c r="H52" s="295"/>
      <c r="I52" s="295"/>
      <c r="J52" s="295"/>
      <c r="K52" s="296"/>
      <c r="L52" s="54"/>
      <c r="M52" s="489" t="s">
        <v>139</v>
      </c>
      <c r="N52" s="489"/>
      <c r="O52" s="489"/>
      <c r="P52" s="489"/>
      <c r="Q52" s="489"/>
      <c r="R52" s="489"/>
      <c r="S52" s="42" t="s">
        <v>173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sheet="1" selectLockedCells="1"/>
  <mergeCells count="151">
    <mergeCell ref="B15:E15"/>
    <mergeCell ref="B16:E16"/>
    <mergeCell ref="B11:E11"/>
    <mergeCell ref="B12:E12"/>
    <mergeCell ref="B14:E14"/>
    <mergeCell ref="BA33:BZ33"/>
    <mergeCell ref="B51:K52"/>
    <mergeCell ref="W49:AC49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5:AK25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4:AG24"/>
    <mergeCell ref="C29:AI29"/>
    <mergeCell ref="C31:K31"/>
    <mergeCell ref="C33:Z33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T15:W15"/>
    <mergeCell ref="T12:W12"/>
    <mergeCell ref="T16:W16"/>
    <mergeCell ref="B17:E17"/>
    <mergeCell ref="T13:W13"/>
    <mergeCell ref="F14:S14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B28:H28"/>
    <mergeCell ref="C30:AK30"/>
    <mergeCell ref="C32:AK32"/>
    <mergeCell ref="B20:I20"/>
    <mergeCell ref="C21:AK21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T43:V44"/>
    <mergeCell ref="W43:Z44"/>
    <mergeCell ref="AA43:AC44"/>
    <mergeCell ref="AD43:AK44"/>
    <mergeCell ref="AA45:AC45"/>
    <mergeCell ref="W45:Z45"/>
    <mergeCell ref="B44:J45"/>
    <mergeCell ref="K44:S45"/>
    <mergeCell ref="B42:J43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Q15:AT15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8"/>
  <sheetViews>
    <sheetView zoomScale="208" zoomScaleNormal="208" workbookViewId="0">
      <selection activeCell="B16" sqref="B16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194</v>
      </c>
      <c r="B1" s="5" t="s">
        <v>193</v>
      </c>
    </row>
    <row r="2" spans="1:2" x14ac:dyDescent="0.15">
      <c r="A2" s="78" t="str">
        <f>"1"</f>
        <v>1</v>
      </c>
      <c r="B2" s="5" t="s">
        <v>86</v>
      </c>
    </row>
    <row r="3" spans="1:2" x14ac:dyDescent="0.15">
      <c r="A3" s="73" t="str">
        <f>"2"</f>
        <v>2</v>
      </c>
      <c r="B3" s="5" t="s">
        <v>142</v>
      </c>
    </row>
    <row r="4" spans="1:2" x14ac:dyDescent="0.15">
      <c r="A4" s="74" t="str">
        <f>"3"</f>
        <v>3</v>
      </c>
      <c r="B4" s="5" t="s">
        <v>97</v>
      </c>
    </row>
    <row r="5" spans="1:2" x14ac:dyDescent="0.15">
      <c r="A5" s="75" t="str">
        <f>"4"</f>
        <v>4</v>
      </c>
      <c r="B5" s="5" t="s">
        <v>99</v>
      </c>
    </row>
    <row r="6" spans="1:2" x14ac:dyDescent="0.15">
      <c r="A6" s="69" t="str">
        <f>"5"</f>
        <v>5</v>
      </c>
      <c r="B6" s="5" t="s">
        <v>88</v>
      </c>
    </row>
    <row r="7" spans="1:2" x14ac:dyDescent="0.15">
      <c r="A7" s="71" t="str">
        <f>"6"</f>
        <v>6</v>
      </c>
      <c r="B7" s="5" t="s">
        <v>91</v>
      </c>
    </row>
    <row r="8" spans="1:2" x14ac:dyDescent="0.15">
      <c r="A8" s="72" t="str">
        <f>"7"</f>
        <v>7</v>
      </c>
      <c r="B8" s="5" t="s">
        <v>92</v>
      </c>
    </row>
    <row r="9" spans="1:2" x14ac:dyDescent="0.15">
      <c r="A9" s="76" t="str">
        <f>"8"</f>
        <v>8</v>
      </c>
      <c r="B9" s="5" t="s">
        <v>101</v>
      </c>
    </row>
    <row r="10" spans="1:2" x14ac:dyDescent="0.15">
      <c r="A10" s="68" t="str">
        <f>"9"</f>
        <v>9</v>
      </c>
      <c r="B10" s="5" t="s">
        <v>85</v>
      </c>
    </row>
    <row r="11" spans="1:2" x14ac:dyDescent="0.15">
      <c r="A11" s="79" t="str">
        <f>"10"</f>
        <v>10</v>
      </c>
      <c r="B11" s="5" t="s">
        <v>89</v>
      </c>
    </row>
    <row r="12" spans="1:2" x14ac:dyDescent="0.15">
      <c r="A12" s="83" t="str">
        <f>"11"</f>
        <v>11</v>
      </c>
      <c r="B12" s="5" t="s">
        <v>98</v>
      </c>
    </row>
    <row r="13" spans="1:2" x14ac:dyDescent="0.15">
      <c r="A13" s="77" t="str">
        <f>"12"</f>
        <v>12</v>
      </c>
      <c r="B13" s="5" t="s">
        <v>104</v>
      </c>
    </row>
    <row r="14" spans="1:2" x14ac:dyDescent="0.15">
      <c r="A14" s="80" t="str">
        <f>"13"</f>
        <v>13</v>
      </c>
      <c r="B14" s="5" t="s">
        <v>93</v>
      </c>
    </row>
    <row r="15" spans="1:2" x14ac:dyDescent="0.15">
      <c r="A15" s="81" t="str">
        <f>"14"</f>
        <v>14</v>
      </c>
      <c r="B15" s="5" t="s">
        <v>95</v>
      </c>
    </row>
    <row r="16" spans="1:2" x14ac:dyDescent="0.15">
      <c r="A16" s="84" t="str">
        <f>"15"</f>
        <v>15</v>
      </c>
      <c r="B16" s="5" t="s">
        <v>143</v>
      </c>
    </row>
    <row r="17" spans="1:2" x14ac:dyDescent="0.15">
      <c r="A17" s="82" t="str">
        <f>"16"</f>
        <v>16</v>
      </c>
      <c r="B17" s="5" t="s">
        <v>102</v>
      </c>
    </row>
    <row r="18" spans="1:2" x14ac:dyDescent="0.15">
      <c r="A18" s="98"/>
      <c r="B18" s="9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zoomScale="148" zoomScaleNormal="148" workbookViewId="0">
      <selection activeCell="B16" sqref="B16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75</v>
      </c>
      <c r="B1" s="6" t="s">
        <v>76</v>
      </c>
    </row>
    <row r="2" spans="1:2" ht="31.5" customHeight="1" x14ac:dyDescent="0.15">
      <c r="A2" s="85" t="str">
        <f>"1-1"</f>
        <v>1-1</v>
      </c>
      <c r="B2" s="6" t="s">
        <v>84</v>
      </c>
    </row>
    <row r="3" spans="1:2" ht="31.5" customHeight="1" x14ac:dyDescent="0.15">
      <c r="A3" s="86" t="str">
        <f>"1-2"</f>
        <v>1-2</v>
      </c>
      <c r="B3" s="6" t="s">
        <v>87</v>
      </c>
    </row>
    <row r="4" spans="1:2" ht="31.5" customHeight="1" x14ac:dyDescent="0.15">
      <c r="A4" s="87" t="str">
        <f>"2-1"</f>
        <v>2-1</v>
      </c>
      <c r="B4" s="6" t="s">
        <v>90</v>
      </c>
    </row>
    <row r="5" spans="1:2" ht="31.5" customHeight="1" x14ac:dyDescent="0.15">
      <c r="A5" s="101" t="str">
        <f>"2-2"</f>
        <v>2-2</v>
      </c>
      <c r="B5" s="6" t="s">
        <v>228</v>
      </c>
    </row>
    <row r="6" spans="1:2" ht="31.5" customHeight="1" x14ac:dyDescent="0.15">
      <c r="A6" s="93" t="str">
        <f>"2-3"</f>
        <v>2-3</v>
      </c>
      <c r="B6" s="6" t="s">
        <v>197</v>
      </c>
    </row>
    <row r="7" spans="1:2" ht="31.5" customHeight="1" x14ac:dyDescent="0.15">
      <c r="A7" s="88" t="str">
        <f>"2-4"</f>
        <v>2-4</v>
      </c>
      <c r="B7" s="6" t="s">
        <v>100</v>
      </c>
    </row>
    <row r="8" spans="1:2" ht="31.5" customHeight="1" x14ac:dyDescent="0.15">
      <c r="A8" s="96" t="str">
        <f>"2-5"</f>
        <v>2-5</v>
      </c>
      <c r="B8" s="6" t="s">
        <v>96</v>
      </c>
    </row>
    <row r="9" spans="1:2" ht="31.5" customHeight="1" x14ac:dyDescent="0.15">
      <c r="A9" s="89" t="str">
        <f>"2-6"</f>
        <v>2-6</v>
      </c>
      <c r="B9" s="6" t="s">
        <v>103</v>
      </c>
    </row>
    <row r="10" spans="1:2" ht="31.5" customHeight="1" x14ac:dyDescent="0.15">
      <c r="A10" s="90" t="str">
        <f>"3-1"</f>
        <v>3-1</v>
      </c>
      <c r="B10" s="6" t="s">
        <v>105</v>
      </c>
    </row>
    <row r="11" spans="1:2" ht="31.5" customHeight="1" x14ac:dyDescent="0.15">
      <c r="A11" s="100" t="str">
        <f>"3-2"</f>
        <v>3-2</v>
      </c>
      <c r="B11" s="6" t="s">
        <v>229</v>
      </c>
    </row>
    <row r="12" spans="1:2" ht="31.5" customHeight="1" x14ac:dyDescent="0.15">
      <c r="A12" s="94" t="str">
        <f>"3-3"</f>
        <v>3-3</v>
      </c>
      <c r="B12" s="6" t="s">
        <v>196</v>
      </c>
    </row>
    <row r="13" spans="1:2" ht="31.5" customHeight="1" x14ac:dyDescent="0.15">
      <c r="A13" s="95" t="str">
        <f>"4-1"</f>
        <v>4-1</v>
      </c>
      <c r="B13" s="6" t="s">
        <v>94</v>
      </c>
    </row>
    <row r="14" spans="1:2" ht="31.5" customHeight="1" x14ac:dyDescent="0.15">
      <c r="A14" s="102" t="str">
        <f>"5-1"</f>
        <v>5-1</v>
      </c>
      <c r="B14" s="6" t="s">
        <v>230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