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7690" windowHeight="12860" tabRatio="855"/>
  </bookViews>
  <sheets>
    <sheet name="経費見積書" sheetId="34" r:id="rId1"/>
  </sheets>
  <definedNames>
    <definedName name="_xlnm.Print_Area" localSheetId="0">経費見積書!$B$1:$Q$89</definedName>
  </definedNames>
  <calcPr calcId="162913"/>
</workbook>
</file>

<file path=xl/calcChain.xml><?xml version="1.0" encoding="utf-8"?>
<calcChain xmlns="http://schemas.openxmlformats.org/spreadsheetml/2006/main">
  <c r="M67" i="34" l="1"/>
  <c r="M68" i="34" s="1"/>
  <c r="M63" i="34"/>
  <c r="M21" i="34"/>
  <c r="M20" i="34"/>
  <c r="M11" i="34"/>
  <c r="M12" i="34"/>
  <c r="M76" i="34" l="1"/>
  <c r="M28" i="34"/>
  <c r="M23" i="34"/>
  <c r="M10" i="34"/>
  <c r="M55" i="34"/>
  <c r="M56" i="34"/>
  <c r="M57" i="34"/>
  <c r="M58" i="34"/>
  <c r="M34" i="34"/>
  <c r="M38" i="34"/>
  <c r="M37" i="34"/>
  <c r="M36" i="34"/>
  <c r="M35" i="34"/>
  <c r="M22" i="34"/>
  <c r="M14" i="34" l="1"/>
  <c r="M62" i="34" l="1"/>
  <c r="M64" i="34" s="1"/>
  <c r="M48" i="34"/>
  <c r="M49" i="34"/>
  <c r="M50" i="34"/>
  <c r="M51" i="34"/>
  <c r="M52" i="34"/>
  <c r="M53" i="34"/>
  <c r="M54" i="34"/>
  <c r="M47" i="34"/>
  <c r="M40" i="34"/>
  <c r="M41" i="34"/>
  <c r="M42" i="34"/>
  <c r="M43" i="34"/>
  <c r="M39" i="34"/>
  <c r="M44" i="34" s="1"/>
  <c r="M29" i="34"/>
  <c r="M30" i="34"/>
  <c r="M31" i="34"/>
  <c r="M27" i="34"/>
  <c r="M25" i="34"/>
  <c r="M19" i="34"/>
  <c r="M15" i="34"/>
  <c r="M13" i="34"/>
  <c r="M16" i="34" l="1"/>
  <c r="M59" i="34"/>
</calcChain>
</file>

<file path=xl/comments1.xml><?xml version="1.0" encoding="utf-8"?>
<comments xmlns="http://schemas.openxmlformats.org/spreadsheetml/2006/main">
  <authors>
    <author>作成者</author>
  </authors>
  <commentList>
    <comment ref="N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課税・非課税を記入してください。</t>
        </r>
      </text>
    </comment>
  </commentList>
</comments>
</file>

<file path=xl/sharedStrings.xml><?xml version="1.0" encoding="utf-8"?>
<sst xmlns="http://schemas.openxmlformats.org/spreadsheetml/2006/main" count="316" uniqueCount="110">
  <si>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</si>
  <si>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</si>
  <si>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</si>
  <si>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</si>
  <si>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備                  考</t>
    <rPh sb="0" eb="1">
      <t>ソナエ</t>
    </rPh>
    <rPh sb="19" eb="20">
      <t>コウ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</si>
  <si>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</si>
  <si>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</si>
  <si>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</si>
  <si>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</si>
  <si>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=</t>
    <phoneticPr fontId="2"/>
  </si>
  <si>
    <t>委託内容</t>
    <rPh sb="0" eb="2">
      <t>イタク</t>
    </rPh>
    <rPh sb="2" eb="4">
      <t>ナイヨウ</t>
    </rPh>
    <phoneticPr fontId="2"/>
  </si>
  <si>
    <t>泊</t>
    <rPh sb="0" eb="1">
      <t>ハク</t>
    </rPh>
    <phoneticPr fontId="2"/>
  </si>
  <si>
    <t>×</t>
  </si>
  <si>
    <t>=</t>
  </si>
  <si>
    <t>台</t>
    <rPh sb="0" eb="1">
      <t>ダイ</t>
    </rPh>
    <phoneticPr fontId="2"/>
  </si>
  <si>
    <t>日</t>
    <rPh sb="0" eb="1">
      <t>ニチ</t>
    </rPh>
    <phoneticPr fontId="2"/>
  </si>
  <si>
    <t>４G LTE 容量無制限
モバイルバッテリーつき</t>
    <rPh sb="7" eb="9">
      <t>ヨウリョウ</t>
    </rPh>
    <rPh sb="9" eb="12">
      <t>ムセイゲン</t>
    </rPh>
    <phoneticPr fontId="2"/>
  </si>
  <si>
    <t>課税
非課税</t>
    <rPh sb="0" eb="2">
      <t>カゼイ</t>
    </rPh>
    <rPh sb="3" eb="6">
      <t>ヒカゼイ</t>
    </rPh>
    <phoneticPr fontId="2"/>
  </si>
  <si>
    <t>発券手数料</t>
    <rPh sb="0" eb="2">
      <t>ハッケン</t>
    </rPh>
    <rPh sb="2" eb="5">
      <t>テスウリョウ</t>
    </rPh>
    <phoneticPr fontId="2"/>
  </si>
  <si>
    <t>人</t>
    <rPh sb="0" eb="1">
      <t>ニン</t>
    </rPh>
    <phoneticPr fontId="2"/>
  </si>
  <si>
    <t>手配に係る経費のみ。
（食事代の実費については含まない。）</t>
    <rPh sb="0" eb="2">
      <t>テハイ</t>
    </rPh>
    <rPh sb="3" eb="4">
      <t>カカ</t>
    </rPh>
    <rPh sb="5" eb="7">
      <t>ケイヒ</t>
    </rPh>
    <rPh sb="12" eb="15">
      <t>ショクジダイ</t>
    </rPh>
    <rPh sb="16" eb="18">
      <t>ジッピ</t>
    </rPh>
    <rPh sb="23" eb="24">
      <t>フク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</si>
  <si>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</si>
  <si>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</si>
  <si>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ヒト</t>
    </rPh>
    <phoneticPr fontId="2"/>
  </si>
  <si>
    <t>回</t>
    <rPh sb="0" eb="1">
      <t>カイ</t>
    </rPh>
    <phoneticPr fontId="2"/>
  </si>
  <si>
    <t>=</t>
    <phoneticPr fontId="2"/>
  </si>
  <si>
    <t>内訳：交通費</t>
    <rPh sb="0" eb="2">
      <t>ウチワケ</t>
    </rPh>
    <rPh sb="3" eb="6">
      <t>コウツウヒ</t>
    </rPh>
    <phoneticPr fontId="2"/>
  </si>
  <si>
    <t>　　　 宿泊費</t>
    <rPh sb="4" eb="7">
      <t>シュクハクヒ</t>
    </rPh>
    <phoneticPr fontId="2"/>
  </si>
  <si>
    <t>　　　 食費</t>
    <rPh sb="4" eb="6">
      <t>ショクヒ</t>
    </rPh>
    <phoneticPr fontId="2"/>
  </si>
  <si>
    <t>（6　専用車両　小計）</t>
    <rPh sb="3" eb="5">
      <t>センヨウ</t>
    </rPh>
    <rPh sb="5" eb="7">
      <t>シャリョウ</t>
    </rPh>
    <rPh sb="8" eb="10">
      <t>ショウケイ</t>
    </rPh>
    <phoneticPr fontId="2"/>
  </si>
  <si>
    <t>（1　航空券手配　小計）</t>
    <rPh sb="3" eb="6">
      <t>コウクウケン</t>
    </rPh>
    <rPh sb="6" eb="8">
      <t>テハイ</t>
    </rPh>
    <rPh sb="9" eb="11">
      <t>ショウケイ</t>
    </rPh>
    <phoneticPr fontId="2"/>
  </si>
  <si>
    <t>日</t>
    <rPh sb="0" eb="1">
      <t>ニチ</t>
    </rPh>
    <phoneticPr fontId="2"/>
  </si>
  <si>
    <t>合計</t>
    <rPh sb="0" eb="1">
      <t>ゴウ</t>
    </rPh>
    <rPh sb="1" eb="2">
      <t>ケイ</t>
    </rPh>
    <phoneticPr fontId="2"/>
  </si>
  <si>
    <t>交通費、宿泊費、食費等必要な経費を含む。</t>
    <rPh sb="0" eb="3">
      <t>コウツウヒ</t>
    </rPh>
    <rPh sb="4" eb="7">
      <t>シュクハクヒ</t>
    </rPh>
    <rPh sb="8" eb="10">
      <t>ショクヒ</t>
    </rPh>
    <rPh sb="10" eb="11">
      <t>トウ</t>
    </rPh>
    <rPh sb="11" eb="13">
      <t>ヒツヨウ</t>
    </rPh>
    <rPh sb="14" eb="16">
      <t>ケイヒ</t>
    </rPh>
    <rPh sb="17" eb="18">
      <t>フク</t>
    </rPh>
    <phoneticPr fontId="2"/>
  </si>
  <si>
    <t>自由記載</t>
    <rPh sb="0" eb="2">
      <t>ジユウ</t>
    </rPh>
    <rPh sb="2" eb="4">
      <t>キサイ</t>
    </rPh>
    <phoneticPr fontId="2"/>
  </si>
  <si>
    <t>　　　　　　　　　　　　　　　　　　　　　　　　　　　　　　　　　　　　　　　　　　　　　　　　　　　　　　　　　　　　　　　　　</t>
    <phoneticPr fontId="2"/>
  </si>
  <si>
    <t>　　　記載例：「1時間当たり○円」「半日（４時間）○円（これを上回る場合は１時間当たり○円加算）」など。</t>
    <rPh sb="3" eb="5">
      <t>キサイ</t>
    </rPh>
    <rPh sb="5" eb="6">
      <t>レイ</t>
    </rPh>
    <rPh sb="9" eb="11">
      <t>ジカン</t>
    </rPh>
    <rPh sb="11" eb="12">
      <t>ア</t>
    </rPh>
    <rPh sb="15" eb="16">
      <t>エン</t>
    </rPh>
    <rPh sb="18" eb="20">
      <t>ハンニチ</t>
    </rPh>
    <rPh sb="22" eb="24">
      <t>ジカン</t>
    </rPh>
    <rPh sb="26" eb="27">
      <t>エン</t>
    </rPh>
    <rPh sb="31" eb="33">
      <t>ウワマワ</t>
    </rPh>
    <rPh sb="34" eb="36">
      <t>バアイ</t>
    </rPh>
    <rPh sb="38" eb="40">
      <t>ジカン</t>
    </rPh>
    <rPh sb="40" eb="41">
      <t>ア</t>
    </rPh>
    <rPh sb="44" eb="45">
      <t>エン</t>
    </rPh>
    <rPh sb="45" eb="47">
      <t>カサン</t>
    </rPh>
    <phoneticPr fontId="2"/>
  </si>
  <si>
    <t>小数点以下切捨</t>
    <rPh sb="0" eb="3">
      <t>ショウスウテン</t>
    </rPh>
    <rPh sb="3" eb="5">
      <t>イカ</t>
    </rPh>
    <rPh sb="5" eb="6">
      <t>キ</t>
    </rPh>
    <rPh sb="6" eb="7">
      <t>ス</t>
    </rPh>
    <phoneticPr fontId="2"/>
  </si>
  <si>
    <t>消費税及び地方消費税(10%)</t>
    <phoneticPr fontId="2"/>
  </si>
  <si>
    <t>①×0.1 小数点以下切捨</t>
  </si>
  <si>
    <t>（A + B + C）</t>
    <phoneticPr fontId="2"/>
  </si>
  <si>
    <t>　　　 その他諸経費</t>
    <rPh sb="6" eb="7">
      <t>タ</t>
    </rPh>
    <rPh sb="7" eb="10">
      <t>ショケイヒ</t>
    </rPh>
    <phoneticPr fontId="2"/>
  </si>
  <si>
    <t>課税対象　小計①</t>
    <rPh sb="0" eb="2">
      <t>カゼイ</t>
    </rPh>
    <rPh sb="2" eb="4">
      <t>タイショウ</t>
    </rPh>
    <rPh sb="5" eb="7">
      <t>ショウケイ</t>
    </rPh>
    <phoneticPr fontId="2"/>
  </si>
  <si>
    <t>非課税対象　小計</t>
    <rPh sb="0" eb="3">
      <t>ヒカゼイ</t>
    </rPh>
    <rPh sb="3" eb="5">
      <t>タイショウ</t>
    </rPh>
    <rPh sb="6" eb="8">
      <t>ショウケイ</t>
    </rPh>
    <phoneticPr fontId="2"/>
  </si>
  <si>
    <t>％</t>
    <phoneticPr fontId="2"/>
  </si>
  <si>
    <t>×</t>
    <phoneticPr fontId="2"/>
  </si>
  <si>
    <t>円</t>
    <rPh sb="0" eb="1">
      <t>エン</t>
    </rPh>
    <phoneticPr fontId="2"/>
  </si>
  <si>
    <t>経費見積書</t>
    <rPh sb="0" eb="2">
      <t>ケイヒ</t>
    </rPh>
    <rPh sb="2" eb="5">
      <t>ミツモリショ</t>
    </rPh>
    <phoneticPr fontId="2"/>
  </si>
  <si>
    <t>3泊、朝食付き</t>
    <rPh sb="1" eb="2">
      <t>ハク</t>
    </rPh>
    <rPh sb="3" eb="5">
      <t>チョウショク</t>
    </rPh>
    <rPh sb="5" eb="6">
      <t>ツ</t>
    </rPh>
    <phoneticPr fontId="2"/>
  </si>
  <si>
    <t>４ 添乗員の手配
　（行政団及び経済団）</t>
    <rPh sb="2" eb="5">
      <t>テンジョウイン</t>
    </rPh>
    <rPh sb="6" eb="8">
      <t>テハイ</t>
    </rPh>
    <phoneticPr fontId="2"/>
  </si>
  <si>
    <t>５ 現地通訳の手配
　（行政団及び経済団）</t>
    <rPh sb="2" eb="4">
      <t>ゲンチ</t>
    </rPh>
    <rPh sb="4" eb="6">
      <t>ツウヤク</t>
    </rPh>
    <rPh sb="7" eb="9">
      <t>テハイ</t>
    </rPh>
    <phoneticPr fontId="2"/>
  </si>
  <si>
    <t xml:space="preserve">※金額は、消費税及び地方消費税を含む金額（免税業者にあっては、契約希望額）とすること。
</t>
    <rPh sb="1" eb="3">
      <t>キンガク</t>
    </rPh>
    <phoneticPr fontId="2"/>
  </si>
  <si>
    <t>※通訳及び専用車両について、単位時間（１時間、半日など）当たりの金額を自由記載欄に記載して作成すること。</t>
    <rPh sb="1" eb="3">
      <t>ツウヤク</t>
    </rPh>
    <rPh sb="3" eb="4">
      <t>オヨ</t>
    </rPh>
    <rPh sb="5" eb="7">
      <t>センヨウ</t>
    </rPh>
    <rPh sb="7" eb="9">
      <t>シャリョウ</t>
    </rPh>
    <rPh sb="14" eb="16">
      <t>タンイ</t>
    </rPh>
    <rPh sb="16" eb="18">
      <t>ジカン</t>
    </rPh>
    <rPh sb="20" eb="22">
      <t>ジカン</t>
    </rPh>
    <rPh sb="23" eb="25">
      <t>ハンニチ</t>
    </rPh>
    <rPh sb="28" eb="29">
      <t>ア</t>
    </rPh>
    <rPh sb="32" eb="34">
      <t>キンガク</t>
    </rPh>
    <rPh sb="35" eb="39">
      <t>ジユウキサイ</t>
    </rPh>
    <rPh sb="39" eb="40">
      <t>ラン</t>
    </rPh>
    <rPh sb="41" eb="43">
      <t>キサイ</t>
    </rPh>
    <rPh sb="45" eb="47">
      <t>サクセイ</t>
    </rPh>
    <phoneticPr fontId="2"/>
  </si>
  <si>
    <t>キャンセル規定</t>
    <rPh sb="5" eb="7">
      <t>キテイ</t>
    </rPh>
    <phoneticPr fontId="2"/>
  </si>
  <si>
    <t>※その他必要な経費については、行を追加し、記載すること。</t>
    <rPh sb="3" eb="4">
      <t>ホカ</t>
    </rPh>
    <rPh sb="4" eb="6">
      <t>ヒツヨウ</t>
    </rPh>
    <rPh sb="7" eb="9">
      <t>ケイヒ</t>
    </rPh>
    <rPh sb="15" eb="16">
      <t>ギョウ</t>
    </rPh>
    <rPh sb="17" eb="19">
      <t>ツイカ</t>
    </rPh>
    <rPh sb="21" eb="23">
      <t>キサイ</t>
    </rPh>
    <phoneticPr fontId="2"/>
  </si>
  <si>
    <t xml:space="preserve">発行責任者： </t>
    <rPh sb="0" eb="2">
      <t>ハッコウ</t>
    </rPh>
    <rPh sb="2" eb="5">
      <t>セキニンシャ</t>
    </rPh>
    <phoneticPr fontId="2"/>
  </si>
  <si>
    <t xml:space="preserve">担当者の氏名： </t>
    <rPh sb="0" eb="2">
      <t>タントウ</t>
    </rPh>
    <rPh sb="2" eb="3">
      <t>シャ</t>
    </rPh>
    <rPh sb="4" eb="6">
      <t>シメイ</t>
    </rPh>
    <phoneticPr fontId="2"/>
  </si>
  <si>
    <t xml:space="preserve">連絡先： </t>
    <rPh sb="0" eb="3">
      <t>レンラクサキ</t>
    </rPh>
    <phoneticPr fontId="2"/>
  </si>
  <si>
    <t>６ 専用車両の手配
　（行政団及び経済団）</t>
    <rPh sb="2" eb="4">
      <t>センヨウ</t>
    </rPh>
    <rPh sb="4" eb="6">
      <t>シャリョウ</t>
    </rPh>
    <rPh sb="7" eb="9">
      <t>テハイ</t>
    </rPh>
    <phoneticPr fontId="2"/>
  </si>
  <si>
    <t>燃油サーチャージ、座席利用料金、空港税、航空保険料等航空券に係る経費を含む。</t>
    <rPh sb="0" eb="2">
      <t>ネンユ</t>
    </rPh>
    <rPh sb="9" eb="11">
      <t>ザセキ</t>
    </rPh>
    <rPh sb="11" eb="13">
      <t>リヨウ</t>
    </rPh>
    <rPh sb="13" eb="15">
      <t>リョウキン</t>
    </rPh>
    <rPh sb="16" eb="19">
      <t>クウコウゼイ</t>
    </rPh>
    <rPh sb="20" eb="22">
      <t>コウクウ</t>
    </rPh>
    <rPh sb="22" eb="24">
      <t>ホケン</t>
    </rPh>
    <rPh sb="24" eb="25">
      <t>リョウ</t>
    </rPh>
    <rPh sb="25" eb="26">
      <t>トウ</t>
    </rPh>
    <rPh sb="26" eb="29">
      <t>コウクウケン</t>
    </rPh>
    <rPh sb="30" eb="31">
      <t>カカ</t>
    </rPh>
    <rPh sb="32" eb="34">
      <t>ケイヒ</t>
    </rPh>
    <rPh sb="35" eb="36">
      <t>フク</t>
    </rPh>
    <phoneticPr fontId="2"/>
  </si>
  <si>
    <t>空港施設利用料</t>
    <rPh sb="0" eb="2">
      <t>クウコウ</t>
    </rPh>
    <rPh sb="2" eb="4">
      <t>シセツ</t>
    </rPh>
    <rPh sb="4" eb="7">
      <t>リヨウリョウ</t>
    </rPh>
    <phoneticPr fontId="2"/>
  </si>
  <si>
    <t>　　時間変更（延長・短縮）等にかかる取り扱いを自由記載欄に記載すること。</t>
    <rPh sb="23" eb="27">
      <t>ジユウキサイ</t>
    </rPh>
    <rPh sb="27" eb="28">
      <t>ラン</t>
    </rPh>
    <rPh sb="29" eb="31">
      <t>キサイ</t>
    </rPh>
    <phoneticPr fontId="2"/>
  </si>
  <si>
    <t>※宿泊料については、自由記載欄にホテル名、ホテルランクを記載すること。</t>
    <rPh sb="1" eb="3">
      <t>シュクハク</t>
    </rPh>
    <rPh sb="3" eb="4">
      <t>リョウ</t>
    </rPh>
    <rPh sb="10" eb="12">
      <t>ジユウ</t>
    </rPh>
    <rPh sb="12" eb="14">
      <t>キサイ</t>
    </rPh>
    <rPh sb="14" eb="15">
      <t>ラン</t>
    </rPh>
    <rPh sb="19" eb="20">
      <t>メイ</t>
    </rPh>
    <rPh sb="28" eb="30">
      <t>キサイ</t>
    </rPh>
    <phoneticPr fontId="2"/>
  </si>
  <si>
    <t>※課税欄に、課税対象、課税対象外の別を記載すること。</t>
    <rPh sb="1" eb="3">
      <t>カゼイ</t>
    </rPh>
    <rPh sb="3" eb="4">
      <t>ラン</t>
    </rPh>
    <rPh sb="6" eb="8">
      <t>カゼイ</t>
    </rPh>
    <rPh sb="8" eb="10">
      <t>タイショウ</t>
    </rPh>
    <rPh sb="11" eb="13">
      <t>カゼイ</t>
    </rPh>
    <rPh sb="13" eb="15">
      <t>タイショウ</t>
    </rPh>
    <rPh sb="15" eb="16">
      <t>ガイ</t>
    </rPh>
    <rPh sb="17" eb="18">
      <t>ベツ</t>
    </rPh>
    <rPh sb="19" eb="21">
      <t>キサイ</t>
    </rPh>
    <phoneticPr fontId="2"/>
  </si>
  <si>
    <t>　案件名： 令和６年度三重県ベトナム・タイミッション派遣事業業務委託</t>
    <rPh sb="1" eb="3">
      <t>アンケン</t>
    </rPh>
    <rPh sb="3" eb="4">
      <t>メイ</t>
    </rPh>
    <rPh sb="6" eb="8">
      <t>レイワ</t>
    </rPh>
    <rPh sb="9" eb="14">
      <t>ネンドミエケン</t>
    </rPh>
    <rPh sb="26" eb="28">
      <t>ハケン</t>
    </rPh>
    <rPh sb="28" eb="30">
      <t>ジギョウ</t>
    </rPh>
    <rPh sb="30" eb="32">
      <t>ギョウム</t>
    </rPh>
    <rPh sb="32" eb="34">
      <t>イタク</t>
    </rPh>
    <phoneticPr fontId="2"/>
  </si>
  <si>
    <t>ベトナム・ハノイ宿泊</t>
    <rPh sb="8" eb="10">
      <t>シュクハク</t>
    </rPh>
    <phoneticPr fontId="2"/>
  </si>
  <si>
    <t>1泊、朝食付き</t>
    <rPh sb="1" eb="2">
      <t>ハク</t>
    </rPh>
    <rPh sb="3" eb="5">
      <t>チョウショク</t>
    </rPh>
    <rPh sb="5" eb="6">
      <t>ツ</t>
    </rPh>
    <phoneticPr fontId="2"/>
  </si>
  <si>
    <t>タイ・バンコク宿泊</t>
    <rPh sb="7" eb="9">
      <t>シュクハク</t>
    </rPh>
    <phoneticPr fontId="2"/>
  </si>
  <si>
    <t>バンコク・レイトチェックアウト費用</t>
    <rPh sb="15" eb="17">
      <t>ヒヨウ</t>
    </rPh>
    <phoneticPr fontId="2"/>
  </si>
  <si>
    <t>（１）ベトナム語通訳
　（行政団及び経済団）</t>
    <rPh sb="7" eb="10">
      <t>ゴツウヤク</t>
    </rPh>
    <phoneticPr fontId="2"/>
  </si>
  <si>
    <t>（２）タイ語通訳
　（行政団及び経済団）</t>
    <rPh sb="5" eb="8">
      <t>ゴツウヤク</t>
    </rPh>
    <phoneticPr fontId="2"/>
  </si>
  <si>
    <t>交通費、宿泊費、食費等必要な経費を含む。
1日8時間×2日　</t>
    <rPh sb="22" eb="23">
      <t>ニチ</t>
    </rPh>
    <rPh sb="24" eb="26">
      <t>ジカン</t>
    </rPh>
    <rPh sb="28" eb="29">
      <t>ニチ</t>
    </rPh>
    <phoneticPr fontId="2"/>
  </si>
  <si>
    <t>交通費、宿泊費、食費等必要な経費を含む。
半日4時間×1日、1日8時間×1日　</t>
    <rPh sb="21" eb="23">
      <t>ハンニチ</t>
    </rPh>
    <rPh sb="24" eb="26">
      <t>ジカン</t>
    </rPh>
    <rPh sb="28" eb="29">
      <t>ニチ</t>
    </rPh>
    <rPh sb="31" eb="32">
      <t>ニチ</t>
    </rPh>
    <rPh sb="33" eb="35">
      <t>ジカン</t>
    </rPh>
    <rPh sb="37" eb="38">
      <t>ニチ</t>
    </rPh>
    <phoneticPr fontId="2"/>
  </si>
  <si>
    <t>１月14日分（行政団）</t>
    <rPh sb="1" eb="2">
      <t>ガツ</t>
    </rPh>
    <rPh sb="4" eb="5">
      <t>ニチ</t>
    </rPh>
    <rPh sb="5" eb="6">
      <t>ブン</t>
    </rPh>
    <rPh sb="7" eb="10">
      <t>ギョウセイダン</t>
    </rPh>
    <phoneticPr fontId="2"/>
  </si>
  <si>
    <t>１月15日分（行政団）</t>
    <rPh sb="1" eb="2">
      <t>ガツ</t>
    </rPh>
    <rPh sb="4" eb="5">
      <t>ニチ</t>
    </rPh>
    <rPh sb="5" eb="6">
      <t>ブン</t>
    </rPh>
    <rPh sb="7" eb="10">
      <t>ギョウセイダン</t>
    </rPh>
    <phoneticPr fontId="2"/>
  </si>
  <si>
    <t>１月16日分（行政団）</t>
    <rPh sb="1" eb="2">
      <t>ガツ</t>
    </rPh>
    <rPh sb="4" eb="5">
      <t>ニチ</t>
    </rPh>
    <rPh sb="5" eb="6">
      <t>ブン</t>
    </rPh>
    <rPh sb="7" eb="10">
      <t>ギョウセイダン</t>
    </rPh>
    <phoneticPr fontId="2"/>
  </si>
  <si>
    <t>１月17日分（行政団）</t>
    <rPh sb="1" eb="2">
      <t>ガツ</t>
    </rPh>
    <rPh sb="4" eb="5">
      <t>ニチ</t>
    </rPh>
    <rPh sb="5" eb="6">
      <t>ブン</t>
    </rPh>
    <rPh sb="7" eb="10">
      <t>ギョウセイダン</t>
    </rPh>
    <phoneticPr fontId="2"/>
  </si>
  <si>
    <t>１月18日分（行政団）</t>
    <rPh sb="1" eb="2">
      <t>ガツ</t>
    </rPh>
    <rPh sb="4" eb="5">
      <t>ニチ</t>
    </rPh>
    <rPh sb="5" eb="6">
      <t>ブン</t>
    </rPh>
    <rPh sb="7" eb="10">
      <t>ギョウセイダン</t>
    </rPh>
    <phoneticPr fontId="2"/>
  </si>
  <si>
    <t>１月14日分（経済団）</t>
    <rPh sb="1" eb="2">
      <t>ガツ</t>
    </rPh>
    <rPh sb="4" eb="5">
      <t>ニチ</t>
    </rPh>
    <rPh sb="5" eb="6">
      <t>ブン</t>
    </rPh>
    <rPh sb="7" eb="10">
      <t>ケイザイダン</t>
    </rPh>
    <phoneticPr fontId="2"/>
  </si>
  <si>
    <t>１月15日分（経済団）</t>
    <rPh sb="1" eb="2">
      <t>ガツ</t>
    </rPh>
    <rPh sb="4" eb="5">
      <t>ニチ</t>
    </rPh>
    <rPh sb="5" eb="6">
      <t>ブン</t>
    </rPh>
    <rPh sb="7" eb="10">
      <t>ケイザイダン</t>
    </rPh>
    <phoneticPr fontId="2"/>
  </si>
  <si>
    <t>１月16日分（経済団）</t>
    <rPh sb="1" eb="2">
      <t>ガツ</t>
    </rPh>
    <rPh sb="4" eb="5">
      <t>ニチ</t>
    </rPh>
    <rPh sb="5" eb="6">
      <t>ブン</t>
    </rPh>
    <rPh sb="7" eb="10">
      <t>ケイザイダン</t>
    </rPh>
    <phoneticPr fontId="2"/>
  </si>
  <si>
    <t>１月17日分（経済団）</t>
    <rPh sb="1" eb="2">
      <t>ガツ</t>
    </rPh>
    <rPh sb="4" eb="5">
      <t>ニチ</t>
    </rPh>
    <rPh sb="5" eb="6">
      <t>ブン</t>
    </rPh>
    <rPh sb="7" eb="10">
      <t>ケイザイダン</t>
    </rPh>
    <phoneticPr fontId="2"/>
  </si>
  <si>
    <t>１月18日分（経済団）</t>
    <rPh sb="1" eb="2">
      <t>ガツ</t>
    </rPh>
    <rPh sb="4" eb="5">
      <t>ニチ</t>
    </rPh>
    <rPh sb="5" eb="6">
      <t>ブン</t>
    </rPh>
    <rPh sb="7" eb="10">
      <t>ケイザイダン</t>
    </rPh>
    <phoneticPr fontId="2"/>
  </si>
  <si>
    <t>ベトナム・ハノイ市内（10時間、50km）</t>
    <rPh sb="8" eb="10">
      <t>シナイ</t>
    </rPh>
    <rPh sb="13" eb="15">
      <t>ジカン</t>
    </rPh>
    <phoneticPr fontId="2"/>
  </si>
  <si>
    <t>ベトナム・ハノイ市内（10時間、150km）</t>
    <rPh sb="8" eb="10">
      <t>シナイ</t>
    </rPh>
    <rPh sb="13" eb="15">
      <t>ジカン</t>
    </rPh>
    <phoneticPr fontId="2"/>
  </si>
  <si>
    <t>バンコク・スワンナプーム国際空港→バンコク市内（8時間、50km）</t>
    <rPh sb="12" eb="14">
      <t>コクサイ</t>
    </rPh>
    <rPh sb="14" eb="16">
      <t>クウコウ</t>
    </rPh>
    <rPh sb="21" eb="23">
      <t>シナイ</t>
    </rPh>
    <rPh sb="25" eb="27">
      <t>ジカン</t>
    </rPh>
    <phoneticPr fontId="2"/>
  </si>
  <si>
    <t>バンコク市内→バンコク・スワンナプーム国際空港（13時間、100km）</t>
    <rPh sb="4" eb="6">
      <t>シナイ</t>
    </rPh>
    <rPh sb="26" eb="28">
      <t>ジカン</t>
    </rPh>
    <phoneticPr fontId="2"/>
  </si>
  <si>
    <t>（5　現地通訳の手配　小計）</t>
    <rPh sb="3" eb="7">
      <t>ゲンチツウヤク</t>
    </rPh>
    <rPh sb="8" eb="10">
      <t>テハイ</t>
    </rPh>
    <rPh sb="11" eb="13">
      <t>ショウケイ</t>
    </rPh>
    <phoneticPr fontId="2"/>
  </si>
  <si>
    <t>９ その他</t>
    <rPh sb="4" eb="5">
      <t>タ</t>
    </rPh>
    <phoneticPr fontId="2"/>
  </si>
  <si>
    <t>ア（航空券：Ｃクラス（ビジネス））</t>
    <rPh sb="2" eb="5">
      <t>コウクウケン</t>
    </rPh>
    <phoneticPr fontId="2"/>
  </si>
  <si>
    <t>イ（航空券：Yクラス（エコノミー））</t>
    <rPh sb="2" eb="5">
      <t>コウクウケン</t>
    </rPh>
    <phoneticPr fontId="2"/>
  </si>
  <si>
    <t>ウ（航空券：Yクラス（エコノミー））</t>
    <rPh sb="2" eb="5">
      <t>コウクウケン</t>
    </rPh>
    <phoneticPr fontId="2"/>
  </si>
  <si>
    <t>エ（航空券：Yクラス（エコノミー））</t>
    <rPh sb="2" eb="5">
      <t>コウクウケン</t>
    </rPh>
    <phoneticPr fontId="2"/>
  </si>
  <si>
    <t>2泊、朝食付き</t>
    <rPh sb="1" eb="2">
      <t>ハク</t>
    </rPh>
    <rPh sb="3" eb="5">
      <t>チョウショク</t>
    </rPh>
    <rPh sb="5" eb="6">
      <t>ツ</t>
    </rPh>
    <phoneticPr fontId="2"/>
  </si>
  <si>
    <t>ハノイ・レイトチェックアウト費用</t>
    <rPh sb="14" eb="16">
      <t>ヒヨウ</t>
    </rPh>
    <phoneticPr fontId="2"/>
  </si>
  <si>
    <t>７ 備品の手配</t>
    <rPh sb="2" eb="4">
      <t>ビヒン</t>
    </rPh>
    <rPh sb="5" eb="7">
      <t>テハイ</t>
    </rPh>
    <phoneticPr fontId="2"/>
  </si>
  <si>
    <t>Wi-Fiルーター等の手配</t>
    <rPh sb="9" eb="10">
      <t>トウ</t>
    </rPh>
    <rPh sb="11" eb="13">
      <t>テハイ</t>
    </rPh>
    <phoneticPr fontId="2"/>
  </si>
  <si>
    <t>イヤフォンガイドの手配</t>
    <rPh sb="9" eb="11">
      <t>テハイ</t>
    </rPh>
    <phoneticPr fontId="2"/>
  </si>
  <si>
    <t>（7　備品の手配　小計）</t>
    <rPh sb="3" eb="5">
      <t>ビヒン</t>
    </rPh>
    <rPh sb="6" eb="8">
      <t>テハイ</t>
    </rPh>
    <rPh sb="9" eb="11">
      <t>ショウケイ</t>
    </rPh>
    <phoneticPr fontId="2"/>
  </si>
  <si>
    <t>運営費</t>
    <rPh sb="0" eb="3">
      <t>ウンエイヒ</t>
    </rPh>
    <phoneticPr fontId="2"/>
  </si>
  <si>
    <t>円</t>
    <rPh sb="0" eb="1">
      <t>エン</t>
    </rPh>
    <phoneticPr fontId="2"/>
  </si>
  <si>
    <t>式</t>
    <rPh sb="0" eb="1">
      <t>シキ</t>
    </rPh>
    <phoneticPr fontId="2"/>
  </si>
  <si>
    <t>（直接経費計（１～9計））</t>
    <rPh sb="1" eb="3">
      <t>チョクセツ</t>
    </rPh>
    <rPh sb="3" eb="5">
      <t>ケイヒ</t>
    </rPh>
    <rPh sb="5" eb="6">
      <t>ケイ</t>
    </rPh>
    <rPh sb="10" eb="11">
      <t>ケイ</t>
    </rPh>
    <phoneticPr fontId="2"/>
  </si>
  <si>
    <t>10 一般管理費（　％）</t>
    <rPh sb="3" eb="5">
      <t>イッパン</t>
    </rPh>
    <rPh sb="5" eb="8">
      <t>カンリヒ</t>
    </rPh>
    <phoneticPr fontId="2"/>
  </si>
  <si>
    <t>３ 食事の手配
　（行政団11名及び経済団20名程度）</t>
    <rPh sb="2" eb="4">
      <t>ショクジ</t>
    </rPh>
    <rPh sb="5" eb="7">
      <t>テハイ</t>
    </rPh>
    <phoneticPr fontId="2"/>
  </si>
  <si>
    <t>ハノイ・ノイバイ国際空港→宿泊先
（1時間、50km）</t>
    <rPh sb="8" eb="10">
      <t>コクサイ</t>
    </rPh>
    <rPh sb="10" eb="12">
      <t>クウコウ</t>
    </rPh>
    <rPh sb="13" eb="15">
      <t>シュクハク</t>
    </rPh>
    <rPh sb="15" eb="16">
      <t>サキ</t>
    </rPh>
    <rPh sb="19" eb="21">
      <t>ジカン</t>
    </rPh>
    <phoneticPr fontId="2"/>
  </si>
  <si>
    <t>宿泊先→ハノイ・ノイバイ国際空港
（1時間、50km）</t>
    <rPh sb="0" eb="3">
      <t>シュクハクサキ</t>
    </rPh>
    <rPh sb="12" eb="14">
      <t>コクサイ</t>
    </rPh>
    <rPh sb="14" eb="16">
      <t>クウコウ</t>
    </rPh>
    <rPh sb="19" eb="21">
      <t>ジカン</t>
    </rPh>
    <phoneticPr fontId="2"/>
  </si>
  <si>
    <t>２ 宿泊ホテルの手配（行政団11名）</t>
    <rPh sb="2" eb="4">
      <t>シュクハク</t>
    </rPh>
    <rPh sb="8" eb="10">
      <t>テハイ</t>
    </rPh>
    <phoneticPr fontId="2"/>
  </si>
  <si>
    <t>１ 航空券の手配（行政団10名）</t>
    <rPh sb="2" eb="5">
      <t>コウクウケン</t>
    </rPh>
    <rPh sb="6" eb="8">
      <t>テハイ</t>
    </rPh>
    <phoneticPr fontId="2"/>
  </si>
  <si>
    <t>8　夕食交流会の運営業務</t>
    <rPh sb="2" eb="7">
      <t>ユウショクコウリュウカイ</t>
    </rPh>
    <rPh sb="8" eb="12">
      <t>ウンエイギョウム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</si>
</sst>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\(#,##0\);\(&quot;△ &quot;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>
      <alignment vertical="center"/>
    </xf>
    <xf numFmtId="0" fontId="1" fillId="0" borderId="0" xfId="3" applyAlignment="1">
      <alignment vertical="center" shrinkToFit="1"/>
    </xf>
    <xf numFmtId="176" fontId="1" fillId="0" borderId="0" xfId="3" applyNumberFormat="1" applyAlignment="1">
      <alignment vertical="center"/>
    </xf>
    <xf numFmtId="176" fontId="1" fillId="0" borderId="0" xfId="3" applyNumberFormat="1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0" fontId="1" fillId="0" borderId="0" xfId="3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3" applyFont="1" applyAlignment="1">
      <alignment vertical="center"/>
    </xf>
    <xf numFmtId="0" fontId="4" fillId="0" borderId="6" xfId="3" applyFont="1" applyBorder="1" applyAlignment="1">
      <alignment horizontal="centerContinuous" vertical="center"/>
    </xf>
    <xf numFmtId="0" fontId="4" fillId="0" borderId="7" xfId="3" applyFont="1" applyBorder="1" applyAlignment="1">
      <alignment horizontal="centerContinuous" vertical="center"/>
    </xf>
    <xf numFmtId="176" fontId="4" fillId="0" borderId="8" xfId="3" applyNumberFormat="1" applyFont="1" applyBorder="1" applyAlignment="1">
      <alignment horizontal="center" vertical="center"/>
    </xf>
    <xf numFmtId="176" fontId="4" fillId="0" borderId="8" xfId="3" quotePrefix="1" applyNumberFormat="1" applyFont="1" applyBorder="1" applyAlignment="1">
      <alignment horizontal="center" vertical="center"/>
    </xf>
    <xf numFmtId="176" fontId="4" fillId="0" borderId="9" xfId="3" applyNumberFormat="1" applyFont="1" applyBorder="1" applyAlignment="1">
      <alignment horizontal="center" vertical="center"/>
    </xf>
    <xf numFmtId="176" fontId="4" fillId="0" borderId="9" xfId="3" applyNumberFormat="1" applyFont="1" applyBorder="1" applyAlignment="1">
      <alignment horizontal="center" vertical="center" wrapText="1"/>
    </xf>
    <xf numFmtId="176" fontId="4" fillId="0" borderId="9" xfId="3" applyNumberFormat="1" applyFont="1" applyFill="1" applyBorder="1" applyAlignment="1">
      <alignment horizontal="center" vertical="center" shrinkToFit="1"/>
    </xf>
    <xf numFmtId="176" fontId="4" fillId="0" borderId="10" xfId="3" applyNumberFormat="1" applyFont="1" applyFill="1" applyBorder="1" applyAlignment="1">
      <alignment horizontal="center" vertical="center" shrinkToFit="1"/>
    </xf>
    <xf numFmtId="0" fontId="7" fillId="0" borderId="1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right"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2" xfId="3" applyFont="1" applyBorder="1" applyAlignment="1">
      <alignment vertical="center" wrapText="1"/>
    </xf>
    <xf numFmtId="176" fontId="4" fillId="0" borderId="3" xfId="3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Border="1" applyAlignment="1">
      <alignment horizontal="right" vertical="center"/>
    </xf>
    <xf numFmtId="0" fontId="7" fillId="0" borderId="11" xfId="3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176" fontId="4" fillId="0" borderId="3" xfId="3" applyNumberFormat="1" applyFont="1" applyFill="1" applyBorder="1" applyAlignment="1">
      <alignment vertical="center"/>
    </xf>
    <xf numFmtId="176" fontId="4" fillId="0" borderId="1" xfId="3" quotePrefix="1" applyNumberFormat="1" applyFont="1" applyBorder="1" applyAlignment="1">
      <alignment horizontal="right" vertical="center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vertical="center" wrapText="1"/>
    </xf>
    <xf numFmtId="0" fontId="4" fillId="0" borderId="3" xfId="3" applyNumberFormat="1" applyFont="1" applyFill="1" applyBorder="1" applyAlignment="1">
      <alignment horizontal="right" vertical="center"/>
    </xf>
    <xf numFmtId="0" fontId="4" fillId="0" borderId="11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176" fontId="4" fillId="0" borderId="3" xfId="3" quotePrefix="1" applyNumberFormat="1" applyFont="1" applyBorder="1" applyAlignment="1">
      <alignment horizontal="center" vertical="center"/>
    </xf>
    <xf numFmtId="56" fontId="4" fillId="0" borderId="11" xfId="3" applyNumberFormat="1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0" fontId="4" fillId="0" borderId="20" xfId="3" applyFont="1" applyBorder="1" applyAlignment="1">
      <alignment vertical="center" wrapText="1"/>
    </xf>
    <xf numFmtId="0" fontId="4" fillId="0" borderId="20" xfId="3" applyFont="1" applyBorder="1" applyAlignment="1">
      <alignment horizontal="left" vertical="center" wrapText="1"/>
    </xf>
    <xf numFmtId="177" fontId="4" fillId="0" borderId="3" xfId="3" applyNumberFormat="1" applyFont="1" applyBorder="1" applyAlignment="1">
      <alignment vertical="center"/>
    </xf>
    <xf numFmtId="0" fontId="4" fillId="0" borderId="3" xfId="3" applyNumberFormat="1" applyFont="1" applyBorder="1" applyAlignment="1">
      <alignment horizontal="center" vertical="center"/>
    </xf>
    <xf numFmtId="56" fontId="4" fillId="0" borderId="17" xfId="3" applyNumberFormat="1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5" xfId="3" applyNumberFormat="1" applyFont="1" applyBorder="1" applyAlignment="1">
      <alignment horizontal="center" vertical="center"/>
    </xf>
    <xf numFmtId="177" fontId="4" fillId="0" borderId="5" xfId="3" applyNumberFormat="1" applyFont="1" applyBorder="1" applyAlignment="1">
      <alignment vertical="center"/>
    </xf>
    <xf numFmtId="0" fontId="4" fillId="0" borderId="5" xfId="3" applyNumberFormat="1" applyFont="1" applyBorder="1" applyAlignment="1">
      <alignment horizontal="center" vertical="center"/>
    </xf>
    <xf numFmtId="176" fontId="4" fillId="0" borderId="5" xfId="3" quotePrefix="1" applyNumberFormat="1" applyFont="1" applyBorder="1" applyAlignment="1">
      <alignment horizontal="center" vertical="center"/>
    </xf>
    <xf numFmtId="0" fontId="4" fillId="0" borderId="4" xfId="3" applyFont="1" applyBorder="1" applyAlignment="1">
      <alignment vertical="center" wrapText="1"/>
    </xf>
    <xf numFmtId="176" fontId="4" fillId="0" borderId="21" xfId="3" applyNumberFormat="1" applyFont="1" applyBorder="1" applyAlignment="1">
      <alignment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0" borderId="18" xfId="3" quotePrefix="1" applyNumberFormat="1" applyFont="1" applyBorder="1" applyAlignment="1">
      <alignment horizontal="right" vertical="center"/>
    </xf>
    <xf numFmtId="0" fontId="7" fillId="0" borderId="26" xfId="3" applyFont="1" applyBorder="1" applyAlignment="1">
      <alignment horizontal="left" vertical="center"/>
    </xf>
    <xf numFmtId="0" fontId="7" fillId="0" borderId="23" xfId="3" applyFont="1" applyBorder="1" applyAlignment="1">
      <alignment horizontal="left" vertical="center"/>
    </xf>
    <xf numFmtId="176" fontId="4" fillId="0" borderId="25" xfId="3" applyNumberFormat="1" applyFont="1" applyBorder="1" applyAlignment="1">
      <alignment vertical="center"/>
    </xf>
    <xf numFmtId="176" fontId="4" fillId="0" borderId="24" xfId="3" applyNumberFormat="1" applyFont="1" applyBorder="1" applyAlignment="1">
      <alignment horizontal="center" vertical="center"/>
    </xf>
    <xf numFmtId="176" fontId="4" fillId="0" borderId="25" xfId="3" applyNumberFormat="1" applyFont="1" applyBorder="1" applyAlignment="1">
      <alignment horizontal="center" vertical="center"/>
    </xf>
    <xf numFmtId="0" fontId="4" fillId="0" borderId="24" xfId="3" applyNumberFormat="1" applyFont="1" applyBorder="1" applyAlignment="1">
      <alignment horizontal="right" vertical="center"/>
    </xf>
    <xf numFmtId="176" fontId="4" fillId="0" borderId="25" xfId="3" quotePrefix="1" applyNumberFormat="1" applyFont="1" applyBorder="1" applyAlignment="1">
      <alignment horizontal="right" vertical="center"/>
    </xf>
    <xf numFmtId="0" fontId="4" fillId="0" borderId="25" xfId="3" applyFont="1" applyBorder="1" applyAlignment="1">
      <alignment vertical="center" wrapText="1"/>
    </xf>
    <xf numFmtId="0" fontId="4" fillId="0" borderId="22" xfId="3" applyFont="1" applyBorder="1" applyAlignment="1">
      <alignment vertical="center" wrapText="1"/>
    </xf>
    <xf numFmtId="0" fontId="7" fillId="0" borderId="17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5" xfId="3" applyNumberFormat="1" applyFont="1" applyBorder="1" applyAlignment="1">
      <alignment horizontal="right" vertical="center"/>
    </xf>
    <xf numFmtId="176" fontId="4" fillId="0" borderId="4" xfId="3" quotePrefix="1" applyNumberFormat="1" applyFont="1" applyBorder="1" applyAlignment="1">
      <alignment horizontal="right" vertical="center"/>
    </xf>
    <xf numFmtId="176" fontId="4" fillId="0" borderId="4" xfId="3" applyNumberFormat="1" applyFont="1" applyBorder="1" applyAlignment="1">
      <alignment horizontal="center" vertical="center"/>
    </xf>
    <xf numFmtId="0" fontId="4" fillId="0" borderId="27" xfId="3" applyFont="1" applyBorder="1" applyAlignment="1">
      <alignment vertical="center" wrapText="1"/>
    </xf>
    <xf numFmtId="0" fontId="4" fillId="0" borderId="13" xfId="3" applyFont="1" applyBorder="1" applyAlignment="1">
      <alignment horizontal="centerContinuous" vertical="center"/>
    </xf>
    <xf numFmtId="0" fontId="4" fillId="0" borderId="14" xfId="3" applyFont="1" applyFill="1" applyBorder="1" applyAlignment="1">
      <alignment horizontal="centerContinuous" vertical="center"/>
    </xf>
    <xf numFmtId="176" fontId="4" fillId="0" borderId="15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horizontal="center" vertical="center"/>
    </xf>
    <xf numFmtId="0" fontId="4" fillId="0" borderId="15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 shrinkToFit="1"/>
    </xf>
    <xf numFmtId="176" fontId="4" fillId="0" borderId="0" xfId="3" applyNumberFormat="1" applyFont="1" applyAlignment="1">
      <alignment vertical="center"/>
    </xf>
    <xf numFmtId="176" fontId="4" fillId="0" borderId="0" xfId="3" applyNumberFormat="1" applyFont="1" applyAlignment="1">
      <alignment horizontal="center" vertical="center"/>
    </xf>
    <xf numFmtId="176" fontId="4" fillId="0" borderId="0" xfId="3" applyNumberFormat="1" applyFont="1" applyAlignment="1">
      <alignment horizontal="right"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21" xfId="3" applyNumberFormat="1" applyFont="1" applyFill="1" applyBorder="1" applyAlignment="1">
      <alignment vertical="center"/>
    </xf>
    <xf numFmtId="176" fontId="4" fillId="4" borderId="1" xfId="3" quotePrefix="1" applyNumberFormat="1" applyFont="1" applyFill="1" applyBorder="1" applyAlignment="1">
      <alignment horizontal="right" vertical="center"/>
    </xf>
    <xf numFmtId="176" fontId="4" fillId="4" borderId="21" xfId="3" applyNumberFormat="1" applyFont="1" applyFill="1" applyBorder="1" applyAlignment="1">
      <alignment vertical="center"/>
    </xf>
    <xf numFmtId="176" fontId="4" fillId="5" borderId="18" xfId="3" quotePrefix="1" applyNumberFormat="1" applyFont="1" applyFill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29" xfId="3" applyFont="1" applyBorder="1" applyAlignment="1">
      <alignment vertical="center" wrapText="1"/>
    </xf>
    <xf numFmtId="0" fontId="4" fillId="0" borderId="30" xfId="3" applyFont="1" applyBorder="1" applyAlignment="1">
      <alignment vertical="center" wrapText="1"/>
    </xf>
    <xf numFmtId="0" fontId="4" fillId="0" borderId="1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176" fontId="4" fillId="0" borderId="3" xfId="3" quotePrefix="1" applyNumberFormat="1" applyFont="1" applyFill="1" applyBorder="1" applyAlignment="1">
      <alignment horizontal="center" vertical="center"/>
    </xf>
    <xf numFmtId="176" fontId="4" fillId="0" borderId="1" xfId="3" quotePrefix="1" applyNumberFormat="1" applyFont="1" applyFill="1" applyBorder="1" applyAlignment="1">
      <alignment horizontal="right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7" fillId="0" borderId="11" xfId="3" applyFont="1" applyBorder="1" applyAlignment="1">
      <alignment horizontal="left" vertical="center"/>
    </xf>
    <xf numFmtId="0" fontId="7" fillId="0" borderId="19" xfId="3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0" borderId="1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7" fillId="0" borderId="11" xfId="3" applyFont="1" applyFill="1" applyBorder="1" applyAlignment="1">
      <alignment vertical="center" wrapText="1"/>
    </xf>
    <xf numFmtId="0" fontId="7" fillId="0" borderId="19" xfId="3" applyFont="1" applyFill="1" applyBorder="1" applyAlignment="1">
      <alignment vertical="center"/>
    </xf>
    <xf numFmtId="0" fontId="7" fillId="0" borderId="11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9" xfId="3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2867025</xdr:colOff>
      <xdr:row>73</xdr:row>
      <xdr:rowOff>63500</xdr:rowOff>
    </xdr:from>
    <xdr:ext cx="311150" cy="266700"/>
    <xdr:sp macro="" textlink="">
      <xdr:nvSpPr>
        <xdr:cNvPr id="2" name="テキスト ボックス 1"/>
        <xdr:cNvSpPr txBox="1"/>
      </xdr:nvSpPr>
      <xdr:spPr>
        <a:xfrm>
          <a:off x="11452225" y="18249900"/>
          <a:ext cx="3111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+mj-ea"/>
              <a:ea typeface="+mj-ea"/>
            </a:rPr>
            <a:t>A</a:t>
          </a:r>
          <a:endParaRPr kumimoji="1" lang="ja-JP" altLang="en-US" sz="1400">
            <a:latin typeface="+mj-ea"/>
            <a:ea typeface="+mj-ea"/>
          </a:endParaRPr>
        </a:p>
      </xdr:txBody>
    </xdr:sp>
    <xdr:clientData/>
  </xdr:oneCellAnchor>
  <xdr:twoCellAnchor>
    <xdr:from>
      <xdr:col>14</xdr:col>
      <xdr:colOff>1492250</xdr:colOff>
      <xdr:row>75</xdr:row>
      <xdr:rowOff>10584</xdr:rowOff>
    </xdr:from>
    <xdr:to>
      <xdr:col>15</xdr:col>
      <xdr:colOff>1386417</xdr:colOff>
      <xdr:row>75</xdr:row>
      <xdr:rowOff>334434</xdr:rowOff>
    </xdr:to>
    <xdr:sp macro="" textlink="">
      <xdr:nvSpPr>
        <xdr:cNvPr id="5" name="正方形/長方形 4"/>
        <xdr:cNvSpPr/>
      </xdr:nvSpPr>
      <xdr:spPr>
        <a:xfrm>
          <a:off x="9137650" y="19780251"/>
          <a:ext cx="30861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  <a:latin typeface="+mj-ea"/>
              <a:ea typeface="+mj-ea"/>
            </a:rPr>
            <a:t>B</a:t>
          </a:r>
          <a:endParaRPr kumimoji="1" lang="ja-JP" altLang="en-US" sz="14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1449917</xdr:colOff>
      <xdr:row>79</xdr:row>
      <xdr:rowOff>23283</xdr:rowOff>
    </xdr:from>
    <xdr:to>
      <xdr:col>15</xdr:col>
      <xdr:colOff>1445684</xdr:colOff>
      <xdr:row>80</xdr:row>
      <xdr:rowOff>74083</xdr:rowOff>
    </xdr:to>
    <xdr:sp macro="" textlink="">
      <xdr:nvSpPr>
        <xdr:cNvPr id="6" name="テキスト ボックス 5"/>
        <xdr:cNvSpPr txBox="1"/>
      </xdr:nvSpPr>
      <xdr:spPr>
        <a:xfrm>
          <a:off x="9095317" y="21029083"/>
          <a:ext cx="3187700" cy="397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+mj-ea"/>
              <a:ea typeface="+mj-ea"/>
            </a:rPr>
            <a:t>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1481666</xdr:colOff>
      <xdr:row>0</xdr:row>
      <xdr:rowOff>406400</xdr:rowOff>
    </xdr:to>
    <xdr:sp macro="" textlink="">
      <xdr:nvSpPr>
        <xdr:cNvPr id="3" name="正方形/長方形 2"/>
        <xdr:cNvSpPr/>
      </xdr:nvSpPr>
      <xdr:spPr>
        <a:xfrm>
          <a:off x="0" y="0"/>
          <a:ext cx="1735666" cy="406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+mn-ea"/>
              <a:ea typeface="+mn-ea"/>
            </a:rPr>
            <a:t>（第２号様式）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89"/>
  <sheetViews>
    <sheetView tabSelected="1" view="pageBreakPreview" topLeftCell="B1" zoomScale="59" zoomScaleNormal="100" zoomScaleSheetLayoutView="64" workbookViewId="0">
      <selection activeCell="B1" sqref="B1:Q1"/>
    </sheetView>
  </sheetViews>
  <sheetFormatPr defaultColWidth="9" defaultRowHeight="20.149999999999999" customHeight="1"/>
  <cols>
    <col min="1" max="1" width="5.08984375" style="5" hidden="1" customWidth="1"/>
    <col min="2" max="2" width="3.6328125" style="5" customWidth="1"/>
    <col min="3" max="3" width="35.26953125" style="1" customWidth="1"/>
    <col min="4" max="4" width="11.08984375" style="2" customWidth="1"/>
    <col min="5" max="5" width="5.6328125" style="2" customWidth="1"/>
    <col min="6" max="6" width="3.26953125" style="3" customWidth="1"/>
    <col min="7" max="7" width="6.26953125" style="2" customWidth="1"/>
    <col min="8" max="8" width="5.6328125" style="2" customWidth="1"/>
    <col min="9" max="9" width="3.36328125" style="3" customWidth="1"/>
    <col min="10" max="10" width="6.26953125" style="4" customWidth="1"/>
    <col min="11" max="11" width="5.6328125" style="3" customWidth="1"/>
    <col min="12" max="12" width="3.26953125" style="3" customWidth="1"/>
    <col min="13" max="13" width="11" style="4" customWidth="1"/>
    <col min="14" max="14" width="8.7265625" style="3" customWidth="1"/>
    <col min="15" max="15" width="45.6328125" style="1" customWidth="1"/>
    <col min="16" max="16" width="33.453125" style="1" customWidth="1"/>
    <col min="17" max="17" width="28.453125" style="1" customWidth="1"/>
    <col min="18" max="16384" width="9" style="5"/>
  </cols>
  <sheetData>
    <row r="1" spans="1:17" customFormat="1" ht="35.25" customHeight="1">
      <c r="B1" s="110" t="s">
        <v>47</v>
      </c>
      <c r="C1" s="110"/>
      <c r="D1" s="110"/>
      <c r="E1" s="110"/>
      <c r="F1" s="110"/>
      <c r="G1" s="110"/>
      <c r="H1" s="110"/>
      <c r="I1" s="110"/>
      <c r="J1" s="110"/>
      <c r="K1" s="111"/>
      <c r="L1" s="111"/>
      <c r="M1" s="111"/>
      <c r="N1" s="111"/>
      <c r="O1" s="111"/>
      <c r="P1" s="111"/>
      <c r="Q1" s="111"/>
    </row>
    <row r="2" spans="1:17" customFormat="1" ht="5.25" customHeight="1"/>
    <row r="3" spans="1:17" customFormat="1" ht="24.75" customHeight="1">
      <c r="C3" s="11"/>
      <c r="E3" s="6"/>
      <c r="F3" s="6"/>
      <c r="G3" s="106"/>
      <c r="H3" s="106"/>
      <c r="I3" s="106"/>
      <c r="J3" s="106"/>
      <c r="L3" s="6"/>
      <c r="M3" s="6"/>
      <c r="N3" s="112" t="s">
        <v>55</v>
      </c>
      <c r="O3" s="112"/>
      <c r="P3" s="112"/>
      <c r="Q3" s="112"/>
    </row>
    <row r="4" spans="1:17" customFormat="1" ht="24.75" customHeight="1">
      <c r="E4" s="7"/>
      <c r="F4" s="8"/>
      <c r="G4" s="107"/>
      <c r="H4" s="107"/>
      <c r="I4" s="107"/>
      <c r="J4" s="107"/>
      <c r="L4" s="7"/>
      <c r="M4" s="8"/>
      <c r="N4" s="112" t="s">
        <v>56</v>
      </c>
      <c r="O4" s="112"/>
      <c r="P4" s="112"/>
      <c r="Q4" s="112"/>
    </row>
    <row r="5" spans="1:17" customFormat="1" ht="24.75" customHeight="1">
      <c r="E5" s="7"/>
      <c r="F5" s="9"/>
      <c r="G5" s="106"/>
      <c r="H5" s="106"/>
      <c r="I5" s="106"/>
      <c r="J5" s="106"/>
      <c r="L5" s="7"/>
      <c r="M5" s="9"/>
      <c r="N5" s="112" t="s">
        <v>57</v>
      </c>
      <c r="O5" s="112"/>
      <c r="P5" s="112"/>
      <c r="Q5" s="112"/>
    </row>
    <row r="6" spans="1:17" customFormat="1" ht="29.25" customHeight="1">
      <c r="B6" s="108" t="s">
        <v>64</v>
      </c>
      <c r="C6" s="108"/>
      <c r="D6" s="108"/>
      <c r="E6" s="108"/>
      <c r="F6" s="108"/>
      <c r="G6" s="108"/>
      <c r="H6" s="108"/>
      <c r="I6" s="108"/>
      <c r="J6" s="108"/>
      <c r="K6" s="109"/>
      <c r="L6" s="109"/>
      <c r="M6" s="109"/>
      <c r="N6" s="109"/>
      <c r="O6" s="109"/>
      <c r="P6" s="109"/>
      <c r="Q6" s="109"/>
    </row>
    <row r="7" spans="1:17" customFormat="1" ht="11.25" customHeight="1" thickBot="1">
      <c r="B7" s="10"/>
    </row>
    <row r="8" spans="1:17" s="12" customFormat="1" ht="39" customHeight="1" thickBot="1">
      <c r="A8" s="94"/>
      <c r="B8" s="13" t="s">
        <v>10</v>
      </c>
      <c r="C8" s="14"/>
      <c r="D8" s="15" t="s">
        <v>0</v>
      </c>
      <c r="E8" s="15" t="s">
        <v>1</v>
      </c>
      <c r="F8" s="15" t="s">
        <v>7</v>
      </c>
      <c r="G8" s="15" t="s">
        <v>2</v>
      </c>
      <c r="H8" s="15" t="s">
        <v>1</v>
      </c>
      <c r="I8" s="15" t="s">
        <v>7</v>
      </c>
      <c r="J8" s="15" t="s">
        <v>2</v>
      </c>
      <c r="K8" s="15" t="s">
        <v>1</v>
      </c>
      <c r="L8" s="16" t="s">
        <v>8</v>
      </c>
      <c r="M8" s="17" t="s">
        <v>3</v>
      </c>
      <c r="N8" s="18" t="s">
        <v>17</v>
      </c>
      <c r="O8" s="19" t="s">
        <v>4</v>
      </c>
      <c r="P8" s="19" t="s">
        <v>53</v>
      </c>
      <c r="Q8" s="20" t="s">
        <v>34</v>
      </c>
    </row>
    <row r="9" spans="1:17" s="12" customFormat="1" ht="36" customHeight="1">
      <c r="A9" s="95"/>
      <c r="B9" s="21" t="s">
        <v>108</v>
      </c>
      <c r="C9" s="22"/>
      <c r="D9" s="23"/>
      <c r="E9" s="24"/>
      <c r="F9" s="24"/>
      <c r="G9" s="23"/>
      <c r="H9" s="24"/>
      <c r="I9" s="24"/>
      <c r="J9" s="25"/>
      <c r="K9" s="24"/>
      <c r="L9" s="24"/>
      <c r="M9" s="26"/>
      <c r="N9" s="27"/>
      <c r="O9" s="28"/>
      <c r="P9" s="28"/>
      <c r="Q9" s="29"/>
    </row>
    <row r="10" spans="1:17" s="12" customFormat="1" ht="48.75" customHeight="1">
      <c r="A10" s="95"/>
      <c r="B10" s="21"/>
      <c r="C10" s="30" t="s">
        <v>89</v>
      </c>
      <c r="D10" s="89"/>
      <c r="E10" s="24" t="s">
        <v>5</v>
      </c>
      <c r="F10" s="24" t="s">
        <v>12</v>
      </c>
      <c r="G10" s="23">
        <v>1</v>
      </c>
      <c r="H10" s="24" t="s">
        <v>6</v>
      </c>
      <c r="I10" s="24"/>
      <c r="J10" s="25"/>
      <c r="K10" s="24"/>
      <c r="L10" s="31" t="s">
        <v>13</v>
      </c>
      <c r="M10" s="32">
        <f>D10*G10</f>
        <v>0</v>
      </c>
      <c r="N10" s="27"/>
      <c r="O10" s="28" t="s">
        <v>59</v>
      </c>
      <c r="P10" s="28"/>
      <c r="Q10" s="29"/>
    </row>
    <row r="11" spans="1:17" s="12" customFormat="1" ht="48.75" customHeight="1">
      <c r="A11" s="95"/>
      <c r="B11" s="21"/>
      <c r="C11" s="30" t="s">
        <v>90</v>
      </c>
      <c r="D11" s="89"/>
      <c r="E11" s="24" t="s">
        <v>5</v>
      </c>
      <c r="F11" s="24" t="s">
        <v>12</v>
      </c>
      <c r="G11" s="23">
        <v>3</v>
      </c>
      <c r="H11" s="24" t="s">
        <v>6</v>
      </c>
      <c r="I11" s="24"/>
      <c r="J11" s="25"/>
      <c r="K11" s="24"/>
      <c r="L11" s="31" t="s">
        <v>13</v>
      </c>
      <c r="M11" s="32">
        <f t="shared" ref="M11:M12" si="0">D11*G11</f>
        <v>0</v>
      </c>
      <c r="N11" s="27"/>
      <c r="O11" s="28" t="s">
        <v>59</v>
      </c>
      <c r="P11" s="28"/>
      <c r="Q11" s="29"/>
    </row>
    <row r="12" spans="1:17" s="12" customFormat="1" ht="48.75" customHeight="1">
      <c r="A12" s="95"/>
      <c r="B12" s="21"/>
      <c r="C12" s="30" t="s">
        <v>91</v>
      </c>
      <c r="D12" s="89"/>
      <c r="E12" s="24" t="s">
        <v>5</v>
      </c>
      <c r="F12" s="24" t="s">
        <v>12</v>
      </c>
      <c r="G12" s="23">
        <v>4</v>
      </c>
      <c r="H12" s="24" t="s">
        <v>6</v>
      </c>
      <c r="I12" s="24"/>
      <c r="J12" s="25"/>
      <c r="K12" s="24"/>
      <c r="L12" s="31" t="s">
        <v>13</v>
      </c>
      <c r="M12" s="32">
        <f t="shared" si="0"/>
        <v>0</v>
      </c>
      <c r="N12" s="27"/>
      <c r="O12" s="28" t="s">
        <v>59</v>
      </c>
      <c r="P12" s="28"/>
      <c r="Q12" s="29"/>
    </row>
    <row r="13" spans="1:17" s="12" customFormat="1" ht="48.75" customHeight="1">
      <c r="A13" s="95"/>
      <c r="B13" s="21"/>
      <c r="C13" s="30" t="s">
        <v>92</v>
      </c>
      <c r="D13" s="89"/>
      <c r="E13" s="24" t="s">
        <v>5</v>
      </c>
      <c r="F13" s="24" t="s">
        <v>12</v>
      </c>
      <c r="G13" s="23">
        <v>2</v>
      </c>
      <c r="H13" s="24" t="s">
        <v>6</v>
      </c>
      <c r="I13" s="24"/>
      <c r="J13" s="25"/>
      <c r="K13" s="24"/>
      <c r="L13" s="31" t="s">
        <v>13</v>
      </c>
      <c r="M13" s="32">
        <f>D13*G13</f>
        <v>0</v>
      </c>
      <c r="N13" s="27"/>
      <c r="O13" s="28" t="s">
        <v>59</v>
      </c>
      <c r="P13" s="28"/>
      <c r="Q13" s="29"/>
    </row>
    <row r="14" spans="1:17" s="12" customFormat="1" ht="48.75" customHeight="1">
      <c r="A14" s="95"/>
      <c r="B14" s="21"/>
      <c r="C14" s="30" t="s">
        <v>60</v>
      </c>
      <c r="D14" s="89"/>
      <c r="E14" s="24" t="s">
        <v>5</v>
      </c>
      <c r="F14" s="24" t="s">
        <v>12</v>
      </c>
      <c r="G14" s="23">
        <v>10</v>
      </c>
      <c r="H14" s="24" t="s">
        <v>6</v>
      </c>
      <c r="I14" s="24"/>
      <c r="J14" s="25"/>
      <c r="K14" s="24"/>
      <c r="L14" s="31" t="s">
        <v>13</v>
      </c>
      <c r="M14" s="32">
        <f>D14*G14</f>
        <v>0</v>
      </c>
      <c r="N14" s="27"/>
      <c r="O14" s="28"/>
      <c r="P14" s="28"/>
      <c r="Q14" s="29"/>
    </row>
    <row r="15" spans="1:17" s="12" customFormat="1" ht="48.75" customHeight="1">
      <c r="A15" s="95"/>
      <c r="B15" s="21"/>
      <c r="C15" s="30" t="s">
        <v>18</v>
      </c>
      <c r="D15" s="89"/>
      <c r="E15" s="24" t="s">
        <v>5</v>
      </c>
      <c r="F15" s="24" t="s">
        <v>12</v>
      </c>
      <c r="G15" s="23">
        <v>10</v>
      </c>
      <c r="H15" s="24" t="s">
        <v>19</v>
      </c>
      <c r="I15" s="24"/>
      <c r="J15" s="25"/>
      <c r="K15" s="24"/>
      <c r="L15" s="31" t="s">
        <v>13</v>
      </c>
      <c r="M15" s="32">
        <f>D15*G15</f>
        <v>0</v>
      </c>
      <c r="N15" s="27"/>
      <c r="O15" s="28"/>
      <c r="P15" s="28"/>
      <c r="Q15" s="29"/>
    </row>
    <row r="16" spans="1:17" s="12" customFormat="1" ht="27.75" customHeight="1">
      <c r="A16" s="95"/>
      <c r="B16" s="21"/>
      <c r="C16" s="22" t="s">
        <v>30</v>
      </c>
      <c r="D16" s="23"/>
      <c r="E16" s="24"/>
      <c r="F16" s="24"/>
      <c r="G16" s="23"/>
      <c r="H16" s="24"/>
      <c r="I16" s="24"/>
      <c r="J16" s="25"/>
      <c r="K16" s="24"/>
      <c r="L16" s="24"/>
      <c r="M16" s="32">
        <f>SUM(M10:M15)</f>
        <v>0</v>
      </c>
      <c r="N16" s="27"/>
      <c r="O16" s="28"/>
      <c r="P16" s="28"/>
      <c r="Q16" s="29"/>
    </row>
    <row r="17" spans="1:17" s="12" customFormat="1" ht="15" customHeight="1">
      <c r="A17" s="95"/>
      <c r="B17" s="21"/>
      <c r="C17" s="22"/>
      <c r="D17" s="23"/>
      <c r="E17" s="24"/>
      <c r="F17" s="24"/>
      <c r="G17" s="23"/>
      <c r="H17" s="24"/>
      <c r="I17" s="24"/>
      <c r="J17" s="25"/>
      <c r="K17" s="24"/>
      <c r="L17" s="24"/>
      <c r="M17" s="33"/>
      <c r="N17" s="27"/>
      <c r="O17" s="28"/>
      <c r="P17" s="28"/>
      <c r="Q17" s="29"/>
    </row>
    <row r="18" spans="1:17" s="12" customFormat="1" ht="36" customHeight="1">
      <c r="A18" s="95"/>
      <c r="B18" s="34" t="s">
        <v>107</v>
      </c>
      <c r="C18" s="35"/>
      <c r="D18" s="36"/>
      <c r="E18" s="24"/>
      <c r="F18" s="24"/>
      <c r="G18" s="36"/>
      <c r="H18" s="24"/>
      <c r="I18" s="24"/>
      <c r="J18" s="36"/>
      <c r="K18" s="31"/>
      <c r="L18" s="31"/>
      <c r="M18" s="37"/>
      <c r="N18" s="27"/>
      <c r="O18" s="38"/>
      <c r="P18" s="38"/>
      <c r="Q18" s="29"/>
    </row>
    <row r="19" spans="1:17" s="12" customFormat="1" ht="30" customHeight="1">
      <c r="A19" s="95"/>
      <c r="B19" s="34"/>
      <c r="C19" s="39" t="s">
        <v>65</v>
      </c>
      <c r="D19" s="89"/>
      <c r="E19" s="24" t="s">
        <v>5</v>
      </c>
      <c r="F19" s="24" t="s">
        <v>12</v>
      </c>
      <c r="G19" s="36">
        <v>9</v>
      </c>
      <c r="H19" s="24" t="s">
        <v>6</v>
      </c>
      <c r="I19" s="24" t="s">
        <v>12</v>
      </c>
      <c r="J19" s="36">
        <v>3</v>
      </c>
      <c r="K19" s="31" t="s">
        <v>11</v>
      </c>
      <c r="L19" s="31" t="s">
        <v>13</v>
      </c>
      <c r="M19" s="37">
        <f>D19*G19*J19</f>
        <v>0</v>
      </c>
      <c r="N19" s="27"/>
      <c r="O19" s="38" t="s">
        <v>48</v>
      </c>
      <c r="P19" s="38"/>
      <c r="Q19" s="29"/>
    </row>
    <row r="20" spans="1:17" s="12" customFormat="1" ht="30" customHeight="1">
      <c r="A20" s="95"/>
      <c r="B20" s="34"/>
      <c r="C20" s="39" t="s">
        <v>65</v>
      </c>
      <c r="D20" s="89"/>
      <c r="E20" s="24" t="s">
        <v>5</v>
      </c>
      <c r="F20" s="24" t="s">
        <v>12</v>
      </c>
      <c r="G20" s="36">
        <v>2</v>
      </c>
      <c r="H20" s="24" t="s">
        <v>6</v>
      </c>
      <c r="I20" s="24" t="s">
        <v>12</v>
      </c>
      <c r="J20" s="36">
        <v>2</v>
      </c>
      <c r="K20" s="31" t="s">
        <v>11</v>
      </c>
      <c r="L20" s="31" t="s">
        <v>13</v>
      </c>
      <c r="M20" s="37">
        <f t="shared" ref="M20" si="1">D20*G20*J20</f>
        <v>0</v>
      </c>
      <c r="N20" s="27"/>
      <c r="O20" s="38" t="s">
        <v>93</v>
      </c>
      <c r="P20" s="38"/>
      <c r="Q20" s="29"/>
    </row>
    <row r="21" spans="1:17" s="12" customFormat="1" ht="30" customHeight="1">
      <c r="A21" s="95"/>
      <c r="B21" s="34"/>
      <c r="C21" s="39" t="s">
        <v>94</v>
      </c>
      <c r="D21" s="89"/>
      <c r="E21" s="24" t="s">
        <v>5</v>
      </c>
      <c r="F21" s="24" t="s">
        <v>12</v>
      </c>
      <c r="G21" s="36">
        <v>2</v>
      </c>
      <c r="H21" s="24" t="s">
        <v>6</v>
      </c>
      <c r="I21" s="24"/>
      <c r="J21" s="36"/>
      <c r="K21" s="31"/>
      <c r="L21" s="31" t="s">
        <v>13</v>
      </c>
      <c r="M21" s="37">
        <f>D21*G21</f>
        <v>0</v>
      </c>
      <c r="N21" s="27"/>
      <c r="O21" s="38"/>
      <c r="P21" s="38"/>
      <c r="Q21" s="29"/>
    </row>
    <row r="22" spans="1:17" s="12" customFormat="1" ht="30" customHeight="1">
      <c r="A22" s="95"/>
      <c r="B22" s="34"/>
      <c r="C22" s="39" t="s">
        <v>67</v>
      </c>
      <c r="D22" s="89"/>
      <c r="E22" s="24" t="s">
        <v>5</v>
      </c>
      <c r="F22" s="24" t="s">
        <v>12</v>
      </c>
      <c r="G22" s="36">
        <v>9</v>
      </c>
      <c r="H22" s="24" t="s">
        <v>6</v>
      </c>
      <c r="I22" s="24" t="s">
        <v>12</v>
      </c>
      <c r="J22" s="36">
        <v>1</v>
      </c>
      <c r="K22" s="31" t="s">
        <v>11</v>
      </c>
      <c r="L22" s="31" t="s">
        <v>13</v>
      </c>
      <c r="M22" s="37">
        <f>D22*G22*J22</f>
        <v>0</v>
      </c>
      <c r="N22" s="27"/>
      <c r="O22" s="38" t="s">
        <v>66</v>
      </c>
      <c r="P22" s="38"/>
      <c r="Q22" s="29"/>
    </row>
    <row r="23" spans="1:17" s="12" customFormat="1" ht="30" customHeight="1">
      <c r="A23" s="95"/>
      <c r="B23" s="34"/>
      <c r="C23" s="39" t="s">
        <v>68</v>
      </c>
      <c r="D23" s="89"/>
      <c r="E23" s="24" t="s">
        <v>5</v>
      </c>
      <c r="F23" s="24" t="s">
        <v>12</v>
      </c>
      <c r="G23" s="36">
        <v>9</v>
      </c>
      <c r="H23" s="24" t="s">
        <v>6</v>
      </c>
      <c r="I23" s="24"/>
      <c r="J23" s="36"/>
      <c r="K23" s="31"/>
      <c r="L23" s="31" t="s">
        <v>13</v>
      </c>
      <c r="M23" s="37">
        <f>D23*G23</f>
        <v>0</v>
      </c>
      <c r="N23" s="27"/>
      <c r="O23" s="38"/>
      <c r="P23" s="38"/>
      <c r="Q23" s="29"/>
    </row>
    <row r="24" spans="1:17" s="12" customFormat="1" ht="15" customHeight="1">
      <c r="A24" s="95"/>
      <c r="B24" s="21"/>
      <c r="C24" s="22"/>
      <c r="D24" s="23"/>
      <c r="E24" s="24"/>
      <c r="F24" s="24"/>
      <c r="G24" s="23"/>
      <c r="H24" s="24"/>
      <c r="I24" s="24"/>
      <c r="J24" s="25"/>
      <c r="K24" s="24"/>
      <c r="L24" s="24"/>
      <c r="M24" s="37"/>
      <c r="N24" s="27"/>
      <c r="O24" s="28"/>
      <c r="P24" s="28"/>
      <c r="Q24" s="29"/>
    </row>
    <row r="25" spans="1:17" s="12" customFormat="1" ht="36" customHeight="1">
      <c r="A25" s="95"/>
      <c r="B25" s="115" t="s">
        <v>104</v>
      </c>
      <c r="C25" s="116"/>
      <c r="D25" s="89"/>
      <c r="E25" s="31" t="s">
        <v>5</v>
      </c>
      <c r="F25" s="31" t="s">
        <v>7</v>
      </c>
      <c r="G25" s="36">
        <v>7</v>
      </c>
      <c r="H25" s="31" t="s">
        <v>24</v>
      </c>
      <c r="I25" s="24"/>
      <c r="J25" s="40"/>
      <c r="K25" s="31"/>
      <c r="L25" s="31" t="s">
        <v>9</v>
      </c>
      <c r="M25" s="37">
        <f>D25*G25</f>
        <v>0</v>
      </c>
      <c r="N25" s="27"/>
      <c r="O25" s="38" t="s">
        <v>20</v>
      </c>
      <c r="P25" s="38"/>
      <c r="Q25" s="29"/>
    </row>
    <row r="26" spans="1:17" s="12" customFormat="1" ht="15" customHeight="1">
      <c r="A26" s="95"/>
      <c r="B26" s="34"/>
      <c r="C26" s="35"/>
      <c r="D26" s="36"/>
      <c r="E26" s="31"/>
      <c r="F26" s="31"/>
      <c r="G26" s="36"/>
      <c r="H26" s="31"/>
      <c r="I26" s="31"/>
      <c r="J26" s="40"/>
      <c r="K26" s="31"/>
      <c r="L26" s="31"/>
      <c r="M26" s="37"/>
      <c r="N26" s="27"/>
      <c r="O26" s="38"/>
      <c r="P26" s="38"/>
      <c r="Q26" s="29"/>
    </row>
    <row r="27" spans="1:17" s="12" customFormat="1" ht="36" customHeight="1">
      <c r="A27" s="95"/>
      <c r="B27" s="117" t="s">
        <v>49</v>
      </c>
      <c r="C27" s="105"/>
      <c r="D27" s="89"/>
      <c r="E27" s="24" t="s">
        <v>21</v>
      </c>
      <c r="F27" s="24" t="s">
        <v>22</v>
      </c>
      <c r="G27" s="23">
        <v>2</v>
      </c>
      <c r="H27" s="24" t="s">
        <v>23</v>
      </c>
      <c r="I27" s="24"/>
      <c r="J27" s="25"/>
      <c r="K27" s="24"/>
      <c r="L27" s="24" t="s">
        <v>25</v>
      </c>
      <c r="M27" s="37">
        <f>D27*G27</f>
        <v>0</v>
      </c>
      <c r="N27" s="27"/>
      <c r="O27" s="28" t="s">
        <v>33</v>
      </c>
      <c r="P27" s="28"/>
      <c r="Q27" s="29"/>
    </row>
    <row r="28" spans="1:17" s="12" customFormat="1" ht="27.75" customHeight="1">
      <c r="A28" s="95"/>
      <c r="B28" s="21"/>
      <c r="C28" s="35" t="s">
        <v>26</v>
      </c>
      <c r="D28" s="89"/>
      <c r="E28" s="24" t="s">
        <v>21</v>
      </c>
      <c r="F28" s="24" t="s">
        <v>22</v>
      </c>
      <c r="G28" s="23">
        <v>2</v>
      </c>
      <c r="H28" s="24" t="s">
        <v>23</v>
      </c>
      <c r="I28" s="24"/>
      <c r="J28" s="25"/>
      <c r="K28" s="24"/>
      <c r="L28" s="24" t="s">
        <v>25</v>
      </c>
      <c r="M28" s="37">
        <f>D28*G28</f>
        <v>0</v>
      </c>
      <c r="N28" s="27"/>
      <c r="O28" s="28"/>
      <c r="P28" s="28"/>
      <c r="Q28" s="29"/>
    </row>
    <row r="29" spans="1:17" s="12" customFormat="1" ht="27.75" customHeight="1">
      <c r="A29" s="95"/>
      <c r="B29" s="21"/>
      <c r="C29" s="35" t="s">
        <v>27</v>
      </c>
      <c r="D29" s="89"/>
      <c r="E29" s="24" t="s">
        <v>21</v>
      </c>
      <c r="F29" s="24" t="s">
        <v>22</v>
      </c>
      <c r="G29" s="23">
        <v>2</v>
      </c>
      <c r="H29" s="24" t="s">
        <v>23</v>
      </c>
      <c r="I29" s="24"/>
      <c r="J29" s="25"/>
      <c r="K29" s="24"/>
      <c r="L29" s="24" t="s">
        <v>25</v>
      </c>
      <c r="M29" s="37">
        <f t="shared" ref="M29:M31" si="2">D29*G29</f>
        <v>0</v>
      </c>
      <c r="N29" s="27"/>
      <c r="O29" s="28"/>
      <c r="P29" s="28"/>
      <c r="Q29" s="29"/>
    </row>
    <row r="30" spans="1:17" s="12" customFormat="1" ht="27.75" customHeight="1">
      <c r="A30" s="95"/>
      <c r="B30" s="21"/>
      <c r="C30" s="35" t="s">
        <v>28</v>
      </c>
      <c r="D30" s="89"/>
      <c r="E30" s="24" t="s">
        <v>21</v>
      </c>
      <c r="F30" s="24" t="s">
        <v>22</v>
      </c>
      <c r="G30" s="23">
        <v>2</v>
      </c>
      <c r="H30" s="24" t="s">
        <v>23</v>
      </c>
      <c r="I30" s="24"/>
      <c r="J30" s="25"/>
      <c r="K30" s="24"/>
      <c r="L30" s="24" t="s">
        <v>25</v>
      </c>
      <c r="M30" s="37">
        <f t="shared" si="2"/>
        <v>0</v>
      </c>
      <c r="N30" s="27"/>
      <c r="O30" s="28"/>
      <c r="P30" s="28"/>
      <c r="Q30" s="29"/>
    </row>
    <row r="31" spans="1:17" s="12" customFormat="1" ht="27.75" customHeight="1">
      <c r="A31" s="95"/>
      <c r="B31" s="21"/>
      <c r="C31" s="35" t="s">
        <v>41</v>
      </c>
      <c r="D31" s="89"/>
      <c r="E31" s="24" t="s">
        <v>5</v>
      </c>
      <c r="F31" s="24" t="s">
        <v>7</v>
      </c>
      <c r="G31" s="23">
        <v>2</v>
      </c>
      <c r="H31" s="24" t="s">
        <v>23</v>
      </c>
      <c r="I31" s="24"/>
      <c r="J31" s="25"/>
      <c r="K31" s="24"/>
      <c r="L31" s="24" t="s">
        <v>9</v>
      </c>
      <c r="M31" s="37">
        <f t="shared" si="2"/>
        <v>0</v>
      </c>
      <c r="N31" s="27"/>
      <c r="O31" s="28"/>
      <c r="P31" s="28"/>
      <c r="Q31" s="29"/>
    </row>
    <row r="32" spans="1:17" s="12" customFormat="1" ht="15" customHeight="1">
      <c r="A32" s="95"/>
      <c r="B32" s="41"/>
      <c r="C32" s="22"/>
      <c r="D32" s="23"/>
      <c r="E32" s="24"/>
      <c r="F32" s="24"/>
      <c r="G32" s="23"/>
      <c r="H32" s="24"/>
      <c r="I32" s="24"/>
      <c r="J32" s="25"/>
      <c r="K32" s="24"/>
      <c r="L32" s="24"/>
      <c r="M32" s="37"/>
      <c r="N32" s="27"/>
      <c r="O32" s="28"/>
      <c r="P32" s="28"/>
      <c r="Q32" s="29"/>
    </row>
    <row r="33" spans="1:17" s="12" customFormat="1" ht="36" customHeight="1">
      <c r="A33" s="95"/>
      <c r="B33" s="117" t="s">
        <v>50</v>
      </c>
      <c r="C33" s="105"/>
      <c r="D33" s="36"/>
      <c r="E33" s="31"/>
      <c r="F33" s="31"/>
      <c r="G33" s="36"/>
      <c r="H33" s="31"/>
      <c r="I33" s="31"/>
      <c r="J33" s="40"/>
      <c r="K33" s="31"/>
      <c r="L33" s="101"/>
      <c r="M33" s="102"/>
      <c r="N33" s="103"/>
      <c r="O33" s="38"/>
      <c r="P33" s="28"/>
      <c r="Q33" s="29"/>
    </row>
    <row r="34" spans="1:17" s="12" customFormat="1" ht="36" customHeight="1">
      <c r="A34" s="95"/>
      <c r="B34" s="118" t="s">
        <v>69</v>
      </c>
      <c r="C34" s="119"/>
      <c r="D34" s="89"/>
      <c r="E34" s="24" t="s">
        <v>5</v>
      </c>
      <c r="F34" s="24" t="s">
        <v>7</v>
      </c>
      <c r="G34" s="23">
        <v>2</v>
      </c>
      <c r="H34" s="24" t="s">
        <v>23</v>
      </c>
      <c r="I34" s="24"/>
      <c r="J34" s="25"/>
      <c r="K34" s="24"/>
      <c r="L34" s="43" t="s">
        <v>9</v>
      </c>
      <c r="M34" s="37">
        <f>D34*G34</f>
        <v>0</v>
      </c>
      <c r="N34" s="27"/>
      <c r="O34" s="28" t="s">
        <v>71</v>
      </c>
      <c r="P34" s="28"/>
      <c r="Q34" s="29"/>
    </row>
    <row r="35" spans="1:17" s="12" customFormat="1" ht="27.75" customHeight="1">
      <c r="A35" s="95"/>
      <c r="B35" s="21"/>
      <c r="C35" s="35" t="s">
        <v>26</v>
      </c>
      <c r="D35" s="89"/>
      <c r="E35" s="24" t="s">
        <v>5</v>
      </c>
      <c r="F35" s="24" t="s">
        <v>7</v>
      </c>
      <c r="G35" s="23">
        <v>2</v>
      </c>
      <c r="H35" s="24" t="s">
        <v>23</v>
      </c>
      <c r="I35" s="24"/>
      <c r="J35" s="25"/>
      <c r="K35" s="24"/>
      <c r="L35" s="24" t="s">
        <v>9</v>
      </c>
      <c r="M35" s="37">
        <f t="shared" ref="M35:M38" si="3">D35*G35</f>
        <v>0</v>
      </c>
      <c r="N35" s="27"/>
      <c r="O35" s="28"/>
      <c r="P35" s="28"/>
      <c r="Q35" s="29"/>
    </row>
    <row r="36" spans="1:17" s="12" customFormat="1" ht="27.75" customHeight="1">
      <c r="A36" s="95"/>
      <c r="B36" s="21"/>
      <c r="C36" s="35" t="s">
        <v>27</v>
      </c>
      <c r="D36" s="89"/>
      <c r="E36" s="24" t="s">
        <v>5</v>
      </c>
      <c r="F36" s="24" t="s">
        <v>7</v>
      </c>
      <c r="G36" s="23">
        <v>2</v>
      </c>
      <c r="H36" s="24" t="s">
        <v>23</v>
      </c>
      <c r="I36" s="24"/>
      <c r="J36" s="25"/>
      <c r="K36" s="24"/>
      <c r="L36" s="24" t="s">
        <v>9</v>
      </c>
      <c r="M36" s="37">
        <f t="shared" si="3"/>
        <v>0</v>
      </c>
      <c r="N36" s="27"/>
      <c r="O36" s="28"/>
      <c r="P36" s="28"/>
      <c r="Q36" s="29"/>
    </row>
    <row r="37" spans="1:17" s="12" customFormat="1" ht="27.75" customHeight="1">
      <c r="A37" s="95"/>
      <c r="B37" s="21"/>
      <c r="C37" s="35" t="s">
        <v>28</v>
      </c>
      <c r="D37" s="89"/>
      <c r="E37" s="24" t="s">
        <v>5</v>
      </c>
      <c r="F37" s="24" t="s">
        <v>7</v>
      </c>
      <c r="G37" s="23">
        <v>2</v>
      </c>
      <c r="H37" s="24" t="s">
        <v>23</v>
      </c>
      <c r="I37" s="24"/>
      <c r="J37" s="25"/>
      <c r="K37" s="24"/>
      <c r="L37" s="24" t="s">
        <v>9</v>
      </c>
      <c r="M37" s="37">
        <f t="shared" si="3"/>
        <v>0</v>
      </c>
      <c r="N37" s="27"/>
      <c r="O37" s="28"/>
      <c r="P37" s="28"/>
      <c r="Q37" s="29"/>
    </row>
    <row r="38" spans="1:17" s="12" customFormat="1" ht="27.75" customHeight="1">
      <c r="A38" s="95"/>
      <c r="B38" s="21"/>
      <c r="C38" s="35" t="s">
        <v>41</v>
      </c>
      <c r="D38" s="89"/>
      <c r="E38" s="24" t="s">
        <v>5</v>
      </c>
      <c r="F38" s="24" t="s">
        <v>7</v>
      </c>
      <c r="G38" s="23">
        <v>2</v>
      </c>
      <c r="H38" s="24" t="s">
        <v>23</v>
      </c>
      <c r="I38" s="24"/>
      <c r="J38" s="25"/>
      <c r="K38" s="24"/>
      <c r="L38" s="24" t="s">
        <v>9</v>
      </c>
      <c r="M38" s="37">
        <f t="shared" si="3"/>
        <v>0</v>
      </c>
      <c r="N38" s="27"/>
      <c r="O38" s="28"/>
      <c r="P38" s="28"/>
      <c r="Q38" s="29"/>
    </row>
    <row r="39" spans="1:17" s="12" customFormat="1" ht="36" customHeight="1">
      <c r="A39" s="95"/>
      <c r="B39" s="118" t="s">
        <v>70</v>
      </c>
      <c r="C39" s="119"/>
      <c r="D39" s="89"/>
      <c r="E39" s="24" t="s">
        <v>21</v>
      </c>
      <c r="F39" s="24" t="s">
        <v>22</v>
      </c>
      <c r="G39" s="23">
        <v>2</v>
      </c>
      <c r="H39" s="24" t="s">
        <v>23</v>
      </c>
      <c r="I39" s="24"/>
      <c r="J39" s="25"/>
      <c r="K39" s="24"/>
      <c r="L39" s="43" t="s">
        <v>25</v>
      </c>
      <c r="M39" s="37">
        <f>D39*G39</f>
        <v>0</v>
      </c>
      <c r="N39" s="27"/>
      <c r="O39" s="28" t="s">
        <v>72</v>
      </c>
      <c r="P39" s="28"/>
      <c r="Q39" s="29"/>
    </row>
    <row r="40" spans="1:17" s="12" customFormat="1" ht="27.75" customHeight="1">
      <c r="A40" s="95"/>
      <c r="B40" s="21"/>
      <c r="C40" s="35" t="s">
        <v>26</v>
      </c>
      <c r="D40" s="89"/>
      <c r="E40" s="24" t="s">
        <v>21</v>
      </c>
      <c r="F40" s="24" t="s">
        <v>22</v>
      </c>
      <c r="G40" s="23">
        <v>2</v>
      </c>
      <c r="H40" s="24" t="s">
        <v>23</v>
      </c>
      <c r="I40" s="24"/>
      <c r="J40" s="25"/>
      <c r="K40" s="24"/>
      <c r="L40" s="24" t="s">
        <v>25</v>
      </c>
      <c r="M40" s="37">
        <f t="shared" ref="M40:M43" si="4">D40*G40</f>
        <v>0</v>
      </c>
      <c r="N40" s="27"/>
      <c r="O40" s="28"/>
      <c r="P40" s="28"/>
      <c r="Q40" s="29"/>
    </row>
    <row r="41" spans="1:17" s="12" customFormat="1" ht="27.75" customHeight="1">
      <c r="A41" s="95"/>
      <c r="B41" s="21"/>
      <c r="C41" s="35" t="s">
        <v>27</v>
      </c>
      <c r="D41" s="89"/>
      <c r="E41" s="24" t="s">
        <v>21</v>
      </c>
      <c r="F41" s="24" t="s">
        <v>22</v>
      </c>
      <c r="G41" s="23">
        <v>2</v>
      </c>
      <c r="H41" s="24" t="s">
        <v>23</v>
      </c>
      <c r="I41" s="24"/>
      <c r="J41" s="25"/>
      <c r="K41" s="24"/>
      <c r="L41" s="24" t="s">
        <v>25</v>
      </c>
      <c r="M41" s="37">
        <f t="shared" si="4"/>
        <v>0</v>
      </c>
      <c r="N41" s="27"/>
      <c r="O41" s="28"/>
      <c r="P41" s="28"/>
      <c r="Q41" s="29"/>
    </row>
    <row r="42" spans="1:17" s="12" customFormat="1" ht="27.75" customHeight="1">
      <c r="A42" s="95"/>
      <c r="B42" s="21"/>
      <c r="C42" s="35" t="s">
        <v>28</v>
      </c>
      <c r="D42" s="89"/>
      <c r="E42" s="24" t="s">
        <v>21</v>
      </c>
      <c r="F42" s="24" t="s">
        <v>22</v>
      </c>
      <c r="G42" s="23">
        <v>2</v>
      </c>
      <c r="H42" s="24" t="s">
        <v>23</v>
      </c>
      <c r="I42" s="24"/>
      <c r="J42" s="25"/>
      <c r="K42" s="24"/>
      <c r="L42" s="24" t="s">
        <v>25</v>
      </c>
      <c r="M42" s="37">
        <f t="shared" si="4"/>
        <v>0</v>
      </c>
      <c r="N42" s="27"/>
      <c r="O42" s="28"/>
      <c r="P42" s="28"/>
      <c r="Q42" s="29"/>
    </row>
    <row r="43" spans="1:17" s="12" customFormat="1" ht="27.75" customHeight="1">
      <c r="A43" s="95"/>
      <c r="B43" s="21"/>
      <c r="C43" s="35" t="s">
        <v>41</v>
      </c>
      <c r="D43" s="89"/>
      <c r="E43" s="24" t="s">
        <v>5</v>
      </c>
      <c r="F43" s="24" t="s">
        <v>7</v>
      </c>
      <c r="G43" s="23">
        <v>2</v>
      </c>
      <c r="H43" s="24" t="s">
        <v>23</v>
      </c>
      <c r="I43" s="24"/>
      <c r="J43" s="25"/>
      <c r="K43" s="24"/>
      <c r="L43" s="24" t="s">
        <v>9</v>
      </c>
      <c r="M43" s="37">
        <f t="shared" si="4"/>
        <v>0</v>
      </c>
      <c r="N43" s="27"/>
      <c r="O43" s="28"/>
      <c r="P43" s="28"/>
      <c r="Q43" s="29"/>
    </row>
    <row r="44" spans="1:17" s="12" customFormat="1" ht="27.75" customHeight="1">
      <c r="A44" s="95"/>
      <c r="B44" s="21"/>
      <c r="C44" s="35" t="s">
        <v>87</v>
      </c>
      <c r="D44" s="89"/>
      <c r="E44" s="24"/>
      <c r="F44" s="24"/>
      <c r="G44" s="23"/>
      <c r="H44" s="24"/>
      <c r="I44" s="24"/>
      <c r="J44" s="25"/>
      <c r="K44" s="24"/>
      <c r="L44" s="24"/>
      <c r="M44" s="37">
        <f>M34+M39</f>
        <v>0</v>
      </c>
      <c r="N44" s="27"/>
      <c r="O44" s="28"/>
      <c r="P44" s="28"/>
      <c r="Q44" s="29"/>
    </row>
    <row r="45" spans="1:17" s="12" customFormat="1" ht="15" customHeight="1">
      <c r="A45" s="95"/>
      <c r="B45" s="21"/>
      <c r="C45" s="42"/>
      <c r="D45" s="23"/>
      <c r="E45" s="24"/>
      <c r="F45" s="24"/>
      <c r="G45" s="23"/>
      <c r="H45" s="24"/>
      <c r="I45" s="24"/>
      <c r="J45" s="25"/>
      <c r="K45" s="24"/>
      <c r="L45" s="43"/>
      <c r="M45" s="37"/>
      <c r="N45" s="27"/>
      <c r="O45" s="28"/>
      <c r="P45" s="28"/>
      <c r="Q45" s="29"/>
    </row>
    <row r="46" spans="1:17" s="12" customFormat="1" ht="36" customHeight="1">
      <c r="A46" s="95"/>
      <c r="B46" s="117" t="s">
        <v>58</v>
      </c>
      <c r="C46" s="105"/>
      <c r="D46" s="23"/>
      <c r="E46" s="24"/>
      <c r="F46" s="24"/>
      <c r="G46" s="23"/>
      <c r="H46" s="24"/>
      <c r="I46" s="24"/>
      <c r="J46" s="25"/>
      <c r="K46" s="24"/>
      <c r="L46" s="43"/>
      <c r="M46" s="37"/>
      <c r="N46" s="27"/>
      <c r="O46" s="28"/>
      <c r="P46" s="28"/>
      <c r="Q46" s="29"/>
    </row>
    <row r="47" spans="1:17" s="12" customFormat="1" ht="44.15" customHeight="1">
      <c r="A47" s="95"/>
      <c r="B47" s="44"/>
      <c r="C47" s="35" t="s">
        <v>73</v>
      </c>
      <c r="D47" s="89"/>
      <c r="E47" s="24" t="s">
        <v>5</v>
      </c>
      <c r="F47" s="24" t="s">
        <v>7</v>
      </c>
      <c r="G47" s="45">
        <v>1</v>
      </c>
      <c r="H47" s="24" t="s">
        <v>14</v>
      </c>
      <c r="I47" s="24" t="s">
        <v>7</v>
      </c>
      <c r="J47" s="25">
        <v>1</v>
      </c>
      <c r="K47" s="24" t="s">
        <v>15</v>
      </c>
      <c r="L47" s="43" t="s">
        <v>9</v>
      </c>
      <c r="M47" s="37">
        <f>D47*G47*J47</f>
        <v>0</v>
      </c>
      <c r="N47" s="27"/>
      <c r="O47" s="28" t="s">
        <v>105</v>
      </c>
      <c r="P47" s="28"/>
      <c r="Q47" s="29"/>
    </row>
    <row r="48" spans="1:17" s="12" customFormat="1" ht="44.15" customHeight="1">
      <c r="A48" s="95"/>
      <c r="B48" s="44"/>
      <c r="C48" s="35" t="s">
        <v>74</v>
      </c>
      <c r="D48" s="89"/>
      <c r="E48" s="24" t="s">
        <v>5</v>
      </c>
      <c r="F48" s="24" t="s">
        <v>7</v>
      </c>
      <c r="G48" s="45">
        <v>1</v>
      </c>
      <c r="H48" s="24" t="s">
        <v>14</v>
      </c>
      <c r="I48" s="24" t="s">
        <v>7</v>
      </c>
      <c r="J48" s="25">
        <v>1</v>
      </c>
      <c r="K48" s="24" t="s">
        <v>15</v>
      </c>
      <c r="L48" s="43" t="s">
        <v>9</v>
      </c>
      <c r="M48" s="37">
        <f t="shared" ref="M48:M54" si="5">D48*G48*J48</f>
        <v>0</v>
      </c>
      <c r="N48" s="27"/>
      <c r="O48" s="28" t="s">
        <v>83</v>
      </c>
      <c r="P48" s="28"/>
      <c r="Q48" s="29"/>
    </row>
    <row r="49" spans="1:17" s="12" customFormat="1" ht="44.15" customHeight="1">
      <c r="A49" s="95"/>
      <c r="B49" s="44"/>
      <c r="C49" s="35" t="s">
        <v>75</v>
      </c>
      <c r="D49" s="89"/>
      <c r="E49" s="24" t="s">
        <v>5</v>
      </c>
      <c r="F49" s="24" t="s">
        <v>7</v>
      </c>
      <c r="G49" s="45">
        <v>1</v>
      </c>
      <c r="H49" s="24" t="s">
        <v>14</v>
      </c>
      <c r="I49" s="24" t="s">
        <v>7</v>
      </c>
      <c r="J49" s="25">
        <v>1</v>
      </c>
      <c r="K49" s="24" t="s">
        <v>15</v>
      </c>
      <c r="L49" s="43" t="s">
        <v>9</v>
      </c>
      <c r="M49" s="37">
        <f t="shared" si="5"/>
        <v>0</v>
      </c>
      <c r="N49" s="27"/>
      <c r="O49" s="28" t="s">
        <v>83</v>
      </c>
      <c r="P49" s="28"/>
      <c r="Q49" s="29"/>
    </row>
    <row r="50" spans="1:17" s="12" customFormat="1" ht="44.15" customHeight="1">
      <c r="A50" s="95"/>
      <c r="B50" s="44"/>
      <c r="C50" s="35" t="s">
        <v>76</v>
      </c>
      <c r="D50" s="89"/>
      <c r="E50" s="24" t="s">
        <v>5</v>
      </c>
      <c r="F50" s="24" t="s">
        <v>7</v>
      </c>
      <c r="G50" s="45">
        <v>1</v>
      </c>
      <c r="H50" s="24" t="s">
        <v>14</v>
      </c>
      <c r="I50" s="24" t="s">
        <v>7</v>
      </c>
      <c r="J50" s="25">
        <v>1</v>
      </c>
      <c r="K50" s="24" t="s">
        <v>15</v>
      </c>
      <c r="L50" s="43" t="s">
        <v>9</v>
      </c>
      <c r="M50" s="37">
        <f t="shared" si="5"/>
        <v>0</v>
      </c>
      <c r="N50" s="27"/>
      <c r="O50" s="28" t="s">
        <v>106</v>
      </c>
      <c r="P50" s="28"/>
      <c r="Q50" s="29"/>
    </row>
    <row r="51" spans="1:17" s="12" customFormat="1" ht="44.15" customHeight="1">
      <c r="A51" s="95"/>
      <c r="B51" s="44"/>
      <c r="C51" s="35" t="s">
        <v>76</v>
      </c>
      <c r="D51" s="89"/>
      <c r="E51" s="24" t="s">
        <v>5</v>
      </c>
      <c r="F51" s="24" t="s">
        <v>7</v>
      </c>
      <c r="G51" s="45">
        <v>1</v>
      </c>
      <c r="H51" s="24" t="s">
        <v>14</v>
      </c>
      <c r="I51" s="24" t="s">
        <v>7</v>
      </c>
      <c r="J51" s="25">
        <v>1</v>
      </c>
      <c r="K51" s="24" t="s">
        <v>15</v>
      </c>
      <c r="L51" s="43" t="s">
        <v>9</v>
      </c>
      <c r="M51" s="37">
        <f t="shared" si="5"/>
        <v>0</v>
      </c>
      <c r="N51" s="27"/>
      <c r="O51" s="28" t="s">
        <v>85</v>
      </c>
      <c r="P51" s="28"/>
      <c r="Q51" s="29"/>
    </row>
    <row r="52" spans="1:17" s="12" customFormat="1" ht="44.15" customHeight="1">
      <c r="A52" s="95"/>
      <c r="B52" s="44"/>
      <c r="C52" s="35" t="s">
        <v>77</v>
      </c>
      <c r="D52" s="89"/>
      <c r="E52" s="24" t="s">
        <v>5</v>
      </c>
      <c r="F52" s="24" t="s">
        <v>7</v>
      </c>
      <c r="G52" s="45">
        <v>1</v>
      </c>
      <c r="H52" s="24" t="s">
        <v>14</v>
      </c>
      <c r="I52" s="24" t="s">
        <v>7</v>
      </c>
      <c r="J52" s="25">
        <v>1</v>
      </c>
      <c r="K52" s="24" t="s">
        <v>15</v>
      </c>
      <c r="L52" s="43" t="s">
        <v>9</v>
      </c>
      <c r="M52" s="37">
        <f t="shared" si="5"/>
        <v>0</v>
      </c>
      <c r="N52" s="27"/>
      <c r="O52" s="46" t="s">
        <v>86</v>
      </c>
      <c r="P52" s="46"/>
      <c r="Q52" s="29"/>
    </row>
    <row r="53" spans="1:17" s="12" customFormat="1" ht="44.15" customHeight="1">
      <c r="A53" s="95"/>
      <c r="B53" s="44"/>
      <c r="C53" s="35" t="s">
        <v>78</v>
      </c>
      <c r="D53" s="89"/>
      <c r="E53" s="24" t="s">
        <v>5</v>
      </c>
      <c r="F53" s="24" t="s">
        <v>7</v>
      </c>
      <c r="G53" s="45">
        <v>1</v>
      </c>
      <c r="H53" s="24" t="s">
        <v>14</v>
      </c>
      <c r="I53" s="24" t="s">
        <v>7</v>
      </c>
      <c r="J53" s="25">
        <v>1</v>
      </c>
      <c r="K53" s="24" t="s">
        <v>15</v>
      </c>
      <c r="L53" s="43" t="s">
        <v>9</v>
      </c>
      <c r="M53" s="37">
        <f t="shared" si="5"/>
        <v>0</v>
      </c>
      <c r="N53" s="27"/>
      <c r="O53" s="47" t="s">
        <v>105</v>
      </c>
      <c r="P53" s="47"/>
      <c r="Q53" s="29"/>
    </row>
    <row r="54" spans="1:17" s="12" customFormat="1" ht="44.15" customHeight="1">
      <c r="A54" s="95"/>
      <c r="B54" s="44"/>
      <c r="C54" s="35" t="s">
        <v>79</v>
      </c>
      <c r="D54" s="89"/>
      <c r="E54" s="24" t="s">
        <v>5</v>
      </c>
      <c r="F54" s="24" t="s">
        <v>7</v>
      </c>
      <c r="G54" s="45">
        <v>1</v>
      </c>
      <c r="H54" s="24" t="s">
        <v>14</v>
      </c>
      <c r="I54" s="24" t="s">
        <v>7</v>
      </c>
      <c r="J54" s="25">
        <v>1</v>
      </c>
      <c r="K54" s="24" t="s">
        <v>31</v>
      </c>
      <c r="L54" s="43" t="s">
        <v>9</v>
      </c>
      <c r="M54" s="37">
        <f t="shared" si="5"/>
        <v>0</v>
      </c>
      <c r="N54" s="27"/>
      <c r="O54" s="47" t="s">
        <v>83</v>
      </c>
      <c r="P54" s="47"/>
      <c r="Q54" s="29"/>
    </row>
    <row r="55" spans="1:17" s="12" customFormat="1" ht="44.15" customHeight="1">
      <c r="A55" s="95"/>
      <c r="B55" s="44"/>
      <c r="C55" s="35" t="s">
        <v>80</v>
      </c>
      <c r="D55" s="89"/>
      <c r="E55" s="24" t="s">
        <v>5</v>
      </c>
      <c r="F55" s="24" t="s">
        <v>7</v>
      </c>
      <c r="G55" s="45">
        <v>1</v>
      </c>
      <c r="H55" s="24" t="s">
        <v>14</v>
      </c>
      <c r="I55" s="24" t="s">
        <v>7</v>
      </c>
      <c r="J55" s="25">
        <v>1</v>
      </c>
      <c r="K55" s="24" t="s">
        <v>15</v>
      </c>
      <c r="L55" s="43" t="s">
        <v>9</v>
      </c>
      <c r="M55" s="37">
        <f t="shared" ref="M55:M58" si="6">D55*G55*J55</f>
        <v>0</v>
      </c>
      <c r="N55" s="27"/>
      <c r="O55" s="47" t="s">
        <v>84</v>
      </c>
      <c r="P55" s="47"/>
      <c r="Q55" s="29"/>
    </row>
    <row r="56" spans="1:17" s="12" customFormat="1" ht="44.15" customHeight="1">
      <c r="A56" s="95"/>
      <c r="B56" s="44"/>
      <c r="C56" s="35" t="s">
        <v>81</v>
      </c>
      <c r="D56" s="89"/>
      <c r="E56" s="24" t="s">
        <v>5</v>
      </c>
      <c r="F56" s="24" t="s">
        <v>7</v>
      </c>
      <c r="G56" s="45">
        <v>1</v>
      </c>
      <c r="H56" s="24" t="s">
        <v>14</v>
      </c>
      <c r="I56" s="24" t="s">
        <v>7</v>
      </c>
      <c r="J56" s="25">
        <v>1</v>
      </c>
      <c r="K56" s="24" t="s">
        <v>15</v>
      </c>
      <c r="L56" s="43" t="s">
        <v>9</v>
      </c>
      <c r="M56" s="37">
        <f t="shared" si="6"/>
        <v>0</v>
      </c>
      <c r="N56" s="27"/>
      <c r="O56" s="47" t="s">
        <v>106</v>
      </c>
      <c r="P56" s="47"/>
      <c r="Q56" s="29"/>
    </row>
    <row r="57" spans="1:17" s="12" customFormat="1" ht="44.15" customHeight="1">
      <c r="A57" s="95"/>
      <c r="B57" s="44"/>
      <c r="C57" s="35" t="s">
        <v>81</v>
      </c>
      <c r="D57" s="89"/>
      <c r="E57" s="24" t="s">
        <v>5</v>
      </c>
      <c r="F57" s="24" t="s">
        <v>7</v>
      </c>
      <c r="G57" s="45">
        <v>1</v>
      </c>
      <c r="H57" s="24" t="s">
        <v>14</v>
      </c>
      <c r="I57" s="24" t="s">
        <v>7</v>
      </c>
      <c r="J57" s="25">
        <v>1</v>
      </c>
      <c r="K57" s="24" t="s">
        <v>15</v>
      </c>
      <c r="L57" s="43" t="s">
        <v>9</v>
      </c>
      <c r="M57" s="37">
        <f t="shared" si="6"/>
        <v>0</v>
      </c>
      <c r="N57" s="27"/>
      <c r="O57" s="47" t="s">
        <v>85</v>
      </c>
      <c r="P57" s="47"/>
      <c r="Q57" s="29"/>
    </row>
    <row r="58" spans="1:17" s="12" customFormat="1" ht="44.15" customHeight="1">
      <c r="A58" s="95"/>
      <c r="B58" s="44"/>
      <c r="C58" s="35" t="s">
        <v>82</v>
      </c>
      <c r="D58" s="89"/>
      <c r="E58" s="24" t="s">
        <v>5</v>
      </c>
      <c r="F58" s="24" t="s">
        <v>7</v>
      </c>
      <c r="G58" s="45">
        <v>1</v>
      </c>
      <c r="H58" s="24" t="s">
        <v>14</v>
      </c>
      <c r="I58" s="24" t="s">
        <v>7</v>
      </c>
      <c r="J58" s="25">
        <v>1</v>
      </c>
      <c r="K58" s="24" t="s">
        <v>15</v>
      </c>
      <c r="L58" s="43" t="s">
        <v>9</v>
      </c>
      <c r="M58" s="37">
        <f t="shared" si="6"/>
        <v>0</v>
      </c>
      <c r="N58" s="27"/>
      <c r="O58" s="47" t="s">
        <v>86</v>
      </c>
      <c r="P58" s="47"/>
      <c r="Q58" s="29"/>
    </row>
    <row r="59" spans="1:17" s="12" customFormat="1" ht="27.75" customHeight="1">
      <c r="A59" s="95"/>
      <c r="B59" s="44"/>
      <c r="C59" s="35" t="s">
        <v>29</v>
      </c>
      <c r="D59" s="23"/>
      <c r="E59" s="24"/>
      <c r="F59" s="24"/>
      <c r="G59" s="48"/>
      <c r="H59" s="24"/>
      <c r="I59" s="24"/>
      <c r="J59" s="49"/>
      <c r="K59" s="24"/>
      <c r="L59" s="43"/>
      <c r="M59" s="37">
        <f>SUM(M47:M58)</f>
        <v>0</v>
      </c>
      <c r="N59" s="27"/>
      <c r="O59" s="28"/>
      <c r="P59" s="28"/>
      <c r="Q59" s="29"/>
    </row>
    <row r="60" spans="1:17" s="12" customFormat="1" ht="15" customHeight="1">
      <c r="A60" s="95"/>
      <c r="B60" s="50"/>
      <c r="C60" s="51"/>
      <c r="D60" s="52"/>
      <c r="E60" s="53"/>
      <c r="F60" s="53"/>
      <c r="G60" s="54"/>
      <c r="H60" s="53"/>
      <c r="I60" s="53"/>
      <c r="J60" s="55"/>
      <c r="K60" s="53"/>
      <c r="L60" s="56"/>
      <c r="M60" s="37"/>
      <c r="N60" s="27"/>
      <c r="O60" s="57"/>
      <c r="P60" s="57"/>
      <c r="Q60" s="29"/>
    </row>
    <row r="61" spans="1:17" s="12" customFormat="1" ht="36" customHeight="1">
      <c r="A61" s="95"/>
      <c r="B61" s="34" t="s">
        <v>95</v>
      </c>
      <c r="C61" s="35"/>
      <c r="D61" s="36"/>
      <c r="E61" s="31"/>
      <c r="F61" s="31"/>
      <c r="G61" s="36"/>
      <c r="H61" s="31"/>
      <c r="I61" s="24"/>
      <c r="J61" s="40"/>
      <c r="K61" s="31"/>
      <c r="L61" s="31"/>
      <c r="M61" s="37"/>
      <c r="N61" s="27"/>
      <c r="O61" s="38"/>
      <c r="P61" s="38"/>
      <c r="Q61" s="29"/>
    </row>
    <row r="62" spans="1:17" s="12" customFormat="1" ht="36" customHeight="1">
      <c r="A62" s="95"/>
      <c r="B62" s="34"/>
      <c r="C62" s="35" t="s">
        <v>96</v>
      </c>
      <c r="D62" s="89"/>
      <c r="E62" s="31" t="s">
        <v>5</v>
      </c>
      <c r="F62" s="31" t="s">
        <v>7</v>
      </c>
      <c r="G62" s="36">
        <v>5</v>
      </c>
      <c r="H62" s="31" t="s">
        <v>14</v>
      </c>
      <c r="I62" s="24"/>
      <c r="J62" s="40"/>
      <c r="K62" s="31"/>
      <c r="L62" s="31" t="s">
        <v>9</v>
      </c>
      <c r="M62" s="37">
        <f>D62*G62</f>
        <v>0</v>
      </c>
      <c r="N62" s="27"/>
      <c r="O62" s="38" t="s">
        <v>16</v>
      </c>
      <c r="P62" s="38"/>
      <c r="Q62" s="29"/>
    </row>
    <row r="63" spans="1:17" s="12" customFormat="1" ht="36" customHeight="1">
      <c r="A63" s="95"/>
      <c r="B63" s="34"/>
      <c r="C63" s="35" t="s">
        <v>97</v>
      </c>
      <c r="D63" s="89"/>
      <c r="E63" s="31" t="s">
        <v>5</v>
      </c>
      <c r="F63" s="31" t="s">
        <v>7</v>
      </c>
      <c r="G63" s="36">
        <v>20</v>
      </c>
      <c r="H63" s="31" t="s">
        <v>14</v>
      </c>
      <c r="I63" s="24"/>
      <c r="J63" s="40"/>
      <c r="K63" s="31"/>
      <c r="L63" s="31" t="s">
        <v>9</v>
      </c>
      <c r="M63" s="37">
        <f>D63*G63</f>
        <v>0</v>
      </c>
      <c r="N63" s="27"/>
      <c r="O63" s="38"/>
      <c r="P63" s="38"/>
      <c r="Q63" s="29"/>
    </row>
    <row r="64" spans="1:17" s="12" customFormat="1" ht="27.75" customHeight="1">
      <c r="A64" s="95"/>
      <c r="B64" s="34"/>
      <c r="C64" s="35" t="s">
        <v>98</v>
      </c>
      <c r="D64" s="36"/>
      <c r="E64" s="31"/>
      <c r="F64" s="31"/>
      <c r="G64" s="36"/>
      <c r="H64" s="31"/>
      <c r="I64" s="31"/>
      <c r="J64" s="40"/>
      <c r="K64" s="31"/>
      <c r="L64" s="31"/>
      <c r="M64" s="37">
        <f>SUM(M62:M63)</f>
        <v>0</v>
      </c>
      <c r="N64" s="27"/>
      <c r="O64" s="38"/>
      <c r="P64" s="38"/>
      <c r="Q64" s="29"/>
    </row>
    <row r="65" spans="1:17" s="12" customFormat="1" ht="15" customHeight="1">
      <c r="A65" s="95"/>
      <c r="B65" s="34"/>
      <c r="C65" s="35"/>
      <c r="D65" s="36"/>
      <c r="E65" s="31"/>
      <c r="F65" s="31"/>
      <c r="G65" s="36"/>
      <c r="H65" s="31"/>
      <c r="I65" s="24"/>
      <c r="J65" s="40"/>
      <c r="K65" s="31"/>
      <c r="L65" s="31"/>
      <c r="M65" s="37"/>
      <c r="N65" s="27"/>
      <c r="O65" s="38"/>
      <c r="P65" s="38"/>
      <c r="Q65" s="29"/>
    </row>
    <row r="66" spans="1:17" s="12" customFormat="1" ht="36" customHeight="1">
      <c r="A66" s="95"/>
      <c r="B66" s="34" t="s">
        <v>109</v>
      </c>
      <c r="C66" s="35"/>
      <c r="D66" s="36"/>
      <c r="E66" s="31"/>
      <c r="F66" s="31"/>
      <c r="G66" s="36"/>
      <c r="H66" s="31"/>
      <c r="I66" s="24"/>
      <c r="J66" s="40"/>
      <c r="K66" s="31"/>
      <c r="L66" s="31"/>
      <c r="M66" s="37"/>
      <c r="N66" s="27"/>
      <c r="O66" s="38"/>
      <c r="P66" s="38"/>
      <c r="Q66" s="29"/>
    </row>
    <row r="67" spans="1:17" s="12" customFormat="1" ht="36" customHeight="1">
      <c r="A67" s="95"/>
      <c r="B67" s="34"/>
      <c r="C67" s="35" t="s">
        <v>99</v>
      </c>
      <c r="D67" s="89"/>
      <c r="E67" s="31" t="s">
        <v>100</v>
      </c>
      <c r="F67" s="31"/>
      <c r="G67" s="36"/>
      <c r="H67" s="31"/>
      <c r="I67" s="24" t="s">
        <v>7</v>
      </c>
      <c r="J67" s="25">
        <v>1</v>
      </c>
      <c r="K67" s="24" t="s">
        <v>101</v>
      </c>
      <c r="L67" s="43" t="s">
        <v>9</v>
      </c>
      <c r="M67" s="37">
        <f>D67*J67</f>
        <v>0</v>
      </c>
      <c r="N67" s="27"/>
      <c r="O67" s="38"/>
      <c r="P67" s="38"/>
      <c r="Q67" s="29"/>
    </row>
    <row r="68" spans="1:17" s="12" customFormat="1" ht="27.75" customHeight="1">
      <c r="A68" s="95"/>
      <c r="B68" s="34"/>
      <c r="C68" s="35"/>
      <c r="D68" s="36"/>
      <c r="E68" s="31"/>
      <c r="F68" s="31"/>
      <c r="G68" s="36"/>
      <c r="H68" s="31"/>
      <c r="I68" s="24"/>
      <c r="J68" s="40"/>
      <c r="K68" s="31"/>
      <c r="L68" s="31"/>
      <c r="M68" s="37">
        <f>SUM(M67:M67)</f>
        <v>0</v>
      </c>
      <c r="N68" s="27"/>
      <c r="O68" s="38"/>
      <c r="P68" s="38"/>
      <c r="Q68" s="29"/>
    </row>
    <row r="69" spans="1:17" s="12" customFormat="1" ht="15" customHeight="1">
      <c r="A69" s="95"/>
      <c r="B69" s="34"/>
      <c r="C69" s="35"/>
      <c r="D69" s="36"/>
      <c r="E69" s="31"/>
      <c r="F69" s="31"/>
      <c r="G69" s="36"/>
      <c r="H69" s="31"/>
      <c r="I69" s="24"/>
      <c r="J69" s="40"/>
      <c r="K69" s="31"/>
      <c r="L69" s="31"/>
      <c r="M69" s="37"/>
      <c r="N69" s="27"/>
      <c r="O69" s="38"/>
      <c r="P69" s="38"/>
      <c r="Q69" s="29"/>
    </row>
    <row r="70" spans="1:17" s="12" customFormat="1" ht="36" customHeight="1">
      <c r="A70" s="95"/>
      <c r="B70" s="34" t="s">
        <v>88</v>
      </c>
      <c r="C70" s="35"/>
      <c r="D70" s="36"/>
      <c r="E70" s="31"/>
      <c r="F70" s="31"/>
      <c r="G70" s="36"/>
      <c r="H70" s="31"/>
      <c r="I70" s="24"/>
      <c r="J70" s="40"/>
      <c r="K70" s="31"/>
      <c r="L70" s="31"/>
      <c r="M70" s="37"/>
      <c r="N70" s="27"/>
      <c r="O70" s="38"/>
      <c r="P70" s="38"/>
      <c r="Q70" s="29"/>
    </row>
    <row r="71" spans="1:17" s="12" customFormat="1" ht="25.5" customHeight="1">
      <c r="A71" s="95"/>
      <c r="B71" s="34"/>
      <c r="C71" s="35"/>
      <c r="D71" s="36"/>
      <c r="E71" s="31"/>
      <c r="F71" s="31"/>
      <c r="G71" s="36"/>
      <c r="H71" s="31"/>
      <c r="I71" s="24"/>
      <c r="J71" s="40"/>
      <c r="K71" s="31"/>
      <c r="L71" s="31"/>
      <c r="M71" s="37"/>
      <c r="N71" s="27"/>
      <c r="O71" s="38"/>
      <c r="P71" s="38"/>
      <c r="Q71" s="29"/>
    </row>
    <row r="72" spans="1:17" s="12" customFormat="1" ht="25.5" customHeight="1">
      <c r="A72" s="95"/>
      <c r="B72" s="34"/>
      <c r="C72" s="35"/>
      <c r="D72" s="36"/>
      <c r="E72" s="31"/>
      <c r="F72" s="31"/>
      <c r="G72" s="36"/>
      <c r="H72" s="31"/>
      <c r="I72" s="24"/>
      <c r="J72" s="40"/>
      <c r="K72" s="31"/>
      <c r="L72" s="31"/>
      <c r="M72" s="37"/>
      <c r="N72" s="27"/>
      <c r="O72" s="38"/>
      <c r="P72" s="38"/>
      <c r="Q72" s="29"/>
    </row>
    <row r="73" spans="1:17" s="12" customFormat="1" ht="25.5" customHeight="1">
      <c r="A73" s="95"/>
      <c r="B73" s="44"/>
      <c r="C73" s="35"/>
      <c r="D73" s="23"/>
      <c r="E73" s="24"/>
      <c r="F73" s="24"/>
      <c r="G73" s="48"/>
      <c r="H73" s="24"/>
      <c r="I73" s="24"/>
      <c r="J73" s="49"/>
      <c r="K73" s="24"/>
      <c r="L73" s="43"/>
      <c r="M73" s="37"/>
      <c r="N73" s="27"/>
      <c r="O73" s="28"/>
      <c r="P73" s="28"/>
      <c r="Q73" s="29"/>
    </row>
    <row r="74" spans="1:17" s="12" customFormat="1" ht="27" customHeight="1">
      <c r="A74" s="95"/>
      <c r="B74" s="113" t="s">
        <v>102</v>
      </c>
      <c r="C74" s="114"/>
      <c r="D74" s="23"/>
      <c r="E74" s="24"/>
      <c r="F74" s="24"/>
      <c r="G74" s="23"/>
      <c r="H74" s="24"/>
      <c r="I74" s="24"/>
      <c r="J74" s="25"/>
      <c r="K74" s="24"/>
      <c r="L74" s="24"/>
      <c r="M74" s="91"/>
      <c r="N74" s="27"/>
      <c r="O74" s="28"/>
      <c r="P74" s="28"/>
      <c r="Q74" s="29"/>
    </row>
    <row r="75" spans="1:17" s="12" customFormat="1" ht="15" customHeight="1">
      <c r="A75" s="95"/>
      <c r="B75" s="99"/>
      <c r="C75" s="100"/>
      <c r="D75" s="58"/>
      <c r="E75" s="24"/>
      <c r="F75" s="24"/>
      <c r="G75" s="58"/>
      <c r="H75" s="24"/>
      <c r="I75" s="24"/>
      <c r="J75" s="25"/>
      <c r="K75" s="59"/>
      <c r="L75" s="24"/>
      <c r="M75" s="93"/>
      <c r="N75" s="27"/>
      <c r="O75" s="28"/>
      <c r="P75" s="28"/>
      <c r="Q75" s="29"/>
    </row>
    <row r="76" spans="1:17" s="12" customFormat="1" ht="27.75" customHeight="1">
      <c r="A76" s="95"/>
      <c r="B76" s="104" t="s">
        <v>103</v>
      </c>
      <c r="C76" s="105"/>
      <c r="D76" s="92"/>
      <c r="E76" s="24" t="s">
        <v>46</v>
      </c>
      <c r="F76" s="24" t="s">
        <v>45</v>
      </c>
      <c r="G76" s="90"/>
      <c r="H76" s="24" t="s">
        <v>44</v>
      </c>
      <c r="I76" s="24"/>
      <c r="J76" s="25"/>
      <c r="K76" s="59"/>
      <c r="L76" s="31" t="s">
        <v>9</v>
      </c>
      <c r="M76" s="60">
        <f>D76*G76/100</f>
        <v>0</v>
      </c>
      <c r="N76" s="24"/>
      <c r="O76" s="28" t="s">
        <v>37</v>
      </c>
      <c r="P76" s="28"/>
      <c r="Q76" s="29"/>
    </row>
    <row r="77" spans="1:17" s="12" customFormat="1" ht="15" customHeight="1" thickBot="1">
      <c r="A77" s="95"/>
      <c r="B77" s="61"/>
      <c r="C77" s="62"/>
      <c r="D77" s="63"/>
      <c r="E77" s="64"/>
      <c r="F77" s="64"/>
      <c r="G77" s="63"/>
      <c r="H77" s="65"/>
      <c r="I77" s="64"/>
      <c r="J77" s="66"/>
      <c r="K77" s="65"/>
      <c r="L77" s="65"/>
      <c r="M77" s="67"/>
      <c r="N77" s="64"/>
      <c r="O77" s="68"/>
      <c r="P77" s="97"/>
      <c r="Q77" s="69"/>
    </row>
    <row r="78" spans="1:17" s="12" customFormat="1" ht="27.75" customHeight="1" thickTop="1">
      <c r="A78" s="95"/>
      <c r="B78" s="70"/>
      <c r="C78" s="71" t="s">
        <v>42</v>
      </c>
      <c r="D78" s="52"/>
      <c r="E78" s="53"/>
      <c r="F78" s="53"/>
      <c r="G78" s="52"/>
      <c r="H78" s="53"/>
      <c r="I78" s="53"/>
      <c r="J78" s="72"/>
      <c r="K78" s="53"/>
      <c r="L78" s="53"/>
      <c r="M78" s="73"/>
      <c r="N78" s="74"/>
      <c r="O78" s="57"/>
      <c r="P78" s="57"/>
      <c r="Q78" s="75"/>
    </row>
    <row r="79" spans="1:17" s="12" customFormat="1" ht="27.75" customHeight="1">
      <c r="A79" s="95"/>
      <c r="B79" s="70"/>
      <c r="C79" s="71" t="s">
        <v>43</v>
      </c>
      <c r="D79" s="52"/>
      <c r="E79" s="53"/>
      <c r="F79" s="53"/>
      <c r="G79" s="52"/>
      <c r="H79" s="53"/>
      <c r="I79" s="53"/>
      <c r="J79" s="72"/>
      <c r="K79" s="53"/>
      <c r="L79" s="53"/>
      <c r="M79" s="73"/>
      <c r="N79" s="74"/>
      <c r="O79" s="57"/>
      <c r="P79" s="57"/>
      <c r="Q79" s="75"/>
    </row>
    <row r="80" spans="1:17" s="12" customFormat="1" ht="27.75" customHeight="1">
      <c r="A80" s="95"/>
      <c r="B80" s="70"/>
      <c r="C80" s="71" t="s">
        <v>38</v>
      </c>
      <c r="D80" s="52"/>
      <c r="E80" s="53"/>
      <c r="F80" s="53"/>
      <c r="G80" s="52"/>
      <c r="H80" s="53"/>
      <c r="I80" s="53"/>
      <c r="J80" s="72"/>
      <c r="K80" s="53"/>
      <c r="L80" s="53"/>
      <c r="M80" s="73"/>
      <c r="N80" s="74"/>
      <c r="O80" s="57" t="s">
        <v>39</v>
      </c>
      <c r="P80" s="57"/>
      <c r="Q80" s="75"/>
    </row>
    <row r="81" spans="1:17" s="12" customFormat="1" ht="26.25" customHeight="1" thickBot="1">
      <c r="A81" s="96"/>
      <c r="B81" s="76" t="s">
        <v>32</v>
      </c>
      <c r="C81" s="77"/>
      <c r="D81" s="78"/>
      <c r="E81" s="79"/>
      <c r="F81" s="79"/>
      <c r="G81" s="78"/>
      <c r="H81" s="79"/>
      <c r="I81" s="79"/>
      <c r="J81" s="80"/>
      <c r="K81" s="79"/>
      <c r="L81" s="79"/>
      <c r="M81" s="81"/>
      <c r="N81" s="82"/>
      <c r="O81" s="83" t="s">
        <v>40</v>
      </c>
      <c r="P81" s="83"/>
      <c r="Q81" s="98"/>
    </row>
    <row r="82" spans="1:17" s="7" customFormat="1" ht="20.149999999999999" customHeight="1">
      <c r="H82" s="7" t="s">
        <v>35</v>
      </c>
    </row>
    <row r="83" spans="1:17" s="7" customFormat="1" ht="20.149999999999999" customHeight="1">
      <c r="B83" s="84" t="s">
        <v>51</v>
      </c>
    </row>
    <row r="84" spans="1:17" s="7" customFormat="1" ht="20.149999999999999" customHeight="1">
      <c r="B84" s="7" t="s">
        <v>63</v>
      </c>
    </row>
    <row r="85" spans="1:17" s="7" customFormat="1" ht="20.149999999999999" customHeight="1">
      <c r="B85" s="7" t="s">
        <v>62</v>
      </c>
    </row>
    <row r="86" spans="1:17" s="7" customFormat="1" ht="20.149999999999999" customHeight="1">
      <c r="B86" s="7" t="s">
        <v>52</v>
      </c>
    </row>
    <row r="87" spans="1:17" s="7" customFormat="1" ht="20.149999999999999" customHeight="1">
      <c r="B87" s="7" t="s">
        <v>61</v>
      </c>
    </row>
    <row r="88" spans="1:17" s="7" customFormat="1" ht="20.149999999999999" customHeight="1">
      <c r="B88" s="7" t="s">
        <v>36</v>
      </c>
    </row>
    <row r="89" spans="1:17" s="12" customFormat="1" ht="20.149999999999999" customHeight="1">
      <c r="B89" s="12" t="s">
        <v>54</v>
      </c>
      <c r="C89" s="85"/>
      <c r="D89" s="86"/>
      <c r="E89" s="86"/>
      <c r="F89" s="87"/>
      <c r="G89" s="86"/>
      <c r="H89" s="86"/>
      <c r="I89" s="87"/>
      <c r="J89" s="88"/>
      <c r="K89" s="87"/>
      <c r="L89" s="87"/>
      <c r="M89" s="88"/>
      <c r="N89" s="87"/>
      <c r="O89" s="85"/>
      <c r="P89" s="85"/>
      <c r="Q89" s="85"/>
    </row>
  </sheetData>
  <mergeCells count="16">
    <mergeCell ref="B1:Q1"/>
    <mergeCell ref="N3:Q3"/>
    <mergeCell ref="N4:Q4"/>
    <mergeCell ref="N5:Q5"/>
    <mergeCell ref="B74:C74"/>
    <mergeCell ref="B25:C25"/>
    <mergeCell ref="B27:C27"/>
    <mergeCell ref="B39:C39"/>
    <mergeCell ref="B46:C46"/>
    <mergeCell ref="B33:C33"/>
    <mergeCell ref="B34:C34"/>
    <mergeCell ref="B76:C76"/>
    <mergeCell ref="G3:J3"/>
    <mergeCell ref="G4:J4"/>
    <mergeCell ref="G5:J5"/>
    <mergeCell ref="B6:Q6"/>
  </mergeCells>
  <phoneticPr fontId="2"/>
  <pageMargins left="0.70866141732283472" right="0.70866141732283472" top="0.35433070866141736" bottom="0.35433070866141736" header="0.11811023622047245" footer="0.11811023622047245"/>
  <pageSetup paperSize="8" scale="61" fitToHeight="0" orientation="portrait" r:id="rId1"/>
  <ignoredErrors>
    <ignoredError sqref="M21:M22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経費見積書</vt:lpstr>
      <vt:lpstr>経費見積書!Print_Area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