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420"/>
  </bookViews>
  <sheets>
    <sheet name="別紙7"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M42" i="3" l="1"/>
  <c r="H12" i="3"/>
  <c r="H42" i="3" s="1"/>
  <c r="E11" i="3"/>
  <c r="E10" i="3"/>
  <c r="E9" i="3"/>
  <c r="E8" i="3"/>
  <c r="E7" i="3"/>
  <c r="E12" i="3" s="1"/>
  <c r="I18" i="3"/>
  <c r="H18" i="3"/>
  <c r="E18" i="3"/>
  <c r="D18" i="3"/>
  <c r="F18" i="3"/>
  <c r="C18" i="3"/>
  <c r="F12" i="3"/>
  <c r="D12" i="3"/>
  <c r="D42" i="3" s="1"/>
  <c r="C12" i="3"/>
  <c r="F41" i="3"/>
  <c r="D41" i="3"/>
  <c r="C41" i="3"/>
  <c r="F40" i="3"/>
  <c r="D40" i="3"/>
  <c r="C40" i="3"/>
  <c r="F39" i="3"/>
  <c r="D39" i="3"/>
  <c r="C39" i="3"/>
  <c r="F38" i="3"/>
  <c r="D38" i="3"/>
  <c r="C38" i="3"/>
  <c r="F37" i="3"/>
  <c r="D37" i="3"/>
  <c r="C37" i="3"/>
  <c r="D36" i="3"/>
  <c r="C36" i="3"/>
  <c r="H35" i="3"/>
  <c r="E35" i="3"/>
  <c r="I35" i="3" s="1"/>
  <c r="H34" i="3"/>
  <c r="E34" i="3"/>
  <c r="I34" i="3" s="1"/>
  <c r="H33" i="3"/>
  <c r="E33" i="3"/>
  <c r="I33" i="3" s="1"/>
  <c r="I32" i="3"/>
  <c r="H32" i="3"/>
  <c r="E32" i="3"/>
  <c r="H31" i="3"/>
  <c r="H36" i="3" s="1"/>
  <c r="E31" i="3"/>
  <c r="F30" i="3"/>
  <c r="D30" i="3"/>
  <c r="C30" i="3"/>
  <c r="I29" i="3"/>
  <c r="H29" i="3"/>
  <c r="E29" i="3"/>
  <c r="H28" i="3"/>
  <c r="I28" i="3" s="1"/>
  <c r="E28" i="3"/>
  <c r="H27" i="3"/>
  <c r="E27" i="3"/>
  <c r="I27" i="3" s="1"/>
  <c r="H26" i="3"/>
  <c r="E26" i="3"/>
  <c r="I26" i="3" s="1"/>
  <c r="I25" i="3"/>
  <c r="H25" i="3"/>
  <c r="H30" i="3" s="1"/>
  <c r="E25" i="3"/>
  <c r="E30" i="3" s="1"/>
  <c r="F24" i="3"/>
  <c r="D24" i="3"/>
  <c r="C24" i="3"/>
  <c r="H23" i="3"/>
  <c r="E23" i="3"/>
  <c r="I23" i="3" s="1"/>
  <c r="I22" i="3"/>
  <c r="H22" i="3"/>
  <c r="E22" i="3"/>
  <c r="H21" i="3"/>
  <c r="I21" i="3" s="1"/>
  <c r="E21" i="3"/>
  <c r="H20" i="3"/>
  <c r="E20" i="3"/>
  <c r="I20" i="3" s="1"/>
  <c r="H19" i="3"/>
  <c r="E19" i="3"/>
  <c r="I19" i="3" s="1"/>
  <c r="H17" i="3"/>
  <c r="E17" i="3"/>
  <c r="I17" i="3" s="1"/>
  <c r="H16" i="3"/>
  <c r="E16" i="3"/>
  <c r="I16" i="3" s="1"/>
  <c r="I15" i="3"/>
  <c r="H15" i="3"/>
  <c r="E15" i="3"/>
  <c r="H14" i="3"/>
  <c r="I14" i="3" s="1"/>
  <c r="E14" i="3"/>
  <c r="H13" i="3"/>
  <c r="E13" i="3"/>
  <c r="I13" i="3" s="1"/>
  <c r="H11" i="3"/>
  <c r="H41" i="3" s="1"/>
  <c r="E41" i="3"/>
  <c r="H10" i="3"/>
  <c r="H40" i="3" s="1"/>
  <c r="E40" i="3"/>
  <c r="H9" i="3"/>
  <c r="H39" i="3" s="1"/>
  <c r="I9" i="3"/>
  <c r="I39" i="3" s="1"/>
  <c r="I8" i="3"/>
  <c r="H8" i="3"/>
  <c r="H38" i="3" s="1"/>
  <c r="E38" i="3"/>
  <c r="H37" i="3"/>
  <c r="E37" i="3"/>
  <c r="E42" i="3" l="1"/>
  <c r="F42" i="3"/>
  <c r="C42" i="3"/>
  <c r="I38" i="3"/>
  <c r="I24" i="3"/>
  <c r="I30" i="3"/>
  <c r="H24" i="3"/>
  <c r="I7" i="3"/>
  <c r="I12" i="3" s="1"/>
  <c r="I42" i="3" s="1"/>
  <c r="J42" i="3" s="1"/>
  <c r="I11" i="3"/>
  <c r="I41" i="3" s="1"/>
  <c r="I31" i="3"/>
  <c r="I36" i="3" s="1"/>
  <c r="E39" i="3"/>
  <c r="E36" i="3"/>
  <c r="I10" i="3"/>
  <c r="I40" i="3" s="1"/>
  <c r="E24" i="3"/>
  <c r="I37" i="3" l="1"/>
</calcChain>
</file>

<file path=xl/sharedStrings.xml><?xml version="1.0" encoding="utf-8"?>
<sst xmlns="http://schemas.openxmlformats.org/spreadsheetml/2006/main" count="81" uniqueCount="47">
  <si>
    <t>団体名</t>
    <rPh sb="0" eb="2">
      <t>ダンタイ</t>
    </rPh>
    <rPh sb="2" eb="3">
      <t>メイ</t>
    </rPh>
    <phoneticPr fontId="4"/>
  </si>
  <si>
    <t>単位：円</t>
    <rPh sb="0" eb="2">
      <t>タンイ</t>
    </rPh>
    <rPh sb="3" eb="4">
      <t>エン</t>
    </rPh>
    <phoneticPr fontId="4"/>
  </si>
  <si>
    <t>留学生名
（日本語表記）</t>
    <rPh sb="0" eb="3">
      <t>リュウガクセイ</t>
    </rPh>
    <rPh sb="3" eb="4">
      <t>メイ</t>
    </rPh>
    <rPh sb="6" eb="9">
      <t>ニホンゴ</t>
    </rPh>
    <rPh sb="9" eb="11">
      <t>ヒョウキ</t>
    </rPh>
    <phoneticPr fontId="4"/>
  </si>
  <si>
    <t>対象経費</t>
    <rPh sb="0" eb="2">
      <t>タイショウ</t>
    </rPh>
    <rPh sb="2" eb="4">
      <t>ケイヒ</t>
    </rPh>
    <phoneticPr fontId="4"/>
  </si>
  <si>
    <t>事業費</t>
    <rPh sb="0" eb="3">
      <t>ジギョウヒ</t>
    </rPh>
    <phoneticPr fontId="4"/>
  </si>
  <si>
    <t>寄付金その他の</t>
    <rPh sb="0" eb="3">
      <t>キフキン</t>
    </rPh>
    <phoneticPr fontId="4"/>
  </si>
  <si>
    <t>差引事業費</t>
    <rPh sb="0" eb="2">
      <t>サシヒキ</t>
    </rPh>
    <rPh sb="2" eb="5">
      <t>ジギョウヒ</t>
    </rPh>
    <phoneticPr fontId="4"/>
  </si>
  <si>
    <t>対象経費の</t>
    <rPh sb="0" eb="2">
      <t>タイショウ</t>
    </rPh>
    <rPh sb="2" eb="4">
      <t>ケイヒ</t>
    </rPh>
    <phoneticPr fontId="4"/>
  </si>
  <si>
    <t>基準額</t>
    <rPh sb="0" eb="2">
      <t>キジュン</t>
    </rPh>
    <rPh sb="2" eb="3">
      <t>ガク</t>
    </rPh>
    <phoneticPr fontId="4"/>
  </si>
  <si>
    <t>選定額</t>
    <rPh sb="0" eb="2">
      <t>センテイ</t>
    </rPh>
    <rPh sb="2" eb="3">
      <t>ガク</t>
    </rPh>
    <phoneticPr fontId="4"/>
  </si>
  <si>
    <t>補助基本額</t>
    <rPh sb="0" eb="2">
      <t>ホジョ</t>
    </rPh>
    <rPh sb="2" eb="4">
      <t>キホン</t>
    </rPh>
    <rPh sb="4" eb="5">
      <t>ガク</t>
    </rPh>
    <phoneticPr fontId="4"/>
  </si>
  <si>
    <t>補助所要額</t>
    <rPh sb="0" eb="2">
      <t>ホジョ</t>
    </rPh>
    <rPh sb="2" eb="4">
      <t>ショヨウ</t>
    </rPh>
    <rPh sb="4" eb="5">
      <t>ガク</t>
    </rPh>
    <phoneticPr fontId="4"/>
  </si>
  <si>
    <t>学校種別</t>
    <rPh sb="0" eb="2">
      <t>ガッコウ</t>
    </rPh>
    <rPh sb="2" eb="4">
      <t>シュベツ</t>
    </rPh>
    <phoneticPr fontId="4"/>
  </si>
  <si>
    <t>(A)</t>
    <phoneticPr fontId="4"/>
  </si>
  <si>
    <t>収入額　(B)</t>
    <phoneticPr fontId="4"/>
  </si>
  <si>
    <t>(A)-(B)=(C)</t>
    <phoneticPr fontId="4"/>
  </si>
  <si>
    <t>支出予定額(D)</t>
    <phoneticPr fontId="4"/>
  </si>
  <si>
    <t>(E)</t>
    <phoneticPr fontId="4"/>
  </si>
  <si>
    <t>(F)</t>
    <phoneticPr fontId="4"/>
  </si>
  <si>
    <t>(G)</t>
    <phoneticPr fontId="4"/>
  </si>
  <si>
    <t>(H)</t>
    <phoneticPr fontId="4"/>
  </si>
  <si>
    <t>学費</t>
    <rPh sb="0" eb="2">
      <t>ガクヒ</t>
    </rPh>
    <phoneticPr fontId="4"/>
  </si>
  <si>
    <t>居住費等生活費</t>
    <rPh sb="0" eb="2">
      <t>キョジュウ</t>
    </rPh>
    <rPh sb="2" eb="3">
      <t>ヒ</t>
    </rPh>
    <rPh sb="3" eb="4">
      <t>トウ</t>
    </rPh>
    <rPh sb="4" eb="7">
      <t>セイカツヒ</t>
    </rPh>
    <phoneticPr fontId="4"/>
  </si>
  <si>
    <t>入学準備金</t>
    <rPh sb="0" eb="2">
      <t>ニュウガク</t>
    </rPh>
    <rPh sb="2" eb="4">
      <t>ジュンビ</t>
    </rPh>
    <rPh sb="4" eb="5">
      <t>キン</t>
    </rPh>
    <phoneticPr fontId="4"/>
  </si>
  <si>
    <t>　　　</t>
  </si>
  <si>
    <t>就職準備金</t>
    <rPh sb="0" eb="2">
      <t>シュウショク</t>
    </rPh>
    <rPh sb="2" eb="4">
      <t>ジュンビ</t>
    </rPh>
    <rPh sb="4" eb="5">
      <t>キン</t>
    </rPh>
    <phoneticPr fontId="4"/>
  </si>
  <si>
    <t>受験対策費用</t>
    <rPh sb="0" eb="2">
      <t>ジュケン</t>
    </rPh>
    <rPh sb="2" eb="4">
      <t>タイサク</t>
    </rPh>
    <rPh sb="4" eb="6">
      <t>ヒヨウ</t>
    </rPh>
    <phoneticPr fontId="4"/>
  </si>
  <si>
    <t>計</t>
    <rPh sb="0" eb="1">
      <t>ケイ</t>
    </rPh>
    <phoneticPr fontId="4"/>
  </si>
  <si>
    <t>合計</t>
    <rPh sb="0" eb="2">
      <t>ゴウケイ</t>
    </rPh>
    <phoneticPr fontId="4"/>
  </si>
  <si>
    <t>注１）</t>
    <phoneticPr fontId="4"/>
  </si>
  <si>
    <t>黄色網掛部のみに入力すること。</t>
    <rPh sb="0" eb="2">
      <t>キイロ</t>
    </rPh>
    <rPh sb="2" eb="4">
      <t>アミカケ</t>
    </rPh>
    <rPh sb="4" eb="5">
      <t>ブ</t>
    </rPh>
    <rPh sb="8" eb="10">
      <t>ニュウリョク</t>
    </rPh>
    <phoneticPr fontId="4"/>
  </si>
  <si>
    <t>２）</t>
    <phoneticPr fontId="4"/>
  </si>
  <si>
    <t>行が足りない場合は適宜追加し作成すること。</t>
    <rPh sb="9" eb="11">
      <t>テキギ</t>
    </rPh>
    <rPh sb="14" eb="16">
      <t>サクセイ</t>
    </rPh>
    <phoneticPr fontId="4"/>
  </si>
  <si>
    <t>３）</t>
    <phoneticPr fontId="4"/>
  </si>
  <si>
    <t>F欄には、D欄とE欄のいずれか少ないほうの額を記入すること。</t>
    <rPh sb="1" eb="2">
      <t>ラン</t>
    </rPh>
    <rPh sb="15" eb="16">
      <t>スク</t>
    </rPh>
    <rPh sb="21" eb="22">
      <t>ガク</t>
    </rPh>
    <phoneticPr fontId="4"/>
  </si>
  <si>
    <t>４）</t>
    <phoneticPr fontId="4"/>
  </si>
  <si>
    <t>G欄には、C欄とF欄のいずれか少ないほうの額を記入すること。</t>
    <rPh sb="1" eb="2">
      <t>ラン</t>
    </rPh>
    <rPh sb="15" eb="16">
      <t>スク</t>
    </rPh>
    <rPh sb="21" eb="22">
      <t>ガク</t>
    </rPh>
    <phoneticPr fontId="4"/>
  </si>
  <si>
    <t>５）</t>
    <phoneticPr fontId="4"/>
  </si>
  <si>
    <t>H欄には、G欄に1/3を乗じた額（ただし、1,000円未満の端数が生じた場合は、これを切り捨てるものとする。）を記入すること。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</si>
  <si>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(I)</t>
    <phoneticPr fontId="4"/>
  </si>
  <si>
    <t>(J)</t>
    <phoneticPr fontId="4"/>
  </si>
  <si>
    <t>補助受入済額</t>
    <rPh sb="0" eb="2">
      <t>ホジョ</t>
    </rPh>
    <rPh sb="2" eb="4">
      <t>ウケイレ</t>
    </rPh>
    <rPh sb="4" eb="5">
      <t>ズミ</t>
    </rPh>
    <rPh sb="5" eb="6">
      <t>ガク</t>
    </rPh>
    <phoneticPr fontId="4"/>
  </si>
  <si>
    <t>差引過不足額</t>
    <rPh sb="0" eb="2">
      <t>サシヒキ</t>
    </rPh>
    <rPh sb="2" eb="5">
      <t>カブソク</t>
    </rPh>
    <rPh sb="5" eb="6">
      <t>ガク</t>
    </rPh>
    <phoneticPr fontId="4"/>
  </si>
  <si>
    <t>補　　助　　金　　所　　要　　額　　精　　算　　書</t>
    <rPh sb="18" eb="19">
      <t>セイ</t>
    </rPh>
    <rPh sb="21" eb="22">
      <t>サン</t>
    </rPh>
    <phoneticPr fontId="4"/>
  </si>
  <si>
    <t>別紙７</t>
    <rPh sb="0" eb="2">
      <t>ベッシ</t>
    </rPh>
    <phoneticPr fontId="4"/>
  </si>
  <si>
    <t>補助交付
決定額</t>
    <rPh sb="0" eb="2">
      <t>ホジョ</t>
    </rPh>
    <rPh sb="2" eb="4">
      <t>コウフ</t>
    </rPh>
    <rPh sb="5" eb="7">
      <t>ケッテイ</t>
    </rPh>
    <rPh sb="7" eb="8">
      <t>ガク</t>
    </rPh>
    <phoneticPr fontId="4"/>
  </si>
  <si>
    <t>(H)-(J)=(K)</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</si>
</sst>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46">
    <xf numFmtId="0" fontId="0" fillId="0" borderId="0" xfId="0">
      <alignment vertical="center"/>
    </xf>
    <xf numFmtId="38" fontId="3" fillId="0" borderId="0" xfId="1" applyFont="1" applyAlignment="1">
      <alignment vertical="center"/>
    </xf>
    <xf numFmtId="38" fontId="5" fillId="0" borderId="0" xfId="1" applyFont="1" applyAlignment="1">
      <alignment vertical="center"/>
    </xf>
    <xf numFmtId="38" fontId="3" fillId="0" borderId="0" xfId="1" applyFont="1"/>
    <xf numFmtId="38" fontId="3" fillId="0" borderId="0" xfId="1" applyFont="1" applyAlignment="1">
      <alignment horizontal="center" vertical="center"/>
    </xf>
    <xf numFmtId="38" fontId="3" fillId="0" borderId="0" xfId="1" applyFont="1" applyAlignment="1">
      <alignment horizontal="right" vertical="center"/>
    </xf>
    <xf numFmtId="38" fontId="3" fillId="0" borderId="4" xfId="1" applyFont="1" applyBorder="1" applyAlignment="1">
      <alignment horizontal="distributed" vertical="center" wrapText="1"/>
    </xf>
    <xf numFmtId="38" fontId="3" fillId="0" borderId="5" xfId="1" applyFont="1" applyBorder="1" applyAlignment="1">
      <alignment horizontal="distributed" vertical="center" justifyLastLine="1"/>
    </xf>
    <xf numFmtId="38" fontId="3" fillId="0" borderId="6" xfId="1" applyFont="1" applyBorder="1" applyAlignment="1">
      <alignment horizontal="distributed" vertical="center"/>
    </xf>
    <xf numFmtId="38" fontId="3" fillId="0" borderId="7" xfId="1" applyFont="1" applyBorder="1" applyAlignment="1">
      <alignment horizontal="right" vertical="center" justifyLastLine="1"/>
    </xf>
    <xf numFmtId="38" fontId="3" fillId="0" borderId="7" xfId="1" quotePrefix="1" applyFont="1" applyBorder="1" applyAlignment="1">
      <alignment horizontal="right" vertical="center" justifyLastLine="1"/>
    </xf>
    <xf numFmtId="38" fontId="3" fillId="0" borderId="5" xfId="1" applyFont="1" applyBorder="1" applyAlignment="1">
      <alignment horizontal="left" vertical="center"/>
    </xf>
    <xf numFmtId="38" fontId="3" fillId="2" borderId="5" xfId="1" applyFont="1" applyFill="1" applyBorder="1" applyAlignment="1">
      <alignment horizontal="right" vertical="center"/>
    </xf>
    <xf numFmtId="38" fontId="3" fillId="0" borderId="5" xfId="1" applyFont="1" applyBorder="1" applyAlignment="1">
      <alignment horizontal="right" vertical="center"/>
    </xf>
    <xf numFmtId="38" fontId="3" fillId="0" borderId="9" xfId="1" applyFont="1" applyBorder="1" applyAlignment="1">
      <alignment horizontal="left" vertical="center"/>
    </xf>
    <xf numFmtId="38" fontId="3" fillId="2" borderId="9" xfId="1" applyFont="1" applyFill="1" applyBorder="1" applyAlignment="1">
      <alignment horizontal="right" vertical="center"/>
    </xf>
    <xf numFmtId="38" fontId="3" fillId="0" borderId="9" xfId="1" applyFont="1" applyBorder="1" applyAlignment="1">
      <alignment horizontal="right" vertical="center"/>
    </xf>
    <xf numFmtId="38" fontId="3" fillId="0" borderId="7" xfId="1" applyFont="1" applyBorder="1" applyAlignment="1">
      <alignment horizontal="left" vertical="center"/>
    </xf>
    <xf numFmtId="38" fontId="3" fillId="2" borderId="7" xfId="1" applyFont="1" applyFill="1" applyBorder="1" applyAlignment="1">
      <alignment horizontal="right" vertical="center"/>
    </xf>
    <xf numFmtId="38" fontId="3" fillId="0" borderId="7" xfId="1" applyFont="1" applyBorder="1" applyAlignment="1">
      <alignment horizontal="right" vertical="center"/>
    </xf>
    <xf numFmtId="38" fontId="3" fillId="0" borderId="11" xfId="1" applyFont="1" applyBorder="1" applyAlignment="1">
      <alignment horizontal="right" vertical="center"/>
    </xf>
    <xf numFmtId="38" fontId="3" fillId="0" borderId="12" xfId="1" applyFont="1" applyBorder="1" applyAlignment="1">
      <alignment horizontal="right" vertical="center"/>
    </xf>
    <xf numFmtId="38" fontId="3" fillId="0" borderId="2" xfId="1" applyFont="1" applyBorder="1" applyAlignment="1">
      <alignment horizontal="distributed" vertical="center"/>
    </xf>
    <xf numFmtId="38" fontId="3" fillId="0" borderId="13" xfId="1" applyFont="1" applyBorder="1" applyAlignment="1">
      <alignment horizontal="right" vertical="center"/>
    </xf>
    <xf numFmtId="38" fontId="3" fillId="0" borderId="1" xfId="1" applyFont="1" applyBorder="1" applyAlignment="1">
      <alignment horizontal="right" vertical="center"/>
    </xf>
    <xf numFmtId="38" fontId="5" fillId="0" borderId="15" xfId="1" applyFont="1" applyBorder="1" applyAlignment="1">
      <alignment horizontal="right" vertical="center" wrapText="1"/>
    </xf>
    <xf numFmtId="38" fontId="5" fillId="0" borderId="0" xfId="1" applyFont="1" applyBorder="1" applyAlignment="1">
      <alignment horizontal="right" vertical="center" wrapText="1"/>
    </xf>
    <xf numFmtId="38" fontId="5" fillId="0" borderId="0" xfId="1" applyFont="1" applyBorder="1" applyAlignment="1">
      <alignment vertical="center"/>
    </xf>
    <xf numFmtId="38" fontId="3" fillId="0" borderId="0" xfId="1" applyFont="1" applyFill="1" applyBorder="1" applyAlignment="1">
      <alignment horizontal="left" vertical="center"/>
    </xf>
    <xf numFmtId="38" fontId="3" fillId="2" borderId="3" xfId="1" applyFont="1" applyFill="1" applyBorder="1" applyAlignment="1">
      <alignment horizontal="left" vertical="center"/>
    </xf>
    <xf numFmtId="38" fontId="3" fillId="0" borderId="6" xfId="1" quotePrefix="1" applyFont="1" applyBorder="1" applyAlignment="1">
      <alignment horizontal="right" vertical="center" justifyLastLine="1"/>
    </xf>
    <xf numFmtId="38" fontId="3" fillId="2" borderId="1" xfId="1" applyFont="1" applyFill="1" applyBorder="1" applyAlignment="1">
      <alignment horizontal="right" vertical="center"/>
    </xf>
    <xf numFmtId="38" fontId="3" fillId="0" borderId="5" xfId="1" applyFont="1" applyBorder="1" applyAlignment="1">
      <alignment horizontal="distributed" vertical="center" wrapText="1" justifyLastLine="1"/>
    </xf>
    <xf numFmtId="38" fontId="3" fillId="0" borderId="9" xfId="1" applyFont="1" applyBorder="1" applyAlignment="1">
      <alignment horizontal="right" vertical="center"/>
    </xf>
    <xf numFmtId="38" fontId="5" fillId="0" borderId="0" xfId="1" applyFont="1" applyBorder="1" applyAlignment="1">
      <alignment horizontal="left" vertical="center" wrapTex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3" fillId="0" borderId="14" xfId="1" applyFont="1" applyBorder="1" applyAlignment="1">
      <alignment horizontal="center" vertical="center"/>
    </xf>
    <xf numFmtId="38" fontId="3" fillId="0" borderId="9" xfId="1" applyFont="1" applyBorder="1" applyAlignment="1">
      <alignment horizontal="right" vertical="center"/>
    </xf>
    <xf numFmtId="38" fontId="5" fillId="0" borderId="15" xfId="1" applyFont="1" applyBorder="1" applyAlignment="1">
      <alignment horizontal="left" vertical="center" wrapText="1"/>
    </xf>
    <xf numFmtId="38" fontId="6" fillId="0" borderId="0" xfId="1" applyFont="1" applyAlignment="1">
      <alignment horizontal="center" vertical="center"/>
    </xf>
    <xf numFmtId="38" fontId="3" fillId="0" borderId="5" xfId="1" applyFont="1" applyBorder="1" applyAlignment="1">
      <alignment horizontal="center" vertical="center" wrapText="1" justifyLastLine="1"/>
    </xf>
    <xf numFmtId="38" fontId="3" fillId="0" borderId="7" xfId="1" applyFont="1" applyBorder="1" applyAlignment="1">
      <alignment horizontal="center" vertical="center" wrapText="1" justifyLastLine="1"/>
    </xf>
    <xf numFmtId="38" fontId="3" fillId="2" borderId="5" xfId="1" applyFont="1" applyFill="1" applyBorder="1" applyAlignment="1">
      <alignment horizontal="left" vertical="center" wrapText="1"/>
    </xf>
    <xf numFmtId="38" fontId="3" fillId="2" borderId="9" xfId="1" applyFont="1" applyFill="1" applyBorder="1" applyAlignment="1">
      <alignment horizontal="left" vertical="center" wrapText="1"/>
    </xf>
    <xf numFmtId="38" fontId="3" fillId="2" borderId="7" xfId="1" applyFont="1" applyFill="1" applyBorder="1" applyAlignment="1">
      <alignment horizontal="lef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abSelected="1" view="pageBreakPreview" topLeftCell="B1" zoomScaleNormal="115" zoomScaleSheetLayoutView="100" workbookViewId="0">
      <selection activeCell="I11" sqref="I11"/>
    </sheetView>
  </sheetViews>
  <sheetFormatPr defaultRowHeight="13" x14ac:dyDescent="0.2"/>
  <cols>
    <col min="1" max="1" width="15.58203125" style="2" customWidth="1"/>
    <col min="2" max="2" width="14.75" style="2" customWidth="1"/>
    <col min="3" max="3" width="12.58203125" style="2" customWidth="1"/>
    <col min="4" max="4" width="13.5" style="2" customWidth="1"/>
    <col min="5" max="13" width="12.58203125" style="2" customWidth="1"/>
    <col min="14" max="259" width="9" style="3"/>
    <col min="260" max="269" width="16.33203125" style="3" customWidth="1"/>
    <col min="270" max="515" width="9" style="3"/>
    <col min="516" max="525" width="16.33203125" style="3" customWidth="1"/>
    <col min="526" max="771" width="9" style="3"/>
    <col min="772" max="781" width="16.33203125" style="3" customWidth="1"/>
    <col min="782" max="1027" width="9" style="3"/>
    <col min="1028" max="1037" width="16.33203125" style="3" customWidth="1"/>
    <col min="1038" max="1283" width="9" style="3"/>
    <col min="1284" max="1293" width="16.33203125" style="3" customWidth="1"/>
    <col min="1294" max="1539" width="9" style="3"/>
    <col min="1540" max="1549" width="16.33203125" style="3" customWidth="1"/>
    <col min="1550" max="1795" width="9" style="3"/>
    <col min="1796" max="1805" width="16.33203125" style="3" customWidth="1"/>
    <col min="1806" max="2051" width="9" style="3"/>
    <col min="2052" max="2061" width="16.33203125" style="3" customWidth="1"/>
    <col min="2062" max="2307" width="9" style="3"/>
    <col min="2308" max="2317" width="16.33203125" style="3" customWidth="1"/>
    <col min="2318" max="2563" width="9" style="3"/>
    <col min="2564" max="2573" width="16.33203125" style="3" customWidth="1"/>
    <col min="2574" max="2819" width="9" style="3"/>
    <col min="2820" max="2829" width="16.33203125" style="3" customWidth="1"/>
    <col min="2830" max="3075" width="9" style="3"/>
    <col min="3076" max="3085" width="16.33203125" style="3" customWidth="1"/>
    <col min="3086" max="3331" width="9" style="3"/>
    <col min="3332" max="3341" width="16.33203125" style="3" customWidth="1"/>
    <col min="3342" max="3587" width="9" style="3"/>
    <col min="3588" max="3597" width="16.33203125" style="3" customWidth="1"/>
    <col min="3598" max="3843" width="9" style="3"/>
    <col min="3844" max="3853" width="16.33203125" style="3" customWidth="1"/>
    <col min="3854" max="4099" width="9" style="3"/>
    <col min="4100" max="4109" width="16.33203125" style="3" customWidth="1"/>
    <col min="4110" max="4355" width="9" style="3"/>
    <col min="4356" max="4365" width="16.33203125" style="3" customWidth="1"/>
    <col min="4366" max="4611" width="9" style="3"/>
    <col min="4612" max="4621" width="16.33203125" style="3" customWidth="1"/>
    <col min="4622" max="4867" width="9" style="3"/>
    <col min="4868" max="4877" width="16.33203125" style="3" customWidth="1"/>
    <col min="4878" max="5123" width="9" style="3"/>
    <col min="5124" max="5133" width="16.33203125" style="3" customWidth="1"/>
    <col min="5134" max="5379" width="9" style="3"/>
    <col min="5380" max="5389" width="16.33203125" style="3" customWidth="1"/>
    <col min="5390" max="5635" width="9" style="3"/>
    <col min="5636" max="5645" width="16.33203125" style="3" customWidth="1"/>
    <col min="5646" max="5891" width="9" style="3"/>
    <col min="5892" max="5901" width="16.33203125" style="3" customWidth="1"/>
    <col min="5902" max="6147" width="9" style="3"/>
    <col min="6148" max="6157" width="16.33203125" style="3" customWidth="1"/>
    <col min="6158" max="6403" width="9" style="3"/>
    <col min="6404" max="6413" width="16.33203125" style="3" customWidth="1"/>
    <col min="6414" max="6659" width="9" style="3"/>
    <col min="6660" max="6669" width="16.33203125" style="3" customWidth="1"/>
    <col min="6670" max="6915" width="9" style="3"/>
    <col min="6916" max="6925" width="16.33203125" style="3" customWidth="1"/>
    <col min="6926" max="7171" width="9" style="3"/>
    <col min="7172" max="7181" width="16.33203125" style="3" customWidth="1"/>
    <col min="7182" max="7427" width="9" style="3"/>
    <col min="7428" max="7437" width="16.33203125" style="3" customWidth="1"/>
    <col min="7438" max="7683" width="9" style="3"/>
    <col min="7684" max="7693" width="16.33203125" style="3" customWidth="1"/>
    <col min="7694" max="7939" width="9" style="3"/>
    <col min="7940" max="7949" width="16.33203125" style="3" customWidth="1"/>
    <col min="7950" max="8195" width="9" style="3"/>
    <col min="8196" max="8205" width="16.33203125" style="3" customWidth="1"/>
    <col min="8206" max="8451" width="9" style="3"/>
    <col min="8452" max="8461" width="16.33203125" style="3" customWidth="1"/>
    <col min="8462" max="8707" width="9" style="3"/>
    <col min="8708" max="8717" width="16.33203125" style="3" customWidth="1"/>
    <col min="8718" max="8963" width="9" style="3"/>
    <col min="8964" max="8973" width="16.33203125" style="3" customWidth="1"/>
    <col min="8974" max="9219" width="9" style="3"/>
    <col min="9220" max="9229" width="16.33203125" style="3" customWidth="1"/>
    <col min="9230" max="9475" width="9" style="3"/>
    <col min="9476" max="9485" width="16.33203125" style="3" customWidth="1"/>
    <col min="9486" max="9731" width="9" style="3"/>
    <col min="9732" max="9741" width="16.33203125" style="3" customWidth="1"/>
    <col min="9742" max="9987" width="9" style="3"/>
    <col min="9988" max="9997" width="16.33203125" style="3" customWidth="1"/>
    <col min="9998" max="10243" width="9" style="3"/>
    <col min="10244" max="10253" width="16.33203125" style="3" customWidth="1"/>
    <col min="10254" max="10499" width="9" style="3"/>
    <col min="10500" max="10509" width="16.33203125" style="3" customWidth="1"/>
    <col min="10510" max="10755" width="9" style="3"/>
    <col min="10756" max="10765" width="16.33203125" style="3" customWidth="1"/>
    <col min="10766" max="11011" width="9" style="3"/>
    <col min="11012" max="11021" width="16.33203125" style="3" customWidth="1"/>
    <col min="11022" max="11267" width="9" style="3"/>
    <col min="11268" max="11277" width="16.33203125" style="3" customWidth="1"/>
    <col min="11278" max="11523" width="9" style="3"/>
    <col min="11524" max="11533" width="16.33203125" style="3" customWidth="1"/>
    <col min="11534" max="11779" width="9" style="3"/>
    <col min="11780" max="11789" width="16.33203125" style="3" customWidth="1"/>
    <col min="11790" max="12035" width="9" style="3"/>
    <col min="12036" max="12045" width="16.33203125" style="3" customWidth="1"/>
    <col min="12046" max="12291" width="9" style="3"/>
    <col min="12292" max="12301" width="16.33203125" style="3" customWidth="1"/>
    <col min="12302" max="12547" width="9" style="3"/>
    <col min="12548" max="12557" width="16.33203125" style="3" customWidth="1"/>
    <col min="12558" max="12803" width="9" style="3"/>
    <col min="12804" max="12813" width="16.33203125" style="3" customWidth="1"/>
    <col min="12814" max="13059" width="9" style="3"/>
    <col min="13060" max="13069" width="16.33203125" style="3" customWidth="1"/>
    <col min="13070" max="13315" width="9" style="3"/>
    <col min="13316" max="13325" width="16.33203125" style="3" customWidth="1"/>
    <col min="13326" max="13571" width="9" style="3"/>
    <col min="13572" max="13581" width="16.33203125" style="3" customWidth="1"/>
    <col min="13582" max="13827" width="9" style="3"/>
    <col min="13828" max="13837" width="16.33203125" style="3" customWidth="1"/>
    <col min="13838" max="14083" width="9" style="3"/>
    <col min="14084" max="14093" width="16.33203125" style="3" customWidth="1"/>
    <col min="14094" max="14339" width="9" style="3"/>
    <col min="14340" max="14349" width="16.33203125" style="3" customWidth="1"/>
    <col min="14350" max="14595" width="9" style="3"/>
    <col min="14596" max="14605" width="16.33203125" style="3" customWidth="1"/>
    <col min="14606" max="14851" width="9" style="3"/>
    <col min="14852" max="14861" width="16.33203125" style="3" customWidth="1"/>
    <col min="14862" max="15107" width="9" style="3"/>
    <col min="15108" max="15117" width="16.33203125" style="3" customWidth="1"/>
    <col min="15118" max="15363" width="9" style="3"/>
    <col min="15364" max="15373" width="16.33203125" style="3" customWidth="1"/>
    <col min="15374" max="15619" width="9" style="3"/>
    <col min="15620" max="15629" width="16.33203125" style="3" customWidth="1"/>
    <col min="15630" max="15875" width="9" style="3"/>
    <col min="15876" max="15885" width="16.33203125" style="3" customWidth="1"/>
    <col min="15886" max="16131" width="9" style="3"/>
    <col min="16132" max="16141" width="16.33203125" style="3" customWidth="1"/>
    <col min="16142" max="16384" width="9" style="3"/>
  </cols>
  <sheetData>
    <row r="1" spans="1:13" x14ac:dyDescent="0.2">
      <c r="A1" s="1" t="s">
        <v>44</v>
      </c>
    </row>
    <row r="2" spans="1:13" ht="14" x14ac:dyDescent="0.2">
      <c r="A2" s="40" t="s">
        <v>43</v>
      </c>
      <c r="B2" s="40"/>
      <c r="C2" s="40"/>
      <c r="D2" s="40"/>
      <c r="E2" s="40"/>
      <c r="F2" s="40"/>
      <c r="G2" s="40"/>
      <c r="H2" s="40"/>
      <c r="I2" s="40"/>
      <c r="J2" s="40"/>
      <c r="K2" s="40"/>
      <c r="L2" s="40"/>
      <c r="M2" s="40"/>
    </row>
    <row r="3" spans="1:13" x14ac:dyDescent="0.2">
      <c r="A3" s="4"/>
      <c r="B3" s="4"/>
      <c r="C3" s="4"/>
      <c r="D3" s="4"/>
      <c r="E3" s="4"/>
      <c r="F3" s="4"/>
      <c r="I3" s="28"/>
      <c r="J3" s="28"/>
      <c r="K3" s="5" t="s">
        <v>0</v>
      </c>
      <c r="L3" s="29"/>
      <c r="M3" s="29"/>
    </row>
    <row r="4" spans="1:13" x14ac:dyDescent="0.2">
      <c r="A4" s="1"/>
      <c r="B4" s="3"/>
      <c r="C4" s="1"/>
      <c r="D4" s="1"/>
      <c r="E4" s="1"/>
      <c r="F4" s="1"/>
      <c r="G4" s="1"/>
      <c r="H4" s="1"/>
      <c r="I4" s="5"/>
      <c r="J4" s="5"/>
      <c r="K4" s="5"/>
      <c r="L4" s="5"/>
      <c r="M4" s="5" t="s">
        <v>1</v>
      </c>
    </row>
    <row r="5" spans="1:13" ht="26" x14ac:dyDescent="0.2">
      <c r="A5" s="6" t="s">
        <v>2</v>
      </c>
      <c r="B5" s="41" t="s">
        <v>3</v>
      </c>
      <c r="C5" s="7" t="s">
        <v>4</v>
      </c>
      <c r="D5" s="7" t="s">
        <v>5</v>
      </c>
      <c r="E5" s="7" t="s">
        <v>6</v>
      </c>
      <c r="F5" s="7" t="s">
        <v>7</v>
      </c>
      <c r="G5" s="7" t="s">
        <v>8</v>
      </c>
      <c r="H5" s="7" t="s">
        <v>9</v>
      </c>
      <c r="I5" s="7" t="s">
        <v>10</v>
      </c>
      <c r="J5" s="7" t="s">
        <v>11</v>
      </c>
      <c r="K5" s="32" t="s">
        <v>45</v>
      </c>
      <c r="L5" s="7" t="s">
        <v>41</v>
      </c>
      <c r="M5" s="7" t="s">
        <v>42</v>
      </c>
    </row>
    <row r="6" spans="1:13" ht="27" customHeight="1" x14ac:dyDescent="0.2">
      <c r="A6" s="8" t="s">
        <v>12</v>
      </c>
      <c r="B6" s="42"/>
      <c r="C6" s="9" t="s">
        <v>13</v>
      </c>
      <c r="D6" s="9" t="s">
        <v>14</v>
      </c>
      <c r="E6" s="10" t="s">
        <v>15</v>
      </c>
      <c r="F6" s="9" t="s">
        <v>16</v>
      </c>
      <c r="G6" s="10" t="s">
        <v>17</v>
      </c>
      <c r="H6" s="10" t="s">
        <v>18</v>
      </c>
      <c r="I6" s="10" t="s">
        <v>19</v>
      </c>
      <c r="J6" s="10" t="s">
        <v>20</v>
      </c>
      <c r="K6" s="30" t="s">
        <v>39</v>
      </c>
      <c r="L6" s="30" t="s">
        <v>40</v>
      </c>
      <c r="M6" s="10" t="s">
        <v>46</v>
      </c>
    </row>
    <row r="7" spans="1:13" ht="13.5" customHeight="1" x14ac:dyDescent="0.2">
      <c r="A7" s="43"/>
      <c r="B7" s="11" t="s">
        <v>21</v>
      </c>
      <c r="C7" s="12"/>
      <c r="D7" s="12"/>
      <c r="E7" s="13">
        <f>C7-D7</f>
        <v>0</v>
      </c>
      <c r="F7" s="12"/>
      <c r="G7" s="13">
        <v>600000</v>
      </c>
      <c r="H7" s="33">
        <f>IF(G7&lt;=F7,G7,F7)</f>
        <v>0</v>
      </c>
      <c r="I7" s="13">
        <f>MIN(E7,H7)</f>
        <v>0</v>
      </c>
      <c r="J7" s="35"/>
      <c r="K7" s="35"/>
      <c r="L7" s="35"/>
      <c r="M7" s="35"/>
    </row>
    <row r="8" spans="1:13" ht="13.5" customHeight="1" x14ac:dyDescent="0.2">
      <c r="A8" s="44"/>
      <c r="B8" s="14" t="s">
        <v>22</v>
      </c>
      <c r="C8" s="15"/>
      <c r="D8" s="15"/>
      <c r="E8" s="16">
        <f>C8-D8</f>
        <v>0</v>
      </c>
      <c r="F8" s="15"/>
      <c r="G8" s="16">
        <v>360000</v>
      </c>
      <c r="H8" s="16">
        <f>IF(G8&lt;=F8,G8,F8)</f>
        <v>0</v>
      </c>
      <c r="I8" s="16">
        <f>MIN(E8,H8)</f>
        <v>0</v>
      </c>
      <c r="J8" s="36"/>
      <c r="K8" s="36"/>
      <c r="L8" s="36"/>
      <c r="M8" s="36"/>
    </row>
    <row r="9" spans="1:13" ht="13.5" customHeight="1" x14ac:dyDescent="0.2">
      <c r="A9" s="44"/>
      <c r="B9" s="14" t="s">
        <v>23</v>
      </c>
      <c r="C9" s="15"/>
      <c r="D9" s="15"/>
      <c r="E9" s="16">
        <f>C9-D9</f>
        <v>0</v>
      </c>
      <c r="F9" s="15"/>
      <c r="G9" s="16">
        <v>200000</v>
      </c>
      <c r="H9" s="16">
        <f>IF(G9&lt;=F9,G9,F9)</f>
        <v>0</v>
      </c>
      <c r="I9" s="16">
        <f>MIN(E9,H9)</f>
        <v>0</v>
      </c>
      <c r="J9" s="36"/>
      <c r="K9" s="36"/>
      <c r="L9" s="36"/>
      <c r="M9" s="36"/>
    </row>
    <row r="10" spans="1:13" ht="13.5" customHeight="1" x14ac:dyDescent="0.2">
      <c r="A10" s="44" t="s">
        <v>24</v>
      </c>
      <c r="B10" s="14" t="s">
        <v>25</v>
      </c>
      <c r="C10" s="15"/>
      <c r="D10" s="15"/>
      <c r="E10" s="16">
        <f>C10-D10</f>
        <v>0</v>
      </c>
      <c r="F10" s="15"/>
      <c r="G10" s="16">
        <v>200000</v>
      </c>
      <c r="H10" s="16">
        <f>IF(G10&lt;=F10,G10,F10)</f>
        <v>0</v>
      </c>
      <c r="I10" s="16">
        <f>MIN(E10,H10)</f>
        <v>0</v>
      </c>
      <c r="J10" s="36"/>
      <c r="K10" s="36"/>
      <c r="L10" s="36"/>
      <c r="M10" s="36"/>
    </row>
    <row r="11" spans="1:13" ht="13.5" customHeight="1" x14ac:dyDescent="0.2">
      <c r="A11" s="44"/>
      <c r="B11" s="17" t="s">
        <v>26</v>
      </c>
      <c r="C11" s="18"/>
      <c r="D11" s="18"/>
      <c r="E11" s="19">
        <f>C11-D11</f>
        <v>0</v>
      </c>
      <c r="F11" s="18"/>
      <c r="G11" s="19">
        <v>40000</v>
      </c>
      <c r="H11" s="19">
        <f>IF(G11&lt;=F11,G11,F11)</f>
        <v>0</v>
      </c>
      <c r="I11" s="19">
        <f>MIN(E11,H11)</f>
        <v>0</v>
      </c>
      <c r="J11" s="36"/>
      <c r="K11" s="36"/>
      <c r="L11" s="36"/>
      <c r="M11" s="36"/>
    </row>
    <row r="12" spans="1:13" ht="13.5" customHeight="1" x14ac:dyDescent="0.2">
      <c r="A12" s="45"/>
      <c r="B12" s="19" t="s">
        <v>27</v>
      </c>
      <c r="C12" s="20">
        <f>SUM(C7:C11)</f>
        <v>0</v>
      </c>
      <c r="D12" s="20">
        <f>SUM(D7:D11)</f>
        <v>0</v>
      </c>
      <c r="E12" s="20">
        <f>SUM(E7:E11)</f>
        <v>0</v>
      </c>
      <c r="F12" s="20">
        <f>SUM(F7:F11)</f>
        <v>0</v>
      </c>
      <c r="G12" s="21"/>
      <c r="H12" s="20">
        <f>SUM(H7:H11)</f>
        <v>0</v>
      </c>
      <c r="I12" s="20">
        <f>SUM(I7:I11)</f>
        <v>0</v>
      </c>
      <c r="J12" s="36"/>
      <c r="K12" s="36"/>
      <c r="L12" s="36"/>
      <c r="M12" s="36"/>
    </row>
    <row r="13" spans="1:13" ht="13.5" customHeight="1" x14ac:dyDescent="0.2">
      <c r="A13" s="43"/>
      <c r="B13" s="11" t="s">
        <v>21</v>
      </c>
      <c r="C13" s="12"/>
      <c r="D13" s="12"/>
      <c r="E13" s="13">
        <f>C13-D13</f>
        <v>0</v>
      </c>
      <c r="F13" s="12"/>
      <c r="G13" s="13">
        <v>600000</v>
      </c>
      <c r="H13" s="13">
        <f>IF(G13&lt;=F13,G13,F13)</f>
        <v>0</v>
      </c>
      <c r="I13" s="13">
        <f>MIN(E13,H13)</f>
        <v>0</v>
      </c>
      <c r="J13" s="36"/>
      <c r="K13" s="36"/>
      <c r="L13" s="36"/>
      <c r="M13" s="36"/>
    </row>
    <row r="14" spans="1:13" ht="13.5" customHeight="1" x14ac:dyDescent="0.2">
      <c r="A14" s="44"/>
      <c r="B14" s="14" t="s">
        <v>22</v>
      </c>
      <c r="C14" s="15"/>
      <c r="D14" s="15"/>
      <c r="E14" s="16">
        <f>C14-D14</f>
        <v>0</v>
      </c>
      <c r="F14" s="15"/>
      <c r="G14" s="16">
        <v>360000</v>
      </c>
      <c r="H14" s="16">
        <f>IF(G14&lt;=F14,G14,F14)</f>
        <v>0</v>
      </c>
      <c r="I14" s="16">
        <f>MIN(E14,H14)</f>
        <v>0</v>
      </c>
      <c r="J14" s="36"/>
      <c r="K14" s="36"/>
      <c r="L14" s="36"/>
      <c r="M14" s="36"/>
    </row>
    <row r="15" spans="1:13" ht="13.5" customHeight="1" x14ac:dyDescent="0.2">
      <c r="A15" s="44"/>
      <c r="B15" s="14" t="s">
        <v>23</v>
      </c>
      <c r="C15" s="15"/>
      <c r="D15" s="15"/>
      <c r="E15" s="16">
        <f>C15-D15</f>
        <v>0</v>
      </c>
      <c r="F15" s="15"/>
      <c r="G15" s="16">
        <v>200000</v>
      </c>
      <c r="H15" s="16">
        <f>IF(G15&lt;=F15,G15,F15)</f>
        <v>0</v>
      </c>
      <c r="I15" s="16">
        <f>MIN(E15,H15)</f>
        <v>0</v>
      </c>
      <c r="J15" s="36"/>
      <c r="K15" s="36"/>
      <c r="L15" s="36"/>
      <c r="M15" s="36"/>
    </row>
    <row r="16" spans="1:13" ht="13.5" customHeight="1" x14ac:dyDescent="0.2">
      <c r="A16" s="44" t="s">
        <v>24</v>
      </c>
      <c r="B16" s="14" t="s">
        <v>25</v>
      </c>
      <c r="C16" s="15"/>
      <c r="D16" s="15"/>
      <c r="E16" s="16">
        <f>C16-D16</f>
        <v>0</v>
      </c>
      <c r="F16" s="15"/>
      <c r="G16" s="16">
        <v>200000</v>
      </c>
      <c r="H16" s="16">
        <f>IF(G16&lt;=F16,G16,F16)</f>
        <v>0</v>
      </c>
      <c r="I16" s="16">
        <f>MIN(E16,H16)</f>
        <v>0</v>
      </c>
      <c r="J16" s="36"/>
      <c r="K16" s="36"/>
      <c r="L16" s="36"/>
      <c r="M16" s="36"/>
    </row>
    <row r="17" spans="1:13" ht="13.5" customHeight="1" x14ac:dyDescent="0.2">
      <c r="A17" s="44"/>
      <c r="B17" s="17" t="s">
        <v>26</v>
      </c>
      <c r="C17" s="18"/>
      <c r="D17" s="18"/>
      <c r="E17" s="19">
        <f>C17-D17</f>
        <v>0</v>
      </c>
      <c r="F17" s="18"/>
      <c r="G17" s="19">
        <v>40000</v>
      </c>
      <c r="H17" s="19">
        <f>IF(G17&lt;=F17,G17,F17)</f>
        <v>0</v>
      </c>
      <c r="I17" s="19">
        <f>MIN(E17,H17)</f>
        <v>0</v>
      </c>
      <c r="J17" s="36"/>
      <c r="K17" s="36"/>
      <c r="L17" s="36"/>
      <c r="M17" s="36"/>
    </row>
    <row r="18" spans="1:13" ht="13.5" customHeight="1" x14ac:dyDescent="0.2">
      <c r="A18" s="45"/>
      <c r="B18" s="19" t="s">
        <v>27</v>
      </c>
      <c r="C18" s="20">
        <f>SUM(C13:C17)</f>
        <v>0</v>
      </c>
      <c r="D18" s="20">
        <f>SUM(D13:D17)</f>
        <v>0</v>
      </c>
      <c r="E18" s="20">
        <f>SUM(E13:E17)</f>
        <v>0</v>
      </c>
      <c r="F18" s="20">
        <f t="shared" ref="F18" si="0">SUM(F13:F17)</f>
        <v>0</v>
      </c>
      <c r="G18" s="21"/>
      <c r="H18" s="20">
        <f>SUM(H13:H17)</f>
        <v>0</v>
      </c>
      <c r="I18" s="20">
        <f>SUM(I13:I17)</f>
        <v>0</v>
      </c>
      <c r="J18" s="36"/>
      <c r="K18" s="36"/>
      <c r="L18" s="36"/>
      <c r="M18" s="36"/>
    </row>
    <row r="19" spans="1:13" ht="13.5" customHeight="1" x14ac:dyDescent="0.2">
      <c r="A19" s="43"/>
      <c r="B19" s="11" t="s">
        <v>21</v>
      </c>
      <c r="C19" s="12"/>
      <c r="D19" s="12"/>
      <c r="E19" s="13">
        <f>C19-D19</f>
        <v>0</v>
      </c>
      <c r="F19" s="12"/>
      <c r="G19" s="13">
        <v>600000</v>
      </c>
      <c r="H19" s="13">
        <f>IF(G19&lt;=F19,G19,F19)</f>
        <v>0</v>
      </c>
      <c r="I19" s="13">
        <f>MIN(E19,H19)</f>
        <v>0</v>
      </c>
      <c r="J19" s="36"/>
      <c r="K19" s="36"/>
      <c r="L19" s="36"/>
      <c r="M19" s="36"/>
    </row>
    <row r="20" spans="1:13" ht="13.5" customHeight="1" x14ac:dyDescent="0.2">
      <c r="A20" s="44"/>
      <c r="B20" s="14" t="s">
        <v>22</v>
      </c>
      <c r="C20" s="15"/>
      <c r="D20" s="15"/>
      <c r="E20" s="16">
        <f>C20-D20</f>
        <v>0</v>
      </c>
      <c r="F20" s="15"/>
      <c r="G20" s="16">
        <v>360000</v>
      </c>
      <c r="H20" s="16">
        <f>IF(G20&lt;=F20,G20,F20)</f>
        <v>0</v>
      </c>
      <c r="I20" s="16">
        <f>MIN(E20,H20)</f>
        <v>0</v>
      </c>
      <c r="J20" s="36"/>
      <c r="K20" s="36"/>
      <c r="L20" s="36"/>
      <c r="M20" s="36"/>
    </row>
    <row r="21" spans="1:13" ht="13.5" customHeight="1" x14ac:dyDescent="0.2">
      <c r="A21" s="44"/>
      <c r="B21" s="14" t="s">
        <v>23</v>
      </c>
      <c r="C21" s="15"/>
      <c r="D21" s="15"/>
      <c r="E21" s="16">
        <f>C21-D21</f>
        <v>0</v>
      </c>
      <c r="F21" s="15"/>
      <c r="G21" s="16">
        <v>200000</v>
      </c>
      <c r="H21" s="16">
        <f>IF(G21&lt;=F21,G21,F21)</f>
        <v>0</v>
      </c>
      <c r="I21" s="16">
        <f>MIN(E21,H21)</f>
        <v>0</v>
      </c>
      <c r="J21" s="36"/>
      <c r="K21" s="36"/>
      <c r="L21" s="36"/>
      <c r="M21" s="36"/>
    </row>
    <row r="22" spans="1:13" ht="13.5" customHeight="1" x14ac:dyDescent="0.2">
      <c r="A22" s="44" t="s">
        <v>24</v>
      </c>
      <c r="B22" s="14" t="s">
        <v>25</v>
      </c>
      <c r="C22" s="15"/>
      <c r="D22" s="15"/>
      <c r="E22" s="16">
        <f>C22-D22</f>
        <v>0</v>
      </c>
      <c r="F22" s="15"/>
      <c r="G22" s="16">
        <v>200000</v>
      </c>
      <c r="H22" s="16">
        <f>IF(G22&lt;=F22,G22,F22)</f>
        <v>0</v>
      </c>
      <c r="I22" s="16">
        <f>MIN(E22,H22)</f>
        <v>0</v>
      </c>
      <c r="J22" s="36"/>
      <c r="K22" s="36"/>
      <c r="L22" s="36"/>
      <c r="M22" s="36"/>
    </row>
    <row r="23" spans="1:13" ht="13.5" customHeight="1" x14ac:dyDescent="0.2">
      <c r="A23" s="44"/>
      <c r="B23" s="17" t="s">
        <v>26</v>
      </c>
      <c r="C23" s="18"/>
      <c r="D23" s="18"/>
      <c r="E23" s="19">
        <f>C23-D23</f>
        <v>0</v>
      </c>
      <c r="F23" s="18"/>
      <c r="G23" s="19">
        <v>40000</v>
      </c>
      <c r="H23" s="19">
        <f>IF(G23&lt;=F23,G23,F23)</f>
        <v>0</v>
      </c>
      <c r="I23" s="19">
        <f>MIN(E23,H23)</f>
        <v>0</v>
      </c>
      <c r="J23" s="36"/>
      <c r="K23" s="36"/>
      <c r="L23" s="36"/>
      <c r="M23" s="36"/>
    </row>
    <row r="24" spans="1:13" ht="13.5" customHeight="1" x14ac:dyDescent="0.2">
      <c r="A24" s="45"/>
      <c r="B24" s="19" t="s">
        <v>27</v>
      </c>
      <c r="C24" s="20">
        <f>SUM(C19:C23)</f>
        <v>0</v>
      </c>
      <c r="D24" s="20">
        <f>SUM(D19:D23)</f>
        <v>0</v>
      </c>
      <c r="E24" s="20">
        <f>SUM(E19:E23)</f>
        <v>0</v>
      </c>
      <c r="F24" s="20">
        <f>SUM(F19:F23)</f>
        <v>0</v>
      </c>
      <c r="G24" s="21"/>
      <c r="H24" s="20">
        <f>SUM(H19:H23)</f>
        <v>0</v>
      </c>
      <c r="I24" s="20">
        <f>SUM(I19:I23)</f>
        <v>0</v>
      </c>
      <c r="J24" s="36"/>
      <c r="K24" s="36"/>
      <c r="L24" s="36"/>
      <c r="M24" s="36"/>
    </row>
    <row r="25" spans="1:13" ht="13.5" customHeight="1" x14ac:dyDescent="0.2">
      <c r="A25" s="43"/>
      <c r="B25" s="11" t="s">
        <v>21</v>
      </c>
      <c r="C25" s="12"/>
      <c r="D25" s="12"/>
      <c r="E25" s="13">
        <f>C25-D25</f>
        <v>0</v>
      </c>
      <c r="F25" s="12"/>
      <c r="G25" s="13">
        <v>600000</v>
      </c>
      <c r="H25" s="13">
        <f>IF(G25&lt;=F25,G25,F25)</f>
        <v>0</v>
      </c>
      <c r="I25" s="13">
        <f>MIN(E25,H25)</f>
        <v>0</v>
      </c>
      <c r="J25" s="36"/>
      <c r="K25" s="36"/>
      <c r="L25" s="36"/>
      <c r="M25" s="36"/>
    </row>
    <row r="26" spans="1:13" ht="13.5" customHeight="1" x14ac:dyDescent="0.2">
      <c r="A26" s="44"/>
      <c r="B26" s="14" t="s">
        <v>22</v>
      </c>
      <c r="C26" s="15"/>
      <c r="D26" s="15"/>
      <c r="E26" s="16">
        <f>C26-D26</f>
        <v>0</v>
      </c>
      <c r="F26" s="15"/>
      <c r="G26" s="16">
        <v>360000</v>
      </c>
      <c r="H26" s="16">
        <f>IF(G26&lt;=F26,G26,F26)</f>
        <v>0</v>
      </c>
      <c r="I26" s="16">
        <f>MIN(E26,H26)</f>
        <v>0</v>
      </c>
      <c r="J26" s="36"/>
      <c r="K26" s="36"/>
      <c r="L26" s="36"/>
      <c r="M26" s="36"/>
    </row>
    <row r="27" spans="1:13" ht="13.5" customHeight="1" x14ac:dyDescent="0.2">
      <c r="A27" s="44"/>
      <c r="B27" s="14" t="s">
        <v>23</v>
      </c>
      <c r="C27" s="15"/>
      <c r="D27" s="15"/>
      <c r="E27" s="16">
        <f>C27-D27</f>
        <v>0</v>
      </c>
      <c r="F27" s="15"/>
      <c r="G27" s="16">
        <v>200000</v>
      </c>
      <c r="H27" s="16">
        <f>IF(G27&lt;=F27,G27,F27)</f>
        <v>0</v>
      </c>
      <c r="I27" s="16">
        <f>MIN(E27,H27)</f>
        <v>0</v>
      </c>
      <c r="J27" s="36"/>
      <c r="K27" s="36"/>
      <c r="L27" s="36"/>
      <c r="M27" s="36"/>
    </row>
    <row r="28" spans="1:13" ht="13.5" customHeight="1" x14ac:dyDescent="0.2">
      <c r="A28" s="44" t="s">
        <v>24</v>
      </c>
      <c r="B28" s="14" t="s">
        <v>25</v>
      </c>
      <c r="C28" s="15"/>
      <c r="D28" s="15"/>
      <c r="E28" s="16">
        <f>C28-D28</f>
        <v>0</v>
      </c>
      <c r="F28" s="15"/>
      <c r="G28" s="16">
        <v>200000</v>
      </c>
      <c r="H28" s="16">
        <f>IF(G28&lt;=F28,G28,F28)</f>
        <v>0</v>
      </c>
      <c r="I28" s="16">
        <f>MIN(E28,H28)</f>
        <v>0</v>
      </c>
      <c r="J28" s="36"/>
      <c r="K28" s="36"/>
      <c r="L28" s="36"/>
      <c r="M28" s="36"/>
    </row>
    <row r="29" spans="1:13" ht="13.5" customHeight="1" x14ac:dyDescent="0.2">
      <c r="A29" s="44"/>
      <c r="B29" s="17" t="s">
        <v>26</v>
      </c>
      <c r="C29" s="18"/>
      <c r="D29" s="18"/>
      <c r="E29" s="19">
        <f>C29-D29</f>
        <v>0</v>
      </c>
      <c r="F29" s="18"/>
      <c r="G29" s="19">
        <v>40000</v>
      </c>
      <c r="H29" s="19">
        <f>IF(G29&lt;=F29,G29,F29)</f>
        <v>0</v>
      </c>
      <c r="I29" s="19">
        <f>MIN(E29,H29)</f>
        <v>0</v>
      </c>
      <c r="J29" s="36"/>
      <c r="K29" s="36"/>
      <c r="L29" s="36"/>
      <c r="M29" s="36"/>
    </row>
    <row r="30" spans="1:13" ht="13.5" customHeight="1" x14ac:dyDescent="0.2">
      <c r="A30" s="45"/>
      <c r="B30" s="19" t="s">
        <v>27</v>
      </c>
      <c r="C30" s="20">
        <f>SUM(C25:C29)</f>
        <v>0</v>
      </c>
      <c r="D30" s="20">
        <f>SUM(D25:D29)</f>
        <v>0</v>
      </c>
      <c r="E30" s="20">
        <f>SUM(E25:E29)</f>
        <v>0</v>
      </c>
      <c r="F30" s="20">
        <f>SUM(F25:F29)</f>
        <v>0</v>
      </c>
      <c r="G30" s="21"/>
      <c r="H30" s="20">
        <f>SUM(H25:H29)</f>
        <v>0</v>
      </c>
      <c r="I30" s="20">
        <f>SUM(I25:I29)</f>
        <v>0</v>
      </c>
      <c r="J30" s="36"/>
      <c r="K30" s="36"/>
      <c r="L30" s="36"/>
      <c r="M30" s="36"/>
    </row>
    <row r="31" spans="1:13" ht="13.5" customHeight="1" x14ac:dyDescent="0.2">
      <c r="A31" s="43"/>
      <c r="B31" s="11" t="s">
        <v>21</v>
      </c>
      <c r="C31" s="12"/>
      <c r="D31" s="12"/>
      <c r="E31" s="13">
        <f>C31-D31</f>
        <v>0</v>
      </c>
      <c r="F31" s="12"/>
      <c r="G31" s="13">
        <v>600000</v>
      </c>
      <c r="H31" s="13">
        <f>IF(G31&lt;=F31,G31,F31)</f>
        <v>0</v>
      </c>
      <c r="I31" s="13">
        <f>MIN(E31,H31)</f>
        <v>0</v>
      </c>
      <c r="J31" s="36"/>
      <c r="K31" s="36"/>
      <c r="L31" s="36"/>
      <c r="M31" s="36"/>
    </row>
    <row r="32" spans="1:13" ht="13.5" customHeight="1" x14ac:dyDescent="0.2">
      <c r="A32" s="44"/>
      <c r="B32" s="14" t="s">
        <v>22</v>
      </c>
      <c r="C32" s="15"/>
      <c r="D32" s="15"/>
      <c r="E32" s="16">
        <f>C32-D32</f>
        <v>0</v>
      </c>
      <c r="F32" s="15"/>
      <c r="G32" s="16">
        <v>360000</v>
      </c>
      <c r="H32" s="16">
        <f>IF(G32&lt;=F32,G32,F32)</f>
        <v>0</v>
      </c>
      <c r="I32" s="16">
        <f>MIN(E32,H32)</f>
        <v>0</v>
      </c>
      <c r="J32" s="36"/>
      <c r="K32" s="36"/>
      <c r="L32" s="36"/>
      <c r="M32" s="36"/>
    </row>
    <row r="33" spans="1:13" ht="13.5" customHeight="1" x14ac:dyDescent="0.2">
      <c r="A33" s="44"/>
      <c r="B33" s="14" t="s">
        <v>23</v>
      </c>
      <c r="C33" s="15"/>
      <c r="D33" s="15"/>
      <c r="E33" s="16">
        <f>C33-D33</f>
        <v>0</v>
      </c>
      <c r="F33" s="15"/>
      <c r="G33" s="16">
        <v>200000</v>
      </c>
      <c r="H33" s="16">
        <f>IF(G33&lt;=F33,G33,F33)</f>
        <v>0</v>
      </c>
      <c r="I33" s="16">
        <f>MIN(E33,H33)</f>
        <v>0</v>
      </c>
      <c r="J33" s="36"/>
      <c r="K33" s="36"/>
      <c r="L33" s="36"/>
      <c r="M33" s="36"/>
    </row>
    <row r="34" spans="1:13" ht="13.5" customHeight="1" x14ac:dyDescent="0.2">
      <c r="A34" s="44" t="s">
        <v>24</v>
      </c>
      <c r="B34" s="14" t="s">
        <v>25</v>
      </c>
      <c r="C34" s="15"/>
      <c r="D34" s="15"/>
      <c r="E34" s="16">
        <f>C34-D34</f>
        <v>0</v>
      </c>
      <c r="F34" s="15"/>
      <c r="G34" s="16">
        <v>200000</v>
      </c>
      <c r="H34" s="16">
        <f>IF(G34&lt;=F34,G34,F34)</f>
        <v>0</v>
      </c>
      <c r="I34" s="16">
        <f>MIN(E34,H34)</f>
        <v>0</v>
      </c>
      <c r="J34" s="36"/>
      <c r="K34" s="36"/>
      <c r="L34" s="36"/>
      <c r="M34" s="36"/>
    </row>
    <row r="35" spans="1:13" ht="13.5" customHeight="1" x14ac:dyDescent="0.2">
      <c r="A35" s="44"/>
      <c r="B35" s="17" t="s">
        <v>26</v>
      </c>
      <c r="C35" s="18"/>
      <c r="D35" s="18"/>
      <c r="E35" s="19">
        <f>C35-D35</f>
        <v>0</v>
      </c>
      <c r="F35" s="18"/>
      <c r="G35" s="19">
        <v>40000</v>
      </c>
      <c r="H35" s="19">
        <f>IF(G35&lt;=F35,G35,F35)</f>
        <v>0</v>
      </c>
      <c r="I35" s="19">
        <f>MIN(E35,H35)</f>
        <v>0</v>
      </c>
      <c r="J35" s="36"/>
      <c r="K35" s="36"/>
      <c r="L35" s="36"/>
      <c r="M35" s="36"/>
    </row>
    <row r="36" spans="1:13" ht="13.5" customHeight="1" x14ac:dyDescent="0.2">
      <c r="A36" s="45"/>
      <c r="B36" s="19" t="s">
        <v>27</v>
      </c>
      <c r="C36" s="20">
        <f>SUM(C31:C35)</f>
        <v>0</v>
      </c>
      <c r="D36" s="20">
        <f>SUM(D31:D35)</f>
        <v>0</v>
      </c>
      <c r="E36" s="20">
        <f>SUM(E31:E35)</f>
        <v>0</v>
      </c>
      <c r="F36" s="20"/>
      <c r="G36" s="21"/>
      <c r="H36" s="20">
        <f>SUM(H31:H35)</f>
        <v>0</v>
      </c>
      <c r="I36" s="20">
        <f>SUM(I31:I35)</f>
        <v>0</v>
      </c>
      <c r="J36" s="36"/>
      <c r="K36" s="36"/>
      <c r="L36" s="36"/>
      <c r="M36" s="36"/>
    </row>
    <row r="37" spans="1:13" ht="13.5" customHeight="1" x14ac:dyDescent="0.2">
      <c r="A37" s="22"/>
      <c r="B37" s="14" t="s">
        <v>21</v>
      </c>
      <c r="C37" s="23">
        <f t="shared" ref="C37:F41" si="1">C7+C13+C19+C25+C31</f>
        <v>0</v>
      </c>
      <c r="D37" s="23">
        <f t="shared" si="1"/>
        <v>0</v>
      </c>
      <c r="E37" s="23">
        <f t="shared" si="1"/>
        <v>0</v>
      </c>
      <c r="F37" s="23">
        <f t="shared" si="1"/>
        <v>0</v>
      </c>
      <c r="G37" s="35"/>
      <c r="H37" s="23">
        <f>H7+H13+H19+H25+H31</f>
        <v>0</v>
      </c>
      <c r="I37" s="23">
        <f>I7+I13+I19+I25+I31</f>
        <v>0</v>
      </c>
      <c r="J37" s="36"/>
      <c r="K37" s="36"/>
      <c r="L37" s="36"/>
      <c r="M37" s="36"/>
    </row>
    <row r="38" spans="1:13" ht="13.5" customHeight="1" x14ac:dyDescent="0.2">
      <c r="A38" s="22"/>
      <c r="B38" s="14" t="s">
        <v>22</v>
      </c>
      <c r="C38" s="23">
        <f t="shared" si="1"/>
        <v>0</v>
      </c>
      <c r="D38" s="23">
        <f t="shared" si="1"/>
        <v>0</v>
      </c>
      <c r="E38" s="23">
        <f t="shared" si="1"/>
        <v>0</v>
      </c>
      <c r="F38" s="23">
        <f t="shared" si="1"/>
        <v>0</v>
      </c>
      <c r="G38" s="36"/>
      <c r="H38" s="23">
        <f>H8+H14+H20+H26+H32</f>
        <v>0</v>
      </c>
      <c r="I38" s="23">
        <f t="shared" ref="H38:I41" si="2">I8+I14+I20+I26+I32</f>
        <v>0</v>
      </c>
      <c r="J38" s="36"/>
      <c r="K38" s="36"/>
      <c r="L38" s="36"/>
      <c r="M38" s="36"/>
    </row>
    <row r="39" spans="1:13" ht="13.5" customHeight="1" x14ac:dyDescent="0.2">
      <c r="A39" s="38" t="s">
        <v>28</v>
      </c>
      <c r="B39" s="14" t="s">
        <v>23</v>
      </c>
      <c r="C39" s="23">
        <f t="shared" si="1"/>
        <v>0</v>
      </c>
      <c r="D39" s="23">
        <f t="shared" si="1"/>
        <v>0</v>
      </c>
      <c r="E39" s="23">
        <f t="shared" si="1"/>
        <v>0</v>
      </c>
      <c r="F39" s="23">
        <f t="shared" si="1"/>
        <v>0</v>
      </c>
      <c r="G39" s="36"/>
      <c r="H39" s="23">
        <f t="shared" si="2"/>
        <v>0</v>
      </c>
      <c r="I39" s="23">
        <f t="shared" si="2"/>
        <v>0</v>
      </c>
      <c r="J39" s="36"/>
      <c r="K39" s="36"/>
      <c r="L39" s="36"/>
      <c r="M39" s="36"/>
    </row>
    <row r="40" spans="1:13" ht="13.5" customHeight="1" x14ac:dyDescent="0.2">
      <c r="A40" s="38"/>
      <c r="B40" s="14" t="s">
        <v>25</v>
      </c>
      <c r="C40" s="23">
        <f t="shared" si="1"/>
        <v>0</v>
      </c>
      <c r="D40" s="23">
        <f t="shared" si="1"/>
        <v>0</v>
      </c>
      <c r="E40" s="23">
        <f t="shared" si="1"/>
        <v>0</v>
      </c>
      <c r="F40" s="23">
        <f t="shared" si="1"/>
        <v>0</v>
      </c>
      <c r="G40" s="36"/>
      <c r="H40" s="23">
        <f t="shared" si="2"/>
        <v>0</v>
      </c>
      <c r="I40" s="23">
        <f t="shared" si="2"/>
        <v>0</v>
      </c>
      <c r="J40" s="36"/>
      <c r="K40" s="36"/>
      <c r="L40" s="36"/>
      <c r="M40" s="36"/>
    </row>
    <row r="41" spans="1:13" ht="13.5" customHeight="1" x14ac:dyDescent="0.2">
      <c r="A41" s="22"/>
      <c r="B41" s="17" t="s">
        <v>26</v>
      </c>
      <c r="C41" s="20">
        <f t="shared" si="1"/>
        <v>0</v>
      </c>
      <c r="D41" s="20">
        <f t="shared" si="1"/>
        <v>0</v>
      </c>
      <c r="E41" s="20">
        <f t="shared" si="1"/>
        <v>0</v>
      </c>
      <c r="F41" s="20">
        <f t="shared" si="1"/>
        <v>0</v>
      </c>
      <c r="G41" s="36"/>
      <c r="H41" s="20">
        <f t="shared" si="2"/>
        <v>0</v>
      </c>
      <c r="I41" s="20">
        <f t="shared" si="2"/>
        <v>0</v>
      </c>
      <c r="J41" s="37"/>
      <c r="K41" s="37"/>
      <c r="L41" s="37"/>
      <c r="M41" s="37"/>
    </row>
    <row r="42" spans="1:13" ht="13.5" customHeight="1" x14ac:dyDescent="0.2">
      <c r="A42" s="22"/>
      <c r="B42" s="16" t="s">
        <v>27</v>
      </c>
      <c r="C42" s="23">
        <f>C12+C18+C24+C30+C36</f>
        <v>0</v>
      </c>
      <c r="D42" s="23">
        <f>D12+D18+D24+D30+D36</f>
        <v>0</v>
      </c>
      <c r="E42" s="23">
        <f>E12+E18+E24+E30+E36</f>
        <v>0</v>
      </c>
      <c r="F42" s="23">
        <f>F12+F18+F24+F30+F36</f>
        <v>0</v>
      </c>
      <c r="G42" s="37"/>
      <c r="H42" s="23">
        <f>H12+H18+H24+H30+H36</f>
        <v>0</v>
      </c>
      <c r="I42" s="23">
        <f>I12+I18+I24+I30+I36</f>
        <v>0</v>
      </c>
      <c r="J42" s="24">
        <f>ROUNDDOWN(I42/3,-3)</f>
        <v>0</v>
      </c>
      <c r="K42" s="31"/>
      <c r="L42" s="31">
        <v>0</v>
      </c>
      <c r="M42" s="24">
        <f>K42-L42</f>
        <v>0</v>
      </c>
    </row>
    <row r="43" spans="1:13" ht="18" customHeight="1" x14ac:dyDescent="0.2">
      <c r="A43" s="25" t="s">
        <v>29</v>
      </c>
      <c r="B43" s="39" t="s">
        <v>30</v>
      </c>
      <c r="C43" s="39"/>
      <c r="D43" s="39"/>
      <c r="E43" s="39"/>
      <c r="F43" s="39"/>
      <c r="G43" s="39"/>
      <c r="H43" s="39"/>
      <c r="I43" s="39"/>
      <c r="J43" s="39"/>
      <c r="K43" s="39"/>
      <c r="L43" s="39"/>
      <c r="M43" s="39"/>
    </row>
    <row r="44" spans="1:13" ht="18" customHeight="1" x14ac:dyDescent="0.2">
      <c r="A44" s="26" t="s">
        <v>31</v>
      </c>
      <c r="B44" s="34" t="s">
        <v>32</v>
      </c>
      <c r="C44" s="34"/>
      <c r="D44" s="34"/>
      <c r="E44" s="34"/>
      <c r="F44" s="34"/>
      <c r="G44" s="34"/>
      <c r="H44" s="34"/>
      <c r="I44" s="34"/>
      <c r="J44" s="34"/>
      <c r="K44" s="34"/>
      <c r="L44" s="34"/>
      <c r="M44" s="34"/>
    </row>
    <row r="45" spans="1:13" ht="18" customHeight="1" x14ac:dyDescent="0.2">
      <c r="A45" s="26" t="s">
        <v>33</v>
      </c>
      <c r="B45" s="34" t="s">
        <v>34</v>
      </c>
      <c r="C45" s="34"/>
      <c r="D45" s="34"/>
      <c r="E45" s="34"/>
      <c r="F45" s="34"/>
      <c r="G45" s="34"/>
      <c r="H45" s="34"/>
      <c r="I45" s="34"/>
      <c r="J45" s="34"/>
      <c r="K45" s="34"/>
      <c r="L45" s="34"/>
      <c r="M45" s="34"/>
    </row>
    <row r="46" spans="1:13" ht="18" customHeight="1" x14ac:dyDescent="0.2">
      <c r="A46" s="26" t="s">
        <v>35</v>
      </c>
      <c r="B46" s="34" t="s">
        <v>36</v>
      </c>
      <c r="C46" s="34"/>
      <c r="D46" s="34"/>
      <c r="E46" s="34"/>
      <c r="F46" s="34"/>
      <c r="G46" s="34"/>
      <c r="H46" s="34"/>
      <c r="I46" s="34"/>
      <c r="J46" s="34"/>
      <c r="K46" s="34"/>
      <c r="L46" s="34"/>
      <c r="M46" s="34"/>
    </row>
    <row r="47" spans="1:13" ht="18" customHeight="1" x14ac:dyDescent="0.2">
      <c r="A47" s="26" t="s">
        <v>37</v>
      </c>
      <c r="B47" s="34" t="s">
        <v>38</v>
      </c>
      <c r="C47" s="34"/>
      <c r="D47" s="34"/>
      <c r="E47" s="34"/>
      <c r="F47" s="34"/>
      <c r="G47" s="34"/>
      <c r="H47" s="34"/>
      <c r="I47" s="34"/>
      <c r="J47" s="34"/>
      <c r="K47" s="34"/>
      <c r="L47" s="34"/>
      <c r="M47" s="34"/>
    </row>
    <row r="48" spans="1:13" x14ac:dyDescent="0.2">
      <c r="A48" s="27"/>
      <c r="B48" s="27"/>
      <c r="C48" s="27"/>
      <c r="D48" s="27"/>
      <c r="E48" s="27"/>
      <c r="F48" s="27"/>
      <c r="G48" s="27"/>
      <c r="H48" s="27"/>
      <c r="I48" s="27"/>
      <c r="J48" s="27"/>
      <c r="K48" s="27"/>
      <c r="L48" s="27"/>
      <c r="M48" s="27"/>
    </row>
    <row r="49" spans="1:13" x14ac:dyDescent="0.2">
      <c r="A49" s="27"/>
      <c r="B49" s="27"/>
      <c r="C49" s="27"/>
      <c r="D49" s="27"/>
      <c r="E49" s="27"/>
      <c r="F49" s="27"/>
      <c r="G49" s="27"/>
      <c r="H49" s="27"/>
      <c r="I49" s="27"/>
      <c r="J49" s="27"/>
      <c r="K49" s="27"/>
      <c r="L49" s="27"/>
      <c r="M49" s="27"/>
    </row>
  </sheetData>
  <mergeCells count="23">
    <mergeCell ref="A2:M2"/>
    <mergeCell ref="B5:B6"/>
    <mergeCell ref="A7:A9"/>
    <mergeCell ref="M7:M41"/>
    <mergeCell ref="A10:A12"/>
    <mergeCell ref="A13:A15"/>
    <mergeCell ref="A16:A18"/>
    <mergeCell ref="A19:A21"/>
    <mergeCell ref="A22:A24"/>
    <mergeCell ref="L7:L41"/>
    <mergeCell ref="J7:J41"/>
    <mergeCell ref="K7:K41"/>
    <mergeCell ref="A25:A27"/>
    <mergeCell ref="A28:A30"/>
    <mergeCell ref="A31:A33"/>
    <mergeCell ref="A34:A36"/>
    <mergeCell ref="B46:M46"/>
    <mergeCell ref="B47:M47"/>
    <mergeCell ref="G37:G42"/>
    <mergeCell ref="A39:A40"/>
    <mergeCell ref="B43:M43"/>
    <mergeCell ref="B44:M44"/>
    <mergeCell ref="B45:M45"/>
  </mergeCells>
  <phoneticPr fontId="1"/>
  <dataValidations count="1">
    <dataValidation type="list" allowBlank="1" showInputMessage="1" showErrorMessage="1" sqref="A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A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A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A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A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A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A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A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A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A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A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A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A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A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A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A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A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A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A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A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A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A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A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A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A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A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A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A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A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A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A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A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A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A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A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A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A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A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A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A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A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A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A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A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A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A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A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A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A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A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A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A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A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A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A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A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A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A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A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A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A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A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A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A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A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A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A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A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A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A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A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A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A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A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A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A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A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A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A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A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formula1>"日本語学校,養成施設1年,養成施設2年,　　　,"</formula1>
    </dataValidation>
  </dataValidations>
  <pageMargins left="0.39370078740157483" right="0" top="0.78740157480314965" bottom="0.39370078740157483" header="0.51181102362204722" footer="0.5118110236220472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別紙7</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