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eetMetadata+xml" PartName="/xl/metadata.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160093\障がい福祉課\サービス支援班・生活支援班\★サービス支援班（令和５年度）\09 -01　福祉・介護職員等処遇改善加算（Ｒ５田中←Ｒ６西川）\R6\02　Ｒ５　実績報告\"/>
    </mc:Choice>
  </mc:AlternateContent>
  <bookViews>
    <workbookView xWindow="0" yWindow="0" windowWidth="18960" windowHeight="6270" tabRatio="811"/>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1" l="1"/>
  <c r="P8" i="11"/>
  <c r="P7" i="11"/>
  <c r="AD38" i="16"/>
  <c r="H9" i="15" s="1"/>
  <c r="Y14" i="15"/>
  <c r="K14" i="15"/>
  <c r="G13" i="15"/>
  <c r="G12" i="15"/>
  <c r="G11" i="15"/>
  <c r="G10" i="15"/>
  <c r="G7" i="15"/>
  <c r="D3" i="11"/>
  <c r="G8" i="15"/>
  <c r="Q142" i="15"/>
  <c r="P19" i="11" l="1"/>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AD35" i="15"/>
  <c r="P35" i="15"/>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O19"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W35" i="15" l="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<sst xmlns="http://schemas.openxmlformats.org/spreadsheetml/2006/main" count="380" uniqueCount="294">
  <si>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</si>
  <si>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</si>
  <si>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</si>
  <si>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</si>
  <si>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</si>
  <si>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</si>
  <si>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</si>
  <si>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</si>
  <si>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</si>
  <si>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</si>
  <si>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</si>
  <si>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</si>
  <si>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</si>
  <si>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</si>
  <si>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</si>
  <si>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</si>
  <si>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</si>
  <si>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</si>
  <si>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</si>
  <si>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</si>
  <si>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</si>
  <si>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</si>
  <si>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</si>
  <si>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</si>
  <si>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</si>
  <si>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</si>
  <si>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</si>
  <si>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</si>
  <si>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</si>
  <si>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</si>
  <si>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</si>
  <si>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</si>
  <si>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</si>
  <si>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</si>
  <si>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</si>
  <si>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</si>
  <si>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</si>
  <si>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</si>
  <si>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</si>
  <si>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</si>
  <si>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</si>
  <si>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</si>
  <si>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</si>
  <si>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</si>
  <si>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</si>
  <si>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</si>
  <si>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</si>
  <si>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</si>
  <si>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</si>
  <si>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</si>
  <si>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</si>
  <si>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</si>
  <si>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</si>
  <si>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</si>
  <si>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</si>
  <si>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</si>
  <si>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</si>
  <si>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</si>
  <si>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</si>
  <si>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</si>
  <si>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</si>
  <si>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</si>
  <si>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</si>
  <si>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</si>
  <si>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</si>
  <si>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</si>
  <si>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</si>
  <si>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</si>
  <si>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</si>
  <si>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</si>
  <si>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</si>
  <si>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</si>
  <si>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</si>
  <si>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</si>
  <si>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</si>
  <si>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</si>
  <si>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</si>
  <si>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</si>
  <si>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</si>
  <si>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</si>
  <si>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</si>
  <si>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</si>
  <si>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</si>
  <si>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</si>
  <si>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</si>
  <si>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</si>
  <si>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</si>
  <si>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</si>
  <si>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</si>
  <si>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</si>
  <si>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</si>
  <si>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</si>
  <si>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</si>
  <si>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</si>
  <si>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</si>
  <si>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</si>
  <si>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</si>
  <si>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</si>
  <si>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</si>
  <si>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</si>
  <si>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</si>
  <si>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</si>
  <si>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</si>
  <si>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</si>
  <si>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</si>
  <si>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</si>
  <si>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</si>
  <si>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</si>
  <si>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</si>
  <si>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</si>
  <si>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</si>
  <si>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</si>
  <si>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</si>
  <si>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</si>
  <si>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</si>
  <si>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</si>
  <si>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</si>
  <si>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</si>
  <si>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</si>
  <si>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</si>
  <si>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</si>
  <si>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</si>
  <si>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</si>
  <si>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</si>
  <si>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</si>
  <si>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</si>
  <si>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</si>
  <si>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</si>
  <si>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</si>
  <si>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</si>
  <si>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</si>
  <si>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</si>
  <si>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</si>
  <si>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</si>
  <si>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</si>
  <si>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</si>
  <si>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</si>
  <si>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</si>
  <si>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</si>
  <si>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</si>
  <si>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</si>
  <si>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</si>
  <si>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</si>
  <si>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</si>
  <si>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</si>
  <si>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</si>
  <si>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</si>
  <si>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</si>
  <si>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</si>
  <si>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</si>
  <si>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</si>
  <si>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</si>
  <si>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</si>
  <si>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</si>
  <si>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</si>
  <si>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</si>
  <si>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</si>
  <si>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</si>
  <si>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</si>
  <si>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</si>
  <si>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</si>
  <si>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</si>
  <si>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</si>
  <si>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</si>
  <si>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</si>
  <si>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</si>
  <si>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</si>
  <si>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</si>
  <si>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</si>
  <si>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</si>
  <si>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</si>
  <si>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</si>
  <si>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</si>
  <si>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</si>
  <si>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</si>
  <si>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</si>
  <si>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</si>
  <si>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</si>
  <si>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</si>
  <si>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</si>
  <si>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</si>
  <si>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</si>
  <si>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</si>
  <si>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</si>
  <si>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</si>
  <si>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</si>
  <si>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</si>
  <si>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</si>
  <si>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</si>
  <si>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</si>
  <si>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</si>
  <si>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</si>
  <si>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</si>
  <si>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</si>
  <si>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</si>
  <si>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</si>
  <si>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</si>
  <si>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</si>
  <si>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</si>
  <si>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</si>
  <si>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</si>
  <si>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</si>
  <si>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</si>
  <si>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</si>
  <si>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</si>
  <si>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</si>
  <si>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</si>
  <si>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</si>
  <si>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</si>
  <si>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</si>
  <si>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</si>
  <si>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</si>
  <si>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</si>
  <si>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</si>
  <si>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</si>
  <si>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</si>
  <si>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</si>
  <si>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</si>
  <si>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</si>
  <si>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</si>
  <si>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</si>
  <si>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</si>
  <si>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</si>
  <si>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</si>
  <si>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</si>
  <si>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</si>
  <si>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</si>
  <si>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</si>
  <si>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</si>
  <si>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</si>
  <si>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</si>
  <si>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</si>
  <si>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</si>
  <si>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</si>
  <si>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</si>
  <si>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</si>
  <si>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</si>
  <si>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</si>
  <si>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</si>
  <si>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</si>
  <si>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</si>
  <si>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</si>
  <si>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</si>
  <si>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</si>
  <si>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</si>
  <si>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</si>
  <si>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</si>
  <si>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</si>
  <si>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</si>
  <si>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</si>
  <si>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</si>
  <si>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</si>
  <si>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</si>
  <si>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</si>
  <si>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</si>
  <si>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</si>
  <si>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</si>
  <si>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</si>
  <si>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</si>
  <si>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</si>
  <si>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</si>
  <si>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</si>
  <si>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</si>
  <si>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</si>
  <si>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</si>
  <si>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</si>
  <si>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</si>
  <si>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</si>
  <si>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</si>
  <si>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</si>
  <si>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</si>
  <si>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</si>
  <si>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</si>
  <si>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</si>
  <si>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</si>
  <si>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</si>
  <si>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</si>
  <si>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</si>
  <si>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</si>
  <si>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</si>
  <si>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</si>
  <si>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</si>
  <si>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</si>
  <si>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</si>
  <si>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</si>
  <si>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</si>
  <si>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</si>
  <si>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</si>
  <si>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</si>
  <si>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</si>
  <si>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</si>
  <si>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</si>
  <si>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t>
    <phoneticPr fontId="3"/>
  </si>
  <si>
    <t>三重県版</t>
    <rPh sb="0" eb="3">
      <t>ミエケン</t>
    </rPh>
    <rPh sb="3" eb="4">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</si>
</sst>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sz val="18"/>
      <name val="HG創英角ｺﾞｼｯｸUB"/>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4">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30"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0" fillId="8" borderId="30" xfId="0" applyFont="1" applyFill="1" applyBorder="1" applyAlignment="1" applyProtection="1">
      <alignment vertical="center"/>
      <protection locked="0"/>
    </xf>
    <xf numFmtId="0" fontId="0" fillId="8" borderId="57"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11" fillId="0" borderId="5" xfId="0" applyFont="1" applyFill="1" applyBorder="1" applyProtection="1">
      <alignment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4" xfId="0" applyFont="1" applyFill="1" applyBorder="1" applyProtection="1">
      <alignment vertical="center"/>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xf>
    <xf numFmtId="0" fontId="13" fillId="2" borderId="41" xfId="0" applyNumberFormat="1" applyFont="1" applyFill="1" applyBorder="1" applyAlignment="1" applyProtection="1">
      <alignment vertical="center"/>
    </xf>
    <xf numFmtId="0" fontId="13" fillId="2" borderId="16" xfId="0" applyNumberFormat="1" applyFont="1" applyFill="1" applyBorder="1" applyAlignment="1" applyProtection="1">
      <alignment vertical="center" shrinkToFit="1"/>
    </xf>
    <xf numFmtId="0" fontId="13" fillId="2" borderId="1" xfId="0" applyNumberFormat="1" applyFont="1" applyFill="1" applyBorder="1" applyAlignment="1" applyProtection="1">
      <alignment horizontal="left" vertical="center" wrapText="1"/>
    </xf>
    <xf numFmtId="0" fontId="13" fillId="2" borderId="1" xfId="0" applyNumberFormat="1" applyFont="1" applyFill="1" applyBorder="1" applyAlignment="1" applyProtection="1">
      <alignment vertical="center"/>
    </xf>
    <xf numFmtId="0" fontId="13" fillId="2" borderId="3" xfId="0" applyNumberFormat="1" applyFont="1" applyFill="1" applyBorder="1" applyAlignment="1" applyProtection="1">
      <alignment vertical="center"/>
    </xf>
    <xf numFmtId="0" fontId="13" fillId="2" borderId="1" xfId="0" applyNumberFormat="1" applyFont="1" applyFill="1" applyBorder="1" applyAlignment="1" applyProtection="1">
      <alignment horizontal="left" vertical="center" shrinkToFit="1"/>
    </xf>
    <xf numFmtId="0" fontId="13" fillId="2" borderId="16" xfId="0" applyNumberFormat="1" applyFont="1" applyFill="1" applyBorder="1" applyAlignment="1" applyProtection="1">
      <alignment horizontal="left" vertical="center" wrapText="1"/>
    </xf>
    <xf numFmtId="0" fontId="13" fillId="7" borderId="16"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protection locked="0"/>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13" fillId="5" borderId="1" xfId="0" applyFont="1" applyFill="1" applyBorder="1" applyAlignment="1" applyProtection="1">
      <alignment horizontal="center" vertical="center"/>
      <protection locked="0"/>
    </xf>
    <xf numFmtId="0" fontId="74" fillId="0" borderId="0" xfId="0" applyFont="1" applyAlignment="1">
      <alignment horizontal="right" vertical="center"/>
    </xf>
    <xf numFmtId="0" fontId="0" fillId="8" borderId="51" xfId="0" applyFont="1" applyFill="1" applyBorder="1" applyAlignment="1" applyProtection="1">
      <alignment horizontal="left" vertical="center"/>
      <protection locked="0"/>
    </xf>
    <xf numFmtId="0" fontId="0" fillId="8" borderId="34" xfId="0" applyFont="1" applyFill="1" applyBorder="1" applyAlignment="1" applyProtection="1">
      <alignment horizontal="left" vertical="center"/>
      <protection locked="0"/>
    </xf>
    <xf numFmtId="0" fontId="0" fillId="8" borderId="35"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49" fontId="0" fillId="8" borderId="113" xfId="0" applyNumberFormat="1" applyFont="1" applyFill="1" applyBorder="1" applyAlignment="1" applyProtection="1">
      <alignment horizontal="left" vertical="center"/>
      <protection locked="0"/>
    </xf>
    <xf numFmtId="49" fontId="0" fillId="8" borderId="6" xfId="0" applyNumberFormat="1" applyFont="1" applyFill="1" applyBorder="1" applyAlignment="1" applyProtection="1">
      <alignment horizontal="left" vertical="center"/>
      <protection locked="0"/>
    </xf>
    <xf numFmtId="49" fontId="0" fillId="8" borderId="124" xfId="0" applyNumberFormat="1"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6" xfId="0" applyFont="1" applyBorder="1" applyAlignment="1">
      <alignment horizontal="center" vertical="center" wrapText="1"/>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pplyAlignment="1" applyProtection="1">
      <alignment vertical="center"/>
    </xf>
    <xf numFmtId="0" fontId="11" fillId="2" borderId="18" xfId="0" applyFont="1" applyFill="1" applyBorder="1" applyAlignment="1" applyProtection="1">
      <alignment vertical="center"/>
    </xf>
    <xf numFmtId="0" fontId="11" fillId="2" borderId="23" xfId="0" applyFont="1" applyFill="1" applyBorder="1" applyAlignment="1" applyProtection="1">
      <alignment vertical="center"/>
    </xf>
    <xf numFmtId="0" fontId="11" fillId="2" borderId="6" xfId="0" applyNumberFormat="1" applyFont="1" applyFill="1" applyBorder="1" applyAlignment="1" applyProtection="1">
      <alignment vertical="center"/>
    </xf>
    <xf numFmtId="0" fontId="11" fillId="2" borderId="2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21" xfId="0" applyFont="1" applyFill="1" applyBorder="1" applyAlignment="1" applyProtection="1">
      <alignment vertical="center"/>
    </xf>
    <xf numFmtId="0" fontId="15" fillId="0" borderId="0" xfId="0" applyFont="1" applyFill="1" applyAlignment="1">
      <alignment horizontal="center" vertical="center"/>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2" borderId="42"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65" xfId="0" applyFont="1" applyFill="1" applyBorder="1" applyAlignment="1" applyProtection="1">
      <alignment vertical="center"/>
    </xf>
    <xf numFmtId="0" fontId="11" fillId="2" borderId="44" xfId="0" applyFont="1" applyFill="1" applyBorder="1" applyAlignment="1" applyProtection="1">
      <alignment vertical="center" wrapText="1"/>
    </xf>
    <xf numFmtId="0" fontId="11" fillId="2" borderId="13" xfId="0" applyFont="1" applyFill="1" applyBorder="1" applyAlignment="1" applyProtection="1">
      <alignment vertical="center" wrapText="1"/>
    </xf>
    <xf numFmtId="0" fontId="11" fillId="2" borderId="66" xfId="0" applyFont="1" applyFill="1" applyBorder="1" applyAlignment="1" applyProtection="1">
      <alignment vertical="center" wrapText="1"/>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176" fontId="25" fillId="8" borderId="0" xfId="0" applyNumberFormat="1" applyFont="1" applyFill="1" applyBorder="1" applyAlignment="1" applyProtection="1">
      <alignment horizontal="left" vertical="center" shrinkToFit="1"/>
      <protection locked="0"/>
    </xf>
    <xf numFmtId="176" fontId="25" fillId="8" borderId="0" xfId="0" applyNumberFormat="1" applyFont="1" applyFill="1" applyBorder="1" applyAlignment="1" applyProtection="1">
      <alignment horizontal="center" vertical="center" shrinkToFit="1"/>
      <protection locked="0"/>
    </xf>
    <xf numFmtId="49" fontId="17" fillId="0" borderId="25" xfId="0" applyNumberFormat="1"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xf>
    <xf numFmtId="0" fontId="13" fillId="2" borderId="3" xfId="0" applyNumberFormat="1" applyFont="1" applyFill="1" applyBorder="1" applyAlignment="1" applyProtection="1">
      <alignment horizontal="center" vertical="center"/>
    </xf>
    <xf numFmtId="0" fontId="13" fillId="2" borderId="4" xfId="0" applyNumberFormat="1" applyFont="1" applyFill="1" applyBorder="1" applyAlignment="1" applyProtection="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metadata.xml" Type="http://schemas.openxmlformats.org/officeDocument/2006/relationships/sheetMetadata"/><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election activeCell="C32" sqref="C32:L32"/>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Y1" s="421" t="s">
        <v>293</v>
      </c>
      <c r="Z1" s="421"/>
      <c r="AA1" s="421"/>
      <c r="AD1" s="5" t="s">
        <v>85</v>
      </c>
    </row>
    <row r="2" spans="1:30" ht="20.100000000000001" customHeight="1">
      <c r="Y2" s="421"/>
      <c r="Z2" s="421"/>
      <c r="AA2" s="421"/>
    </row>
    <row r="3" spans="1:30" s="291" customFormat="1" ht="24" customHeight="1">
      <c r="A3" s="452" t="s">
        <v>180</v>
      </c>
      <c r="B3" s="452"/>
      <c r="C3" s="452"/>
      <c r="D3" s="452"/>
      <c r="E3" s="452"/>
      <c r="F3" s="452"/>
      <c r="G3" s="452"/>
      <c r="H3" s="452"/>
      <c r="I3" s="452"/>
      <c r="J3" s="452"/>
      <c r="K3" s="452"/>
      <c r="L3" s="452"/>
      <c r="M3" s="452"/>
      <c r="N3" s="452"/>
      <c r="O3" s="452"/>
      <c r="P3" s="452"/>
      <c r="Q3" s="452"/>
      <c r="R3" s="452"/>
      <c r="S3" s="452"/>
      <c r="T3" s="452"/>
      <c r="U3" s="452"/>
      <c r="V3" s="452"/>
      <c r="W3" s="452"/>
      <c r="X3" s="452"/>
      <c r="Y3" s="452"/>
      <c r="Z3" s="452"/>
    </row>
    <row r="4" spans="1:30" s="291" customFormat="1" ht="30.75" customHeight="1">
      <c r="A4" s="453" t="s">
        <v>181</v>
      </c>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row>
    <row r="5" spans="1:30" customFormat="1" ht="9.75" customHeight="1">
      <c r="A5" s="291"/>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row>
    <row r="6" spans="1:30" customFormat="1" ht="14.25">
      <c r="A6" s="452" t="s">
        <v>182</v>
      </c>
      <c r="B6" s="452"/>
      <c r="C6" s="452"/>
      <c r="D6" s="452"/>
      <c r="E6" s="452"/>
      <c r="F6" s="452"/>
      <c r="G6" s="452"/>
      <c r="H6" s="452"/>
      <c r="I6" s="452"/>
      <c r="J6" s="452"/>
      <c r="K6" s="452"/>
      <c r="L6" s="452"/>
      <c r="M6" s="452"/>
      <c r="N6" s="452"/>
      <c r="O6" s="452"/>
      <c r="P6" s="452"/>
      <c r="Q6" s="452"/>
      <c r="R6" s="452"/>
      <c r="S6" s="452"/>
      <c r="T6" s="452"/>
      <c r="U6" s="452"/>
      <c r="V6" s="452"/>
      <c r="W6" s="452"/>
      <c r="X6" s="452"/>
      <c r="Y6" s="452"/>
      <c r="Z6" s="293"/>
      <c r="AA6" s="292"/>
    </row>
    <row r="7" spans="1:30" customFormat="1" ht="20.100000000000001" customHeight="1">
      <c r="A7" s="294"/>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row>
    <row r="8" spans="1:30" customFormat="1" ht="20.100000000000001" customHeight="1">
      <c r="A8" s="294"/>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row>
    <row r="9" spans="1:30" customFormat="1" ht="20.100000000000001" customHeight="1">
      <c r="A9" s="294"/>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row>
    <row r="10" spans="1:30" customFormat="1" ht="20.100000000000001" customHeight="1">
      <c r="A10" s="294"/>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row>
    <row r="11" spans="1:30" customFormat="1" ht="20.100000000000001" customHeight="1">
      <c r="A11" s="294"/>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row>
    <row r="12" spans="1:30" customFormat="1" ht="20.100000000000001" customHeight="1">
      <c r="A12" s="292"/>
      <c r="B12" s="292"/>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row>
    <row r="13" spans="1:30" customFormat="1" ht="19.5" customHeight="1">
      <c r="A13" s="292"/>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row>
    <row r="14" spans="1:30" customFormat="1" ht="51.75" customHeight="1">
      <c r="A14" s="452" t="s">
        <v>183</v>
      </c>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293"/>
    </row>
    <row r="15" spans="1:30" customFormat="1" ht="13.5" customHeight="1">
      <c r="A15" s="291"/>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row>
    <row r="16" spans="1:30" customFormat="1" ht="13.5" customHeight="1">
      <c r="A16" s="29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row>
    <row r="17" spans="1:27" customFormat="1" ht="13.5" customHeight="1">
      <c r="A17" s="29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row>
    <row r="18" spans="1:27" customFormat="1" ht="13.5" customHeight="1">
      <c r="A18" s="29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row>
    <row r="19" spans="1:27" customFormat="1" ht="13.5" customHeight="1">
      <c r="A19" s="291"/>
      <c r="B19" s="292"/>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row>
    <row r="20" spans="1:27" customFormat="1" ht="13.5" customHeight="1">
      <c r="A20" s="291"/>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row>
    <row r="21" spans="1:27" customFormat="1" ht="13.5" customHeight="1">
      <c r="A21" s="291"/>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row>
    <row r="22" spans="1:27" customFormat="1" ht="13.5" customHeight="1">
      <c r="A22" s="291"/>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row>
    <row r="23" spans="1:27" customFormat="1" ht="13.5" customHeight="1">
      <c r="A23" s="291"/>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row>
    <row r="24" spans="1:27" customFormat="1" ht="13.5" customHeight="1">
      <c r="A24" s="291"/>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row>
    <row r="25" spans="1:27" customFormat="1" ht="13.5" customHeight="1">
      <c r="A25" s="291"/>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row>
    <row r="26" spans="1:27" customFormat="1" ht="13.5" customHeight="1">
      <c r="A26" s="291"/>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row>
    <row r="27" spans="1:27" customFormat="1" ht="13.5" customHeight="1">
      <c r="A27" s="291"/>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row>
    <row r="28" spans="1:27" customFormat="1" ht="13.5" customHeight="1">
      <c r="A28" s="291"/>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row>
    <row r="29" spans="1:27" customFormat="1" ht="10.5" customHeight="1">
      <c r="A29" s="291"/>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row>
    <row r="30" spans="1:27" ht="20.100000000000001" customHeight="1">
      <c r="A30" s="2" t="s">
        <v>42</v>
      </c>
    </row>
    <row r="31" spans="1:27" ht="20.100000000000001" customHeight="1" thickBot="1">
      <c r="B31" s="5" t="s">
        <v>106</v>
      </c>
    </row>
    <row r="32" spans="1:27" ht="20.100000000000001" customHeight="1" thickBot="1">
      <c r="B32" s="6" t="s">
        <v>19</v>
      </c>
      <c r="C32" s="422"/>
      <c r="D32" s="423"/>
      <c r="E32" s="423"/>
      <c r="F32" s="423"/>
      <c r="G32" s="423"/>
      <c r="H32" s="423"/>
      <c r="I32" s="423"/>
      <c r="J32" s="423"/>
      <c r="K32" s="423"/>
      <c r="L32" s="424"/>
    </row>
    <row r="34" spans="1:30" ht="20.100000000000001" customHeight="1">
      <c r="A34" s="2" t="s">
        <v>43</v>
      </c>
    </row>
    <row r="35" spans="1:30" ht="20.100000000000001" customHeight="1" thickBot="1">
      <c r="B35" s="291" t="s">
        <v>108</v>
      </c>
    </row>
    <row r="36" spans="1:30" ht="20.100000000000001" customHeight="1">
      <c r="B36" s="7" t="s">
        <v>25</v>
      </c>
      <c r="C36" s="425" t="s">
        <v>0</v>
      </c>
      <c r="D36" s="425"/>
      <c r="E36" s="425"/>
      <c r="F36" s="425"/>
      <c r="G36" s="425"/>
      <c r="H36" s="425"/>
      <c r="I36" s="425"/>
      <c r="J36" s="425"/>
      <c r="K36" s="425"/>
      <c r="L36" s="426"/>
      <c r="M36" s="427"/>
      <c r="N36" s="428"/>
      <c r="O36" s="428"/>
      <c r="P36" s="428"/>
      <c r="Q36" s="428"/>
      <c r="R36" s="428"/>
      <c r="S36" s="428"/>
      <c r="T36" s="428"/>
      <c r="U36" s="428"/>
      <c r="V36" s="428"/>
      <c r="W36" s="429"/>
      <c r="X36" s="430"/>
    </row>
    <row r="37" spans="1:30" ht="20.100000000000001" customHeight="1" thickBot="1">
      <c r="B37" s="8"/>
      <c r="C37" s="425" t="s">
        <v>27</v>
      </c>
      <c r="D37" s="425"/>
      <c r="E37" s="425"/>
      <c r="F37" s="425"/>
      <c r="G37" s="425"/>
      <c r="H37" s="425"/>
      <c r="I37" s="425"/>
      <c r="J37" s="425"/>
      <c r="K37" s="425"/>
      <c r="L37" s="426"/>
      <c r="M37" s="431"/>
      <c r="N37" s="432"/>
      <c r="O37" s="432"/>
      <c r="P37" s="432"/>
      <c r="Q37" s="432"/>
      <c r="R37" s="432"/>
      <c r="S37" s="432"/>
      <c r="T37" s="432"/>
      <c r="U37" s="432"/>
      <c r="V37" s="432"/>
      <c r="W37" s="432"/>
      <c r="X37" s="433"/>
      <c r="AD37" s="5" t="s">
        <v>28</v>
      </c>
    </row>
    <row r="38" spans="1:30" ht="20.100000000000001" customHeight="1" thickBot="1">
      <c r="B38" s="7" t="s">
        <v>29</v>
      </c>
      <c r="C38" s="425" t="s">
        <v>30</v>
      </c>
      <c r="D38" s="425"/>
      <c r="E38" s="425"/>
      <c r="F38" s="425"/>
      <c r="G38" s="425"/>
      <c r="H38" s="425"/>
      <c r="I38" s="425"/>
      <c r="J38" s="425"/>
      <c r="K38" s="425"/>
      <c r="L38" s="426"/>
      <c r="M38" s="381"/>
      <c r="N38" s="380"/>
      <c r="O38" s="380"/>
      <c r="P38" s="9" t="s">
        <v>31</v>
      </c>
      <c r="Q38" s="380"/>
      <c r="R38" s="380"/>
      <c r="S38" s="380"/>
      <c r="T38" s="382"/>
      <c r="U38" s="10"/>
      <c r="V38" s="11"/>
      <c r="W38" s="11"/>
      <c r="X38" s="11"/>
      <c r="AD38" s="5" t="str">
        <f>CONCATENATE(M38,N38,O38,P38,Q38,R38,S38,T38)</f>
        <v>－</v>
      </c>
    </row>
    <row r="39" spans="1:30" ht="20.100000000000001" customHeight="1">
      <c r="B39" s="12"/>
      <c r="C39" s="425" t="s">
        <v>32</v>
      </c>
      <c r="D39" s="425"/>
      <c r="E39" s="425"/>
      <c r="F39" s="425"/>
      <c r="G39" s="425"/>
      <c r="H39" s="425"/>
      <c r="I39" s="425"/>
      <c r="J39" s="425"/>
      <c r="K39" s="425"/>
      <c r="L39" s="426"/>
      <c r="M39" s="438"/>
      <c r="N39" s="439"/>
      <c r="O39" s="439"/>
      <c r="P39" s="439"/>
      <c r="Q39" s="439"/>
      <c r="R39" s="439"/>
      <c r="S39" s="439"/>
      <c r="T39" s="439"/>
      <c r="U39" s="467"/>
      <c r="V39" s="467"/>
      <c r="W39" s="468"/>
      <c r="X39" s="469"/>
    </row>
    <row r="40" spans="1:30" ht="20.100000000000001" customHeight="1">
      <c r="B40" s="8"/>
      <c r="C40" s="425" t="s">
        <v>33</v>
      </c>
      <c r="D40" s="425"/>
      <c r="E40" s="425"/>
      <c r="F40" s="425"/>
      <c r="G40" s="425"/>
      <c r="H40" s="425"/>
      <c r="I40" s="425"/>
      <c r="J40" s="425"/>
      <c r="K40" s="425"/>
      <c r="L40" s="426"/>
      <c r="M40" s="438"/>
      <c r="N40" s="439"/>
      <c r="O40" s="439"/>
      <c r="P40" s="439"/>
      <c r="Q40" s="439"/>
      <c r="R40" s="439"/>
      <c r="S40" s="439"/>
      <c r="T40" s="439"/>
      <c r="U40" s="439"/>
      <c r="V40" s="439"/>
      <c r="W40" s="440"/>
      <c r="X40" s="441"/>
    </row>
    <row r="41" spans="1:30" customFormat="1" ht="20.100000000000001" customHeight="1">
      <c r="A41" s="292"/>
      <c r="B41" s="295" t="s">
        <v>184</v>
      </c>
      <c r="C41" s="454" t="s">
        <v>179</v>
      </c>
      <c r="D41" s="454"/>
      <c r="E41" s="454"/>
      <c r="F41" s="454"/>
      <c r="G41" s="454"/>
      <c r="H41" s="454"/>
      <c r="I41" s="454"/>
      <c r="J41" s="454"/>
      <c r="K41" s="454"/>
      <c r="L41" s="455"/>
      <c r="M41" s="443"/>
      <c r="N41" s="444"/>
      <c r="O41" s="444"/>
      <c r="P41" s="444"/>
      <c r="Q41" s="444"/>
      <c r="R41" s="444"/>
      <c r="S41" s="444"/>
      <c r="T41" s="444"/>
      <c r="U41" s="444"/>
      <c r="V41" s="444"/>
      <c r="W41" s="445"/>
      <c r="X41" s="446"/>
      <c r="Y41" s="292"/>
      <c r="Z41" s="292"/>
      <c r="AA41" s="292"/>
    </row>
    <row r="42" spans="1:30" customFormat="1" ht="20.100000000000001" customHeight="1">
      <c r="A42" s="292"/>
      <c r="B42" s="296"/>
      <c r="C42" s="454" t="s">
        <v>34</v>
      </c>
      <c r="D42" s="454"/>
      <c r="E42" s="454"/>
      <c r="F42" s="454"/>
      <c r="G42" s="454"/>
      <c r="H42" s="454"/>
      <c r="I42" s="454"/>
      <c r="J42" s="454"/>
      <c r="K42" s="454"/>
      <c r="L42" s="455"/>
      <c r="M42" s="456"/>
      <c r="N42" s="457"/>
      <c r="O42" s="457"/>
      <c r="P42" s="457"/>
      <c r="Q42" s="457"/>
      <c r="R42" s="457"/>
      <c r="S42" s="457"/>
      <c r="T42" s="457"/>
      <c r="U42" s="457"/>
      <c r="V42" s="457"/>
      <c r="W42" s="458"/>
      <c r="X42" s="459"/>
      <c r="Y42" s="292"/>
      <c r="Z42" s="292"/>
      <c r="AA42" s="292"/>
    </row>
    <row r="43" spans="1:30" ht="20.100000000000001" customHeight="1">
      <c r="B43" s="474" t="s">
        <v>35</v>
      </c>
      <c r="C43" s="425" t="s">
        <v>36</v>
      </c>
      <c r="D43" s="425"/>
      <c r="E43" s="425"/>
      <c r="F43" s="425"/>
      <c r="G43" s="425"/>
      <c r="H43" s="425"/>
      <c r="I43" s="425"/>
      <c r="J43" s="425"/>
      <c r="K43" s="425"/>
      <c r="L43" s="426"/>
      <c r="M43" s="438"/>
      <c r="N43" s="439"/>
      <c r="O43" s="439"/>
      <c r="P43" s="439"/>
      <c r="Q43" s="439"/>
      <c r="R43" s="439"/>
      <c r="S43" s="439"/>
      <c r="T43" s="439"/>
      <c r="U43" s="439"/>
      <c r="V43" s="439"/>
      <c r="W43" s="440"/>
      <c r="X43" s="441"/>
    </row>
    <row r="44" spans="1:30" ht="20.100000000000001" customHeight="1">
      <c r="B44" s="475"/>
      <c r="C44" s="442" t="s">
        <v>34</v>
      </c>
      <c r="D44" s="442"/>
      <c r="E44" s="442"/>
      <c r="F44" s="442"/>
      <c r="G44" s="442"/>
      <c r="H44" s="442"/>
      <c r="I44" s="442"/>
      <c r="J44" s="442"/>
      <c r="K44" s="442"/>
      <c r="L44" s="442"/>
      <c r="M44" s="443"/>
      <c r="N44" s="444"/>
      <c r="O44" s="444"/>
      <c r="P44" s="444"/>
      <c r="Q44" s="444"/>
      <c r="R44" s="444"/>
      <c r="S44" s="444"/>
      <c r="T44" s="444"/>
      <c r="U44" s="444"/>
      <c r="V44" s="444"/>
      <c r="W44" s="445"/>
      <c r="X44" s="446"/>
    </row>
    <row r="45" spans="1:30" ht="20.100000000000001" customHeight="1">
      <c r="B45" s="7" t="s">
        <v>23</v>
      </c>
      <c r="C45" s="425" t="s">
        <v>11</v>
      </c>
      <c r="D45" s="425"/>
      <c r="E45" s="425"/>
      <c r="F45" s="425"/>
      <c r="G45" s="425"/>
      <c r="H45" s="425"/>
      <c r="I45" s="425"/>
      <c r="J45" s="425"/>
      <c r="K45" s="425"/>
      <c r="L45" s="426"/>
      <c r="M45" s="466"/>
      <c r="N45" s="467"/>
      <c r="O45" s="467"/>
      <c r="P45" s="467"/>
      <c r="Q45" s="467"/>
      <c r="R45" s="467"/>
      <c r="S45" s="467"/>
      <c r="T45" s="467"/>
      <c r="U45" s="467"/>
      <c r="V45" s="467"/>
      <c r="W45" s="468"/>
      <c r="X45" s="469"/>
    </row>
    <row r="46" spans="1:30" ht="20.100000000000001" customHeight="1" thickBot="1">
      <c r="B46" s="13"/>
      <c r="C46" s="425" t="s">
        <v>37</v>
      </c>
      <c r="D46" s="425"/>
      <c r="E46" s="425"/>
      <c r="F46" s="425"/>
      <c r="G46" s="425"/>
      <c r="H46" s="425"/>
      <c r="I46" s="425"/>
      <c r="J46" s="425"/>
      <c r="K46" s="425"/>
      <c r="L46" s="426"/>
      <c r="M46" s="470"/>
      <c r="N46" s="471"/>
      <c r="O46" s="471"/>
      <c r="P46" s="471"/>
      <c r="Q46" s="471"/>
      <c r="R46" s="471"/>
      <c r="S46" s="471"/>
      <c r="T46" s="471"/>
      <c r="U46" s="471"/>
      <c r="V46" s="471"/>
      <c r="W46" s="472"/>
      <c r="X46" s="473"/>
    </row>
    <row r="48" spans="1:30" ht="20.100000000000001" customHeight="1">
      <c r="A48" s="2" t="s">
        <v>38</v>
      </c>
    </row>
    <row r="49" spans="2:28" ht="20.100000000000001" customHeight="1">
      <c r="B49" s="5" t="s">
        <v>108</v>
      </c>
      <c r="X49" s="14"/>
    </row>
    <row r="50" spans="2:28" ht="13.5">
      <c r="B50" s="15"/>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row>
    <row r="51" spans="2:28" ht="28.5" customHeight="1">
      <c r="B51" s="463" t="s">
        <v>39</v>
      </c>
      <c r="C51" s="464" t="s">
        <v>80</v>
      </c>
      <c r="D51" s="463"/>
      <c r="E51" s="463"/>
      <c r="F51" s="463"/>
      <c r="G51" s="463"/>
      <c r="H51" s="463"/>
      <c r="I51" s="463"/>
      <c r="J51" s="463"/>
      <c r="K51" s="463"/>
      <c r="L51" s="463"/>
      <c r="M51" s="463" t="s">
        <v>40</v>
      </c>
      <c r="N51" s="463"/>
      <c r="O51" s="463"/>
      <c r="P51" s="463"/>
      <c r="Q51" s="463"/>
      <c r="R51" s="477" t="s">
        <v>49</v>
      </c>
      <c r="S51" s="478"/>
      <c r="T51" s="478"/>
      <c r="U51" s="478"/>
      <c r="V51" s="478"/>
      <c r="W51" s="479"/>
      <c r="X51" s="463" t="s">
        <v>41</v>
      </c>
      <c r="Y51" s="463" t="s">
        <v>7</v>
      </c>
      <c r="Z51" s="16"/>
      <c r="AA51" s="102"/>
      <c r="AB51" s="16"/>
    </row>
    <row r="52" spans="2:28" ht="28.5" customHeight="1" thickBot="1">
      <c r="B52" s="463"/>
      <c r="C52" s="465"/>
      <c r="D52" s="465"/>
      <c r="E52" s="465"/>
      <c r="F52" s="465"/>
      <c r="G52" s="465"/>
      <c r="H52" s="465"/>
      <c r="I52" s="465"/>
      <c r="J52" s="465"/>
      <c r="K52" s="465"/>
      <c r="L52" s="465"/>
      <c r="M52" s="465"/>
      <c r="N52" s="465"/>
      <c r="O52" s="465"/>
      <c r="P52" s="465"/>
      <c r="Q52" s="465"/>
      <c r="R52" s="480" t="s">
        <v>50</v>
      </c>
      <c r="S52" s="465"/>
      <c r="T52" s="465"/>
      <c r="U52" s="465"/>
      <c r="V52" s="465"/>
      <c r="W52" s="17" t="s">
        <v>51</v>
      </c>
      <c r="X52" s="465"/>
      <c r="Y52" s="465"/>
      <c r="Z52" s="4"/>
      <c r="AA52" s="4"/>
      <c r="AB52" s="18"/>
    </row>
    <row r="53" spans="2:28" ht="38.25" customHeight="1">
      <c r="B53" s="19">
        <v>1</v>
      </c>
      <c r="C53" s="460"/>
      <c r="D53" s="461"/>
      <c r="E53" s="461"/>
      <c r="F53" s="461"/>
      <c r="G53" s="461"/>
      <c r="H53" s="461"/>
      <c r="I53" s="461"/>
      <c r="J53" s="461"/>
      <c r="K53" s="461"/>
      <c r="L53" s="462"/>
      <c r="M53" s="476"/>
      <c r="N53" s="476"/>
      <c r="O53" s="476"/>
      <c r="P53" s="476"/>
      <c r="Q53" s="476"/>
      <c r="R53" s="476"/>
      <c r="S53" s="476"/>
      <c r="T53" s="476"/>
      <c r="U53" s="476"/>
      <c r="V53" s="476"/>
      <c r="W53" s="383"/>
      <c r="X53" s="384"/>
      <c r="Y53" s="385"/>
      <c r="Z53" s="20"/>
      <c r="AA53" s="20"/>
      <c r="AB53" s="21"/>
    </row>
    <row r="54" spans="2:28" ht="38.25" customHeight="1">
      <c r="B54" s="6">
        <f>B53+1</f>
        <v>2</v>
      </c>
      <c r="C54" s="447"/>
      <c r="D54" s="448"/>
      <c r="E54" s="448"/>
      <c r="F54" s="448"/>
      <c r="G54" s="448"/>
      <c r="H54" s="448"/>
      <c r="I54" s="448"/>
      <c r="J54" s="448"/>
      <c r="K54" s="448"/>
      <c r="L54" s="449"/>
      <c r="M54" s="434"/>
      <c r="N54" s="434"/>
      <c r="O54" s="434"/>
      <c r="P54" s="434"/>
      <c r="Q54" s="434"/>
      <c r="R54" s="434"/>
      <c r="S54" s="434"/>
      <c r="T54" s="434"/>
      <c r="U54" s="434"/>
      <c r="V54" s="434"/>
      <c r="W54" s="386"/>
      <c r="X54" s="387"/>
      <c r="Y54" s="388"/>
      <c r="Z54" s="20"/>
      <c r="AA54" s="20"/>
      <c r="AB54" s="21"/>
    </row>
    <row r="55" spans="2:28" ht="38.25" customHeight="1">
      <c r="B55" s="6">
        <f t="shared" ref="B55:B118" si="0">B54+1</f>
        <v>3</v>
      </c>
      <c r="C55" s="447"/>
      <c r="D55" s="448"/>
      <c r="E55" s="448"/>
      <c r="F55" s="448"/>
      <c r="G55" s="448"/>
      <c r="H55" s="448"/>
      <c r="I55" s="448"/>
      <c r="J55" s="448"/>
      <c r="K55" s="448"/>
      <c r="L55" s="449"/>
      <c r="M55" s="434"/>
      <c r="N55" s="434"/>
      <c r="O55" s="434"/>
      <c r="P55" s="434"/>
      <c r="Q55" s="434"/>
      <c r="R55" s="434"/>
      <c r="S55" s="434"/>
      <c r="T55" s="434"/>
      <c r="U55" s="434"/>
      <c r="V55" s="434"/>
      <c r="W55" s="386"/>
      <c r="X55" s="387"/>
      <c r="Y55" s="389"/>
      <c r="Z55" s="20"/>
      <c r="AA55" s="20"/>
      <c r="AB55" s="21"/>
    </row>
    <row r="56" spans="2:28" ht="38.25" customHeight="1">
      <c r="B56" s="6">
        <f t="shared" si="0"/>
        <v>4</v>
      </c>
      <c r="C56" s="447"/>
      <c r="D56" s="448"/>
      <c r="E56" s="448"/>
      <c r="F56" s="448"/>
      <c r="G56" s="448"/>
      <c r="H56" s="448"/>
      <c r="I56" s="448"/>
      <c r="J56" s="448"/>
      <c r="K56" s="448"/>
      <c r="L56" s="449"/>
      <c r="M56" s="434"/>
      <c r="N56" s="434"/>
      <c r="O56" s="434"/>
      <c r="P56" s="434"/>
      <c r="Q56" s="434"/>
      <c r="R56" s="434"/>
      <c r="S56" s="434"/>
      <c r="T56" s="434"/>
      <c r="U56" s="434"/>
      <c r="V56" s="434"/>
      <c r="W56" s="386"/>
      <c r="X56" s="387"/>
      <c r="Y56" s="389"/>
      <c r="Z56" s="20"/>
      <c r="AA56" s="20"/>
      <c r="AB56" s="21"/>
    </row>
    <row r="57" spans="2:28" ht="38.25" customHeight="1">
      <c r="B57" s="6">
        <f t="shared" si="0"/>
        <v>5</v>
      </c>
      <c r="C57" s="447"/>
      <c r="D57" s="448"/>
      <c r="E57" s="448"/>
      <c r="F57" s="448"/>
      <c r="G57" s="448"/>
      <c r="H57" s="448"/>
      <c r="I57" s="448"/>
      <c r="J57" s="448"/>
      <c r="K57" s="448"/>
      <c r="L57" s="449"/>
      <c r="M57" s="434"/>
      <c r="N57" s="434"/>
      <c r="O57" s="434"/>
      <c r="P57" s="434"/>
      <c r="Q57" s="434"/>
      <c r="R57" s="434"/>
      <c r="S57" s="434"/>
      <c r="T57" s="434"/>
      <c r="U57" s="434"/>
      <c r="V57" s="434"/>
      <c r="W57" s="386"/>
      <c r="X57" s="387"/>
      <c r="Y57" s="389"/>
      <c r="Z57" s="20"/>
      <c r="AA57" s="20"/>
      <c r="AB57" s="21"/>
    </row>
    <row r="58" spans="2:28" ht="38.25" customHeight="1">
      <c r="B58" s="6">
        <f t="shared" si="0"/>
        <v>6</v>
      </c>
      <c r="C58" s="447"/>
      <c r="D58" s="448"/>
      <c r="E58" s="448"/>
      <c r="F58" s="448"/>
      <c r="G58" s="448"/>
      <c r="H58" s="448"/>
      <c r="I58" s="448"/>
      <c r="J58" s="448"/>
      <c r="K58" s="448"/>
      <c r="L58" s="449"/>
      <c r="M58" s="434"/>
      <c r="N58" s="434"/>
      <c r="O58" s="434"/>
      <c r="P58" s="434"/>
      <c r="Q58" s="434"/>
      <c r="R58" s="435"/>
      <c r="S58" s="436"/>
      <c r="T58" s="436"/>
      <c r="U58" s="436"/>
      <c r="V58" s="437"/>
      <c r="W58" s="386"/>
      <c r="X58" s="387"/>
      <c r="Y58" s="389"/>
      <c r="Z58" s="20"/>
      <c r="AA58" s="20"/>
      <c r="AB58" s="21"/>
    </row>
    <row r="59" spans="2:28" ht="38.25" customHeight="1">
      <c r="B59" s="6">
        <f t="shared" si="0"/>
        <v>7</v>
      </c>
      <c r="C59" s="447"/>
      <c r="D59" s="448"/>
      <c r="E59" s="448"/>
      <c r="F59" s="448"/>
      <c r="G59" s="448"/>
      <c r="H59" s="448"/>
      <c r="I59" s="448"/>
      <c r="J59" s="448"/>
      <c r="K59" s="448"/>
      <c r="L59" s="449"/>
      <c r="M59" s="434"/>
      <c r="N59" s="434"/>
      <c r="O59" s="434"/>
      <c r="P59" s="434"/>
      <c r="Q59" s="434"/>
      <c r="R59" s="435"/>
      <c r="S59" s="436"/>
      <c r="T59" s="436"/>
      <c r="U59" s="436"/>
      <c r="V59" s="437"/>
      <c r="W59" s="386"/>
      <c r="X59" s="387"/>
      <c r="Y59" s="389"/>
      <c r="Z59" s="20"/>
      <c r="AA59" s="20"/>
      <c r="AB59" s="21"/>
    </row>
    <row r="60" spans="2:28" ht="38.25" customHeight="1">
      <c r="B60" s="6">
        <f t="shared" si="0"/>
        <v>8</v>
      </c>
      <c r="C60" s="447"/>
      <c r="D60" s="448"/>
      <c r="E60" s="448"/>
      <c r="F60" s="448"/>
      <c r="G60" s="448"/>
      <c r="H60" s="448"/>
      <c r="I60" s="448"/>
      <c r="J60" s="448"/>
      <c r="K60" s="448"/>
      <c r="L60" s="449"/>
      <c r="M60" s="434"/>
      <c r="N60" s="434"/>
      <c r="O60" s="434"/>
      <c r="P60" s="434"/>
      <c r="Q60" s="434"/>
      <c r="R60" s="434"/>
      <c r="S60" s="434"/>
      <c r="T60" s="434"/>
      <c r="U60" s="434"/>
      <c r="V60" s="434"/>
      <c r="W60" s="386"/>
      <c r="X60" s="387"/>
      <c r="Y60" s="389"/>
      <c r="Z60" s="20"/>
      <c r="AA60" s="20"/>
      <c r="AB60" s="21"/>
    </row>
    <row r="61" spans="2:28" ht="38.25" customHeight="1">
      <c r="B61" s="6">
        <f t="shared" si="0"/>
        <v>9</v>
      </c>
      <c r="C61" s="447"/>
      <c r="D61" s="448"/>
      <c r="E61" s="448"/>
      <c r="F61" s="448"/>
      <c r="G61" s="448"/>
      <c r="H61" s="448"/>
      <c r="I61" s="448"/>
      <c r="J61" s="448"/>
      <c r="K61" s="448"/>
      <c r="L61" s="449"/>
      <c r="M61" s="434"/>
      <c r="N61" s="434"/>
      <c r="O61" s="434"/>
      <c r="P61" s="434"/>
      <c r="Q61" s="434"/>
      <c r="R61" s="434"/>
      <c r="S61" s="434"/>
      <c r="T61" s="434"/>
      <c r="U61" s="434"/>
      <c r="V61" s="434"/>
      <c r="W61" s="386"/>
      <c r="X61" s="387"/>
      <c r="Y61" s="389"/>
      <c r="Z61" s="20"/>
      <c r="AA61" s="20"/>
      <c r="AB61" s="21"/>
    </row>
    <row r="62" spans="2:28" ht="38.25" customHeight="1">
      <c r="B62" s="6">
        <f t="shared" si="0"/>
        <v>10</v>
      </c>
      <c r="C62" s="447"/>
      <c r="D62" s="448"/>
      <c r="E62" s="448"/>
      <c r="F62" s="448"/>
      <c r="G62" s="448"/>
      <c r="H62" s="448"/>
      <c r="I62" s="448"/>
      <c r="J62" s="448"/>
      <c r="K62" s="448"/>
      <c r="L62" s="449"/>
      <c r="M62" s="434"/>
      <c r="N62" s="434"/>
      <c r="O62" s="434"/>
      <c r="P62" s="434"/>
      <c r="Q62" s="434"/>
      <c r="R62" s="434"/>
      <c r="S62" s="434"/>
      <c r="T62" s="434"/>
      <c r="U62" s="434"/>
      <c r="V62" s="434"/>
      <c r="W62" s="386"/>
      <c r="X62" s="387"/>
      <c r="Y62" s="389"/>
      <c r="Z62" s="20"/>
      <c r="AA62" s="20"/>
      <c r="AB62" s="21"/>
    </row>
    <row r="63" spans="2:28" ht="38.25" customHeight="1">
      <c r="B63" s="6">
        <f t="shared" si="0"/>
        <v>11</v>
      </c>
      <c r="C63" s="447"/>
      <c r="D63" s="448"/>
      <c r="E63" s="448"/>
      <c r="F63" s="448"/>
      <c r="G63" s="448"/>
      <c r="H63" s="448"/>
      <c r="I63" s="448"/>
      <c r="J63" s="448"/>
      <c r="K63" s="448"/>
      <c r="L63" s="449"/>
      <c r="M63" s="434"/>
      <c r="N63" s="434"/>
      <c r="O63" s="434"/>
      <c r="P63" s="434"/>
      <c r="Q63" s="434"/>
      <c r="R63" s="434"/>
      <c r="S63" s="434"/>
      <c r="T63" s="434"/>
      <c r="U63" s="434"/>
      <c r="V63" s="434"/>
      <c r="W63" s="386"/>
      <c r="X63" s="387"/>
      <c r="Y63" s="389"/>
      <c r="Z63" s="20"/>
      <c r="AA63" s="20"/>
      <c r="AB63" s="21"/>
    </row>
    <row r="64" spans="2:28" ht="38.25" customHeight="1">
      <c r="B64" s="6">
        <f t="shared" si="0"/>
        <v>12</v>
      </c>
      <c r="C64" s="447"/>
      <c r="D64" s="448"/>
      <c r="E64" s="448"/>
      <c r="F64" s="448"/>
      <c r="G64" s="448"/>
      <c r="H64" s="448"/>
      <c r="I64" s="448"/>
      <c r="J64" s="448"/>
      <c r="K64" s="448"/>
      <c r="L64" s="449"/>
      <c r="M64" s="434"/>
      <c r="N64" s="434"/>
      <c r="O64" s="434"/>
      <c r="P64" s="434"/>
      <c r="Q64" s="434"/>
      <c r="R64" s="434"/>
      <c r="S64" s="434"/>
      <c r="T64" s="434"/>
      <c r="U64" s="434"/>
      <c r="V64" s="434"/>
      <c r="W64" s="386"/>
      <c r="X64" s="387"/>
      <c r="Y64" s="389"/>
      <c r="Z64" s="20"/>
      <c r="AA64" s="20"/>
      <c r="AB64" s="21"/>
    </row>
    <row r="65" spans="2:28" ht="38.25" customHeight="1">
      <c r="B65" s="6">
        <f t="shared" si="0"/>
        <v>13</v>
      </c>
      <c r="C65" s="447"/>
      <c r="D65" s="448"/>
      <c r="E65" s="448"/>
      <c r="F65" s="448"/>
      <c r="G65" s="448"/>
      <c r="H65" s="448"/>
      <c r="I65" s="448"/>
      <c r="J65" s="448"/>
      <c r="K65" s="448"/>
      <c r="L65" s="449"/>
      <c r="M65" s="434"/>
      <c r="N65" s="434"/>
      <c r="O65" s="434"/>
      <c r="P65" s="434"/>
      <c r="Q65" s="434"/>
      <c r="R65" s="434"/>
      <c r="S65" s="434"/>
      <c r="T65" s="434"/>
      <c r="U65" s="434"/>
      <c r="V65" s="434"/>
      <c r="W65" s="386"/>
      <c r="X65" s="387"/>
      <c r="Y65" s="389"/>
      <c r="Z65" s="20"/>
      <c r="AA65" s="20"/>
      <c r="AB65" s="21"/>
    </row>
    <row r="66" spans="2:28" ht="38.25" customHeight="1">
      <c r="B66" s="6">
        <f t="shared" si="0"/>
        <v>14</v>
      </c>
      <c r="C66" s="447"/>
      <c r="D66" s="448"/>
      <c r="E66" s="448"/>
      <c r="F66" s="448"/>
      <c r="G66" s="448"/>
      <c r="H66" s="448"/>
      <c r="I66" s="448"/>
      <c r="J66" s="448"/>
      <c r="K66" s="448"/>
      <c r="L66" s="449"/>
      <c r="M66" s="434"/>
      <c r="N66" s="434"/>
      <c r="O66" s="434"/>
      <c r="P66" s="434"/>
      <c r="Q66" s="434"/>
      <c r="R66" s="434"/>
      <c r="S66" s="434"/>
      <c r="T66" s="434"/>
      <c r="U66" s="434"/>
      <c r="V66" s="434"/>
      <c r="W66" s="386"/>
      <c r="X66" s="387"/>
      <c r="Y66" s="389"/>
      <c r="Z66" s="20"/>
      <c r="AA66" s="20"/>
      <c r="AB66" s="21"/>
    </row>
    <row r="67" spans="2:28" ht="38.25" customHeight="1">
      <c r="B67" s="6">
        <f t="shared" si="0"/>
        <v>15</v>
      </c>
      <c r="C67" s="447"/>
      <c r="D67" s="448"/>
      <c r="E67" s="448"/>
      <c r="F67" s="448"/>
      <c r="G67" s="448"/>
      <c r="H67" s="448"/>
      <c r="I67" s="448"/>
      <c r="J67" s="448"/>
      <c r="K67" s="448"/>
      <c r="L67" s="449"/>
      <c r="M67" s="434"/>
      <c r="N67" s="434"/>
      <c r="O67" s="434"/>
      <c r="P67" s="434"/>
      <c r="Q67" s="434"/>
      <c r="R67" s="434"/>
      <c r="S67" s="434"/>
      <c r="T67" s="434"/>
      <c r="U67" s="434"/>
      <c r="V67" s="434"/>
      <c r="W67" s="386"/>
      <c r="X67" s="387"/>
      <c r="Y67" s="389"/>
      <c r="Z67" s="20"/>
      <c r="AA67" s="20"/>
      <c r="AB67" s="21"/>
    </row>
    <row r="68" spans="2:28" ht="38.25" customHeight="1">
      <c r="B68" s="6">
        <f t="shared" si="0"/>
        <v>16</v>
      </c>
      <c r="C68" s="447"/>
      <c r="D68" s="448"/>
      <c r="E68" s="448"/>
      <c r="F68" s="448"/>
      <c r="G68" s="448"/>
      <c r="H68" s="448"/>
      <c r="I68" s="448"/>
      <c r="J68" s="448"/>
      <c r="K68" s="448"/>
      <c r="L68" s="449"/>
      <c r="M68" s="434"/>
      <c r="N68" s="434"/>
      <c r="O68" s="434"/>
      <c r="P68" s="434"/>
      <c r="Q68" s="434"/>
      <c r="R68" s="434"/>
      <c r="S68" s="434"/>
      <c r="T68" s="434"/>
      <c r="U68" s="434"/>
      <c r="V68" s="434"/>
      <c r="W68" s="386"/>
      <c r="X68" s="387"/>
      <c r="Y68" s="389"/>
      <c r="Z68" s="20"/>
      <c r="AA68" s="20"/>
      <c r="AB68" s="21"/>
    </row>
    <row r="69" spans="2:28" ht="38.25" customHeight="1">
      <c r="B69" s="6">
        <f t="shared" si="0"/>
        <v>17</v>
      </c>
      <c r="C69" s="447"/>
      <c r="D69" s="448"/>
      <c r="E69" s="448"/>
      <c r="F69" s="448"/>
      <c r="G69" s="448"/>
      <c r="H69" s="448"/>
      <c r="I69" s="448"/>
      <c r="J69" s="448"/>
      <c r="K69" s="448"/>
      <c r="L69" s="449"/>
      <c r="M69" s="434"/>
      <c r="N69" s="434"/>
      <c r="O69" s="434"/>
      <c r="P69" s="434"/>
      <c r="Q69" s="434"/>
      <c r="R69" s="434"/>
      <c r="S69" s="434"/>
      <c r="T69" s="434"/>
      <c r="U69" s="434"/>
      <c r="V69" s="434"/>
      <c r="W69" s="386"/>
      <c r="X69" s="387"/>
      <c r="Y69" s="389"/>
      <c r="Z69" s="20"/>
      <c r="AA69" s="20"/>
      <c r="AB69" s="21"/>
    </row>
    <row r="70" spans="2:28" ht="38.25" customHeight="1">
      <c r="B70" s="6">
        <f t="shared" si="0"/>
        <v>18</v>
      </c>
      <c r="C70" s="447"/>
      <c r="D70" s="448"/>
      <c r="E70" s="448"/>
      <c r="F70" s="448"/>
      <c r="G70" s="448"/>
      <c r="H70" s="448"/>
      <c r="I70" s="448"/>
      <c r="J70" s="448"/>
      <c r="K70" s="448"/>
      <c r="L70" s="449"/>
      <c r="M70" s="434"/>
      <c r="N70" s="434"/>
      <c r="O70" s="434"/>
      <c r="P70" s="434"/>
      <c r="Q70" s="434"/>
      <c r="R70" s="434"/>
      <c r="S70" s="434"/>
      <c r="T70" s="434"/>
      <c r="U70" s="434"/>
      <c r="V70" s="434"/>
      <c r="W70" s="386"/>
      <c r="X70" s="387"/>
      <c r="Y70" s="389"/>
      <c r="Z70" s="20"/>
      <c r="AA70" s="20"/>
      <c r="AB70" s="21"/>
    </row>
    <row r="71" spans="2:28" ht="38.25" customHeight="1">
      <c r="B71" s="6">
        <f t="shared" si="0"/>
        <v>19</v>
      </c>
      <c r="C71" s="447"/>
      <c r="D71" s="448"/>
      <c r="E71" s="448"/>
      <c r="F71" s="448"/>
      <c r="G71" s="448"/>
      <c r="H71" s="448"/>
      <c r="I71" s="448"/>
      <c r="J71" s="448"/>
      <c r="K71" s="448"/>
      <c r="L71" s="449"/>
      <c r="M71" s="434"/>
      <c r="N71" s="434"/>
      <c r="O71" s="434"/>
      <c r="P71" s="434"/>
      <c r="Q71" s="434"/>
      <c r="R71" s="434"/>
      <c r="S71" s="434"/>
      <c r="T71" s="434"/>
      <c r="U71" s="434"/>
      <c r="V71" s="434"/>
      <c r="W71" s="386"/>
      <c r="X71" s="387"/>
      <c r="Y71" s="389"/>
      <c r="Z71" s="20"/>
      <c r="AA71" s="20"/>
      <c r="AB71" s="21"/>
    </row>
    <row r="72" spans="2:28" ht="38.25" customHeight="1">
      <c r="B72" s="6">
        <f t="shared" si="0"/>
        <v>20</v>
      </c>
      <c r="C72" s="447"/>
      <c r="D72" s="448"/>
      <c r="E72" s="448"/>
      <c r="F72" s="448"/>
      <c r="G72" s="448"/>
      <c r="H72" s="448"/>
      <c r="I72" s="448"/>
      <c r="J72" s="448"/>
      <c r="K72" s="448"/>
      <c r="L72" s="449"/>
      <c r="M72" s="434"/>
      <c r="N72" s="434"/>
      <c r="O72" s="434"/>
      <c r="P72" s="434"/>
      <c r="Q72" s="434"/>
      <c r="R72" s="434"/>
      <c r="S72" s="434"/>
      <c r="T72" s="434"/>
      <c r="U72" s="434"/>
      <c r="V72" s="434"/>
      <c r="W72" s="386"/>
      <c r="X72" s="387"/>
      <c r="Y72" s="389"/>
      <c r="Z72" s="20"/>
      <c r="AA72" s="20"/>
      <c r="AB72" s="21"/>
    </row>
    <row r="73" spans="2:28" ht="38.25" customHeight="1">
      <c r="B73" s="6">
        <f t="shared" si="0"/>
        <v>21</v>
      </c>
      <c r="C73" s="447"/>
      <c r="D73" s="448"/>
      <c r="E73" s="448"/>
      <c r="F73" s="448"/>
      <c r="G73" s="448"/>
      <c r="H73" s="448"/>
      <c r="I73" s="448"/>
      <c r="J73" s="448"/>
      <c r="K73" s="448"/>
      <c r="L73" s="449"/>
      <c r="M73" s="434"/>
      <c r="N73" s="434"/>
      <c r="O73" s="434"/>
      <c r="P73" s="434"/>
      <c r="Q73" s="434"/>
      <c r="R73" s="434"/>
      <c r="S73" s="434"/>
      <c r="T73" s="434"/>
      <c r="U73" s="434"/>
      <c r="V73" s="434"/>
      <c r="W73" s="386"/>
      <c r="X73" s="387"/>
      <c r="Y73" s="389"/>
      <c r="Z73" s="20"/>
      <c r="AA73" s="20"/>
      <c r="AB73" s="21"/>
    </row>
    <row r="74" spans="2:28" ht="38.25" customHeight="1">
      <c r="B74" s="6">
        <f t="shared" si="0"/>
        <v>22</v>
      </c>
      <c r="C74" s="447"/>
      <c r="D74" s="448"/>
      <c r="E74" s="448"/>
      <c r="F74" s="448"/>
      <c r="G74" s="448"/>
      <c r="H74" s="448"/>
      <c r="I74" s="448"/>
      <c r="J74" s="448"/>
      <c r="K74" s="448"/>
      <c r="L74" s="449"/>
      <c r="M74" s="434"/>
      <c r="N74" s="434"/>
      <c r="O74" s="434"/>
      <c r="P74" s="434"/>
      <c r="Q74" s="434"/>
      <c r="R74" s="434"/>
      <c r="S74" s="434"/>
      <c r="T74" s="434"/>
      <c r="U74" s="434"/>
      <c r="V74" s="434"/>
      <c r="W74" s="386"/>
      <c r="X74" s="387"/>
      <c r="Y74" s="389"/>
      <c r="Z74" s="20"/>
      <c r="AA74" s="20"/>
      <c r="AB74" s="21"/>
    </row>
    <row r="75" spans="2:28" ht="38.25" customHeight="1">
      <c r="B75" s="6">
        <f t="shared" si="0"/>
        <v>23</v>
      </c>
      <c r="C75" s="447"/>
      <c r="D75" s="448"/>
      <c r="E75" s="448"/>
      <c r="F75" s="448"/>
      <c r="G75" s="448"/>
      <c r="H75" s="448"/>
      <c r="I75" s="448"/>
      <c r="J75" s="448"/>
      <c r="K75" s="448"/>
      <c r="L75" s="449"/>
      <c r="M75" s="434"/>
      <c r="N75" s="434"/>
      <c r="O75" s="434"/>
      <c r="P75" s="434"/>
      <c r="Q75" s="434"/>
      <c r="R75" s="434"/>
      <c r="S75" s="434"/>
      <c r="T75" s="434"/>
      <c r="U75" s="434"/>
      <c r="V75" s="434"/>
      <c r="W75" s="386"/>
      <c r="X75" s="387"/>
      <c r="Y75" s="389"/>
      <c r="Z75" s="20"/>
      <c r="AA75" s="20"/>
      <c r="AB75" s="21"/>
    </row>
    <row r="76" spans="2:28" ht="38.25" customHeight="1">
      <c r="B76" s="6">
        <f t="shared" si="0"/>
        <v>24</v>
      </c>
      <c r="C76" s="447"/>
      <c r="D76" s="448"/>
      <c r="E76" s="448"/>
      <c r="F76" s="448"/>
      <c r="G76" s="448"/>
      <c r="H76" s="448"/>
      <c r="I76" s="448"/>
      <c r="J76" s="448"/>
      <c r="K76" s="448"/>
      <c r="L76" s="449"/>
      <c r="M76" s="434"/>
      <c r="N76" s="434"/>
      <c r="O76" s="434"/>
      <c r="P76" s="434"/>
      <c r="Q76" s="434"/>
      <c r="R76" s="434"/>
      <c r="S76" s="434"/>
      <c r="T76" s="434"/>
      <c r="U76" s="434"/>
      <c r="V76" s="434"/>
      <c r="W76" s="386"/>
      <c r="X76" s="387"/>
      <c r="Y76" s="389"/>
      <c r="Z76" s="20"/>
      <c r="AA76" s="20"/>
      <c r="AB76" s="21"/>
    </row>
    <row r="77" spans="2:28" ht="38.25" customHeight="1">
      <c r="B77" s="6">
        <f t="shared" si="0"/>
        <v>25</v>
      </c>
      <c r="C77" s="447"/>
      <c r="D77" s="448"/>
      <c r="E77" s="448"/>
      <c r="F77" s="448"/>
      <c r="G77" s="448"/>
      <c r="H77" s="448"/>
      <c r="I77" s="448"/>
      <c r="J77" s="448"/>
      <c r="K77" s="448"/>
      <c r="L77" s="449"/>
      <c r="M77" s="434"/>
      <c r="N77" s="434"/>
      <c r="O77" s="434"/>
      <c r="P77" s="434"/>
      <c r="Q77" s="434"/>
      <c r="R77" s="434"/>
      <c r="S77" s="434"/>
      <c r="T77" s="434"/>
      <c r="U77" s="434"/>
      <c r="V77" s="434"/>
      <c r="W77" s="386"/>
      <c r="X77" s="387"/>
      <c r="Y77" s="389"/>
      <c r="Z77" s="20"/>
      <c r="AA77" s="20"/>
      <c r="AB77" s="21"/>
    </row>
    <row r="78" spans="2:28" ht="38.25" customHeight="1">
      <c r="B78" s="6">
        <f t="shared" si="0"/>
        <v>26</v>
      </c>
      <c r="C78" s="447"/>
      <c r="D78" s="448"/>
      <c r="E78" s="448"/>
      <c r="F78" s="448"/>
      <c r="G78" s="448"/>
      <c r="H78" s="448"/>
      <c r="I78" s="448"/>
      <c r="J78" s="448"/>
      <c r="K78" s="448"/>
      <c r="L78" s="449"/>
      <c r="M78" s="434"/>
      <c r="N78" s="434"/>
      <c r="O78" s="434"/>
      <c r="P78" s="434"/>
      <c r="Q78" s="434"/>
      <c r="R78" s="434"/>
      <c r="S78" s="434"/>
      <c r="T78" s="434"/>
      <c r="U78" s="434"/>
      <c r="V78" s="434"/>
      <c r="W78" s="386"/>
      <c r="X78" s="387"/>
      <c r="Y78" s="389"/>
      <c r="Z78" s="20"/>
      <c r="AA78" s="20"/>
      <c r="AB78" s="21"/>
    </row>
    <row r="79" spans="2:28" ht="38.25" customHeight="1">
      <c r="B79" s="6">
        <f t="shared" si="0"/>
        <v>27</v>
      </c>
      <c r="C79" s="447"/>
      <c r="D79" s="448"/>
      <c r="E79" s="448"/>
      <c r="F79" s="448"/>
      <c r="G79" s="448"/>
      <c r="H79" s="448"/>
      <c r="I79" s="448"/>
      <c r="J79" s="448"/>
      <c r="K79" s="448"/>
      <c r="L79" s="449"/>
      <c r="M79" s="434"/>
      <c r="N79" s="434"/>
      <c r="O79" s="434"/>
      <c r="P79" s="434"/>
      <c r="Q79" s="434"/>
      <c r="R79" s="434"/>
      <c r="S79" s="434"/>
      <c r="T79" s="434"/>
      <c r="U79" s="434"/>
      <c r="V79" s="434"/>
      <c r="W79" s="386"/>
      <c r="X79" s="387"/>
      <c r="Y79" s="389"/>
      <c r="Z79" s="20"/>
      <c r="AA79" s="20"/>
      <c r="AB79" s="21"/>
    </row>
    <row r="80" spans="2:28" ht="38.25" customHeight="1">
      <c r="B80" s="6">
        <f t="shared" si="0"/>
        <v>28</v>
      </c>
      <c r="C80" s="447"/>
      <c r="D80" s="448"/>
      <c r="E80" s="448"/>
      <c r="F80" s="448"/>
      <c r="G80" s="448"/>
      <c r="H80" s="448"/>
      <c r="I80" s="448"/>
      <c r="J80" s="448"/>
      <c r="K80" s="448"/>
      <c r="L80" s="449"/>
      <c r="M80" s="434"/>
      <c r="N80" s="434"/>
      <c r="O80" s="434"/>
      <c r="P80" s="434"/>
      <c r="Q80" s="434"/>
      <c r="R80" s="434"/>
      <c r="S80" s="434"/>
      <c r="T80" s="434"/>
      <c r="U80" s="434"/>
      <c r="V80" s="434"/>
      <c r="W80" s="386"/>
      <c r="X80" s="387"/>
      <c r="Y80" s="389"/>
      <c r="Z80" s="20"/>
      <c r="AA80" s="20"/>
      <c r="AB80" s="21"/>
    </row>
    <row r="81" spans="2:28" ht="38.25" customHeight="1">
      <c r="B81" s="6">
        <f t="shared" si="0"/>
        <v>29</v>
      </c>
      <c r="C81" s="447"/>
      <c r="D81" s="448"/>
      <c r="E81" s="448"/>
      <c r="F81" s="448"/>
      <c r="G81" s="448"/>
      <c r="H81" s="448"/>
      <c r="I81" s="448"/>
      <c r="J81" s="448"/>
      <c r="K81" s="448"/>
      <c r="L81" s="449"/>
      <c r="M81" s="434"/>
      <c r="N81" s="434"/>
      <c r="O81" s="434"/>
      <c r="P81" s="434"/>
      <c r="Q81" s="434"/>
      <c r="R81" s="434"/>
      <c r="S81" s="434"/>
      <c r="T81" s="434"/>
      <c r="U81" s="434"/>
      <c r="V81" s="434"/>
      <c r="W81" s="386"/>
      <c r="X81" s="387"/>
      <c r="Y81" s="389"/>
      <c r="Z81" s="20"/>
      <c r="AA81" s="20"/>
      <c r="AB81" s="21"/>
    </row>
    <row r="82" spans="2:28" ht="38.25" customHeight="1">
      <c r="B82" s="6">
        <f t="shared" si="0"/>
        <v>30</v>
      </c>
      <c r="C82" s="447"/>
      <c r="D82" s="448"/>
      <c r="E82" s="448"/>
      <c r="F82" s="448"/>
      <c r="G82" s="448"/>
      <c r="H82" s="448"/>
      <c r="I82" s="448"/>
      <c r="J82" s="448"/>
      <c r="K82" s="448"/>
      <c r="L82" s="449"/>
      <c r="M82" s="434"/>
      <c r="N82" s="434"/>
      <c r="O82" s="434"/>
      <c r="P82" s="434"/>
      <c r="Q82" s="434"/>
      <c r="R82" s="434"/>
      <c r="S82" s="434"/>
      <c r="T82" s="434"/>
      <c r="U82" s="434"/>
      <c r="V82" s="434"/>
      <c r="W82" s="386"/>
      <c r="X82" s="387"/>
      <c r="Y82" s="389"/>
      <c r="Z82" s="20"/>
      <c r="AA82" s="20"/>
      <c r="AB82" s="21"/>
    </row>
    <row r="83" spans="2:28" ht="38.25" customHeight="1">
      <c r="B83" s="6">
        <f t="shared" si="0"/>
        <v>31</v>
      </c>
      <c r="C83" s="447"/>
      <c r="D83" s="448"/>
      <c r="E83" s="448"/>
      <c r="F83" s="448"/>
      <c r="G83" s="448"/>
      <c r="H83" s="448"/>
      <c r="I83" s="448"/>
      <c r="J83" s="448"/>
      <c r="K83" s="448"/>
      <c r="L83" s="449"/>
      <c r="M83" s="434"/>
      <c r="N83" s="434"/>
      <c r="O83" s="434"/>
      <c r="P83" s="434"/>
      <c r="Q83" s="434"/>
      <c r="R83" s="434"/>
      <c r="S83" s="434"/>
      <c r="T83" s="434"/>
      <c r="U83" s="434"/>
      <c r="V83" s="434"/>
      <c r="W83" s="386"/>
      <c r="X83" s="387"/>
      <c r="Y83" s="389"/>
      <c r="Z83" s="20"/>
      <c r="AA83" s="20"/>
      <c r="AB83" s="21"/>
    </row>
    <row r="84" spans="2:28" ht="38.25" customHeight="1">
      <c r="B84" s="6">
        <f t="shared" si="0"/>
        <v>32</v>
      </c>
      <c r="C84" s="447"/>
      <c r="D84" s="448"/>
      <c r="E84" s="448"/>
      <c r="F84" s="448"/>
      <c r="G84" s="448"/>
      <c r="H84" s="448"/>
      <c r="I84" s="448"/>
      <c r="J84" s="448"/>
      <c r="K84" s="448"/>
      <c r="L84" s="449"/>
      <c r="M84" s="434"/>
      <c r="N84" s="434"/>
      <c r="O84" s="434"/>
      <c r="P84" s="434"/>
      <c r="Q84" s="434"/>
      <c r="R84" s="434"/>
      <c r="S84" s="434"/>
      <c r="T84" s="434"/>
      <c r="U84" s="434"/>
      <c r="V84" s="434"/>
      <c r="W84" s="386"/>
      <c r="X84" s="387"/>
      <c r="Y84" s="389"/>
      <c r="Z84" s="20"/>
      <c r="AA84" s="20"/>
      <c r="AB84" s="21"/>
    </row>
    <row r="85" spans="2:28" ht="38.25" customHeight="1">
      <c r="B85" s="6">
        <f t="shared" si="0"/>
        <v>33</v>
      </c>
      <c r="C85" s="447"/>
      <c r="D85" s="448"/>
      <c r="E85" s="448"/>
      <c r="F85" s="448"/>
      <c r="G85" s="448"/>
      <c r="H85" s="448"/>
      <c r="I85" s="448"/>
      <c r="J85" s="448"/>
      <c r="K85" s="448"/>
      <c r="L85" s="449"/>
      <c r="M85" s="434"/>
      <c r="N85" s="434"/>
      <c r="O85" s="434"/>
      <c r="P85" s="434"/>
      <c r="Q85" s="434"/>
      <c r="R85" s="434"/>
      <c r="S85" s="434"/>
      <c r="T85" s="434"/>
      <c r="U85" s="434"/>
      <c r="V85" s="434"/>
      <c r="W85" s="386"/>
      <c r="X85" s="387"/>
      <c r="Y85" s="389"/>
      <c r="Z85" s="20"/>
      <c r="AA85" s="20"/>
      <c r="AB85" s="21"/>
    </row>
    <row r="86" spans="2:28" ht="38.25" customHeight="1">
      <c r="B86" s="6">
        <f t="shared" si="0"/>
        <v>34</v>
      </c>
      <c r="C86" s="447"/>
      <c r="D86" s="448"/>
      <c r="E86" s="448"/>
      <c r="F86" s="448"/>
      <c r="G86" s="448"/>
      <c r="H86" s="448"/>
      <c r="I86" s="448"/>
      <c r="J86" s="448"/>
      <c r="K86" s="448"/>
      <c r="L86" s="449"/>
      <c r="M86" s="434"/>
      <c r="N86" s="434"/>
      <c r="O86" s="434"/>
      <c r="P86" s="434"/>
      <c r="Q86" s="434"/>
      <c r="R86" s="434"/>
      <c r="S86" s="434"/>
      <c r="T86" s="434"/>
      <c r="U86" s="434"/>
      <c r="V86" s="434"/>
      <c r="W86" s="386"/>
      <c r="X86" s="387"/>
      <c r="Y86" s="389"/>
      <c r="Z86" s="20"/>
      <c r="AA86" s="20"/>
      <c r="AB86" s="21"/>
    </row>
    <row r="87" spans="2:28" ht="38.25" customHeight="1">
      <c r="B87" s="6">
        <f t="shared" si="0"/>
        <v>35</v>
      </c>
      <c r="C87" s="447"/>
      <c r="D87" s="448"/>
      <c r="E87" s="448"/>
      <c r="F87" s="448"/>
      <c r="G87" s="448"/>
      <c r="H87" s="448"/>
      <c r="I87" s="448"/>
      <c r="J87" s="448"/>
      <c r="K87" s="448"/>
      <c r="L87" s="449"/>
      <c r="M87" s="434"/>
      <c r="N87" s="434"/>
      <c r="O87" s="434"/>
      <c r="P87" s="434"/>
      <c r="Q87" s="434"/>
      <c r="R87" s="434"/>
      <c r="S87" s="434"/>
      <c r="T87" s="434"/>
      <c r="U87" s="434"/>
      <c r="V87" s="434"/>
      <c r="W87" s="386"/>
      <c r="X87" s="387"/>
      <c r="Y87" s="389"/>
      <c r="Z87" s="20"/>
      <c r="AA87" s="20"/>
      <c r="AB87" s="21"/>
    </row>
    <row r="88" spans="2:28" ht="38.25" customHeight="1">
      <c r="B88" s="6">
        <f t="shared" si="0"/>
        <v>36</v>
      </c>
      <c r="C88" s="447"/>
      <c r="D88" s="448"/>
      <c r="E88" s="448"/>
      <c r="F88" s="448"/>
      <c r="G88" s="448"/>
      <c r="H88" s="448"/>
      <c r="I88" s="448"/>
      <c r="J88" s="448"/>
      <c r="K88" s="448"/>
      <c r="L88" s="449"/>
      <c r="M88" s="434"/>
      <c r="N88" s="434"/>
      <c r="O88" s="434"/>
      <c r="P88" s="434"/>
      <c r="Q88" s="434"/>
      <c r="R88" s="434"/>
      <c r="S88" s="434"/>
      <c r="T88" s="434"/>
      <c r="U88" s="434"/>
      <c r="V88" s="434"/>
      <c r="W88" s="386"/>
      <c r="X88" s="387"/>
      <c r="Y88" s="389"/>
      <c r="Z88" s="20"/>
      <c r="AA88" s="20"/>
      <c r="AB88" s="21"/>
    </row>
    <row r="89" spans="2:28" ht="38.25" customHeight="1">
      <c r="B89" s="6">
        <f t="shared" si="0"/>
        <v>37</v>
      </c>
      <c r="C89" s="447"/>
      <c r="D89" s="448"/>
      <c r="E89" s="448"/>
      <c r="F89" s="448"/>
      <c r="G89" s="448"/>
      <c r="H89" s="448"/>
      <c r="I89" s="448"/>
      <c r="J89" s="448"/>
      <c r="K89" s="448"/>
      <c r="L89" s="449"/>
      <c r="M89" s="434"/>
      <c r="N89" s="434"/>
      <c r="O89" s="434"/>
      <c r="P89" s="434"/>
      <c r="Q89" s="434"/>
      <c r="R89" s="434"/>
      <c r="S89" s="434"/>
      <c r="T89" s="434"/>
      <c r="U89" s="434"/>
      <c r="V89" s="434"/>
      <c r="W89" s="386"/>
      <c r="X89" s="387"/>
      <c r="Y89" s="389"/>
      <c r="Z89" s="20"/>
      <c r="AA89" s="20"/>
      <c r="AB89" s="21"/>
    </row>
    <row r="90" spans="2:28" ht="38.25" customHeight="1">
      <c r="B90" s="6">
        <f t="shared" si="0"/>
        <v>38</v>
      </c>
      <c r="C90" s="447"/>
      <c r="D90" s="448"/>
      <c r="E90" s="448"/>
      <c r="F90" s="448"/>
      <c r="G90" s="448"/>
      <c r="H90" s="448"/>
      <c r="I90" s="448"/>
      <c r="J90" s="448"/>
      <c r="K90" s="448"/>
      <c r="L90" s="449"/>
      <c r="M90" s="434"/>
      <c r="N90" s="434"/>
      <c r="O90" s="434"/>
      <c r="P90" s="434"/>
      <c r="Q90" s="434"/>
      <c r="R90" s="434"/>
      <c r="S90" s="434"/>
      <c r="T90" s="434"/>
      <c r="U90" s="434"/>
      <c r="V90" s="434"/>
      <c r="W90" s="386"/>
      <c r="X90" s="387"/>
      <c r="Y90" s="389"/>
      <c r="Z90" s="20"/>
      <c r="AA90" s="20"/>
      <c r="AB90" s="21"/>
    </row>
    <row r="91" spans="2:28" ht="38.25" customHeight="1">
      <c r="B91" s="6">
        <f t="shared" si="0"/>
        <v>39</v>
      </c>
      <c r="C91" s="447"/>
      <c r="D91" s="448"/>
      <c r="E91" s="448"/>
      <c r="F91" s="448"/>
      <c r="G91" s="448"/>
      <c r="H91" s="448"/>
      <c r="I91" s="448"/>
      <c r="J91" s="448"/>
      <c r="K91" s="448"/>
      <c r="L91" s="449"/>
      <c r="M91" s="434"/>
      <c r="N91" s="434"/>
      <c r="O91" s="434"/>
      <c r="P91" s="434"/>
      <c r="Q91" s="434"/>
      <c r="R91" s="434"/>
      <c r="S91" s="434"/>
      <c r="T91" s="434"/>
      <c r="U91" s="434"/>
      <c r="V91" s="434"/>
      <c r="W91" s="386"/>
      <c r="X91" s="387"/>
      <c r="Y91" s="389"/>
      <c r="Z91" s="20"/>
      <c r="AA91" s="20"/>
      <c r="AB91" s="21"/>
    </row>
    <row r="92" spans="2:28" ht="38.25" customHeight="1">
      <c r="B92" s="6">
        <f t="shared" si="0"/>
        <v>40</v>
      </c>
      <c r="C92" s="447"/>
      <c r="D92" s="448"/>
      <c r="E92" s="448"/>
      <c r="F92" s="448"/>
      <c r="G92" s="448"/>
      <c r="H92" s="448"/>
      <c r="I92" s="448"/>
      <c r="J92" s="448"/>
      <c r="K92" s="448"/>
      <c r="L92" s="449"/>
      <c r="M92" s="434"/>
      <c r="N92" s="434"/>
      <c r="O92" s="434"/>
      <c r="P92" s="434"/>
      <c r="Q92" s="434"/>
      <c r="R92" s="434"/>
      <c r="S92" s="434"/>
      <c r="T92" s="434"/>
      <c r="U92" s="434"/>
      <c r="V92" s="434"/>
      <c r="W92" s="386"/>
      <c r="X92" s="387"/>
      <c r="Y92" s="389"/>
      <c r="Z92" s="20"/>
      <c r="AA92" s="20"/>
      <c r="AB92" s="21"/>
    </row>
    <row r="93" spans="2:28" ht="38.25" customHeight="1">
      <c r="B93" s="6">
        <f t="shared" si="0"/>
        <v>41</v>
      </c>
      <c r="C93" s="447"/>
      <c r="D93" s="448"/>
      <c r="E93" s="448"/>
      <c r="F93" s="448"/>
      <c r="G93" s="448"/>
      <c r="H93" s="448"/>
      <c r="I93" s="448"/>
      <c r="J93" s="448"/>
      <c r="K93" s="448"/>
      <c r="L93" s="449"/>
      <c r="M93" s="434"/>
      <c r="N93" s="434"/>
      <c r="O93" s="434"/>
      <c r="P93" s="434"/>
      <c r="Q93" s="434"/>
      <c r="R93" s="434"/>
      <c r="S93" s="434"/>
      <c r="T93" s="434"/>
      <c r="U93" s="434"/>
      <c r="V93" s="434"/>
      <c r="W93" s="386"/>
      <c r="X93" s="387"/>
      <c r="Y93" s="389"/>
      <c r="Z93" s="20"/>
      <c r="AA93" s="20"/>
      <c r="AB93" s="21"/>
    </row>
    <row r="94" spans="2:28" ht="38.25" customHeight="1">
      <c r="B94" s="6">
        <f t="shared" si="0"/>
        <v>42</v>
      </c>
      <c r="C94" s="447"/>
      <c r="D94" s="448"/>
      <c r="E94" s="448"/>
      <c r="F94" s="448"/>
      <c r="G94" s="448"/>
      <c r="H94" s="448"/>
      <c r="I94" s="448"/>
      <c r="J94" s="448"/>
      <c r="K94" s="448"/>
      <c r="L94" s="449"/>
      <c r="M94" s="434"/>
      <c r="N94" s="434"/>
      <c r="O94" s="434"/>
      <c r="P94" s="434"/>
      <c r="Q94" s="434"/>
      <c r="R94" s="434"/>
      <c r="S94" s="434"/>
      <c r="T94" s="434"/>
      <c r="U94" s="434"/>
      <c r="V94" s="434"/>
      <c r="W94" s="386"/>
      <c r="X94" s="387"/>
      <c r="Y94" s="389"/>
      <c r="Z94" s="20"/>
      <c r="AA94" s="20"/>
      <c r="AB94" s="21"/>
    </row>
    <row r="95" spans="2:28" ht="38.25" customHeight="1">
      <c r="B95" s="6">
        <f t="shared" si="0"/>
        <v>43</v>
      </c>
      <c r="C95" s="447"/>
      <c r="D95" s="448"/>
      <c r="E95" s="448"/>
      <c r="F95" s="448"/>
      <c r="G95" s="448"/>
      <c r="H95" s="448"/>
      <c r="I95" s="448"/>
      <c r="J95" s="448"/>
      <c r="K95" s="448"/>
      <c r="L95" s="449"/>
      <c r="M95" s="434"/>
      <c r="N95" s="434"/>
      <c r="O95" s="434"/>
      <c r="P95" s="434"/>
      <c r="Q95" s="434"/>
      <c r="R95" s="434"/>
      <c r="S95" s="434"/>
      <c r="T95" s="434"/>
      <c r="U95" s="434"/>
      <c r="V95" s="434"/>
      <c r="W95" s="386"/>
      <c r="X95" s="387"/>
      <c r="Y95" s="389"/>
      <c r="Z95" s="20"/>
      <c r="AA95" s="20"/>
      <c r="AB95" s="21"/>
    </row>
    <row r="96" spans="2:28" ht="38.25" customHeight="1">
      <c r="B96" s="6">
        <f t="shared" si="0"/>
        <v>44</v>
      </c>
      <c r="C96" s="447"/>
      <c r="D96" s="448"/>
      <c r="E96" s="448"/>
      <c r="F96" s="448"/>
      <c r="G96" s="448"/>
      <c r="H96" s="448"/>
      <c r="I96" s="448"/>
      <c r="J96" s="448"/>
      <c r="K96" s="448"/>
      <c r="L96" s="449"/>
      <c r="M96" s="434"/>
      <c r="N96" s="434"/>
      <c r="O96" s="434"/>
      <c r="P96" s="434"/>
      <c r="Q96" s="434"/>
      <c r="R96" s="434"/>
      <c r="S96" s="434"/>
      <c r="T96" s="434"/>
      <c r="U96" s="434"/>
      <c r="V96" s="434"/>
      <c r="W96" s="386"/>
      <c r="X96" s="387"/>
      <c r="Y96" s="389"/>
      <c r="Z96" s="20"/>
      <c r="AA96" s="20"/>
      <c r="AB96" s="21"/>
    </row>
    <row r="97" spans="2:28" ht="38.25" customHeight="1">
      <c r="B97" s="6">
        <f t="shared" si="0"/>
        <v>45</v>
      </c>
      <c r="C97" s="447"/>
      <c r="D97" s="448"/>
      <c r="E97" s="448"/>
      <c r="F97" s="448"/>
      <c r="G97" s="448"/>
      <c r="H97" s="448"/>
      <c r="I97" s="448"/>
      <c r="J97" s="448"/>
      <c r="K97" s="448"/>
      <c r="L97" s="449"/>
      <c r="M97" s="434"/>
      <c r="N97" s="434"/>
      <c r="O97" s="434"/>
      <c r="P97" s="434"/>
      <c r="Q97" s="434"/>
      <c r="R97" s="434"/>
      <c r="S97" s="434"/>
      <c r="T97" s="434"/>
      <c r="U97" s="434"/>
      <c r="V97" s="434"/>
      <c r="W97" s="386"/>
      <c r="X97" s="387"/>
      <c r="Y97" s="389"/>
      <c r="Z97" s="20"/>
      <c r="AA97" s="20"/>
      <c r="AB97" s="21"/>
    </row>
    <row r="98" spans="2:28" ht="38.25" customHeight="1">
      <c r="B98" s="6">
        <f t="shared" si="0"/>
        <v>46</v>
      </c>
      <c r="C98" s="447"/>
      <c r="D98" s="448"/>
      <c r="E98" s="448"/>
      <c r="F98" s="448"/>
      <c r="G98" s="448"/>
      <c r="H98" s="448"/>
      <c r="I98" s="448"/>
      <c r="J98" s="448"/>
      <c r="K98" s="448"/>
      <c r="L98" s="449"/>
      <c r="M98" s="434"/>
      <c r="N98" s="434"/>
      <c r="O98" s="434"/>
      <c r="P98" s="434"/>
      <c r="Q98" s="434"/>
      <c r="R98" s="434"/>
      <c r="S98" s="434"/>
      <c r="T98" s="434"/>
      <c r="U98" s="434"/>
      <c r="V98" s="434"/>
      <c r="W98" s="386"/>
      <c r="X98" s="387"/>
      <c r="Y98" s="389"/>
      <c r="Z98" s="20"/>
      <c r="AA98" s="20"/>
      <c r="AB98" s="21"/>
    </row>
    <row r="99" spans="2:28" ht="38.25" customHeight="1">
      <c r="B99" s="6">
        <f t="shared" si="0"/>
        <v>47</v>
      </c>
      <c r="C99" s="447"/>
      <c r="D99" s="448"/>
      <c r="E99" s="448"/>
      <c r="F99" s="448"/>
      <c r="G99" s="448"/>
      <c r="H99" s="448"/>
      <c r="I99" s="448"/>
      <c r="J99" s="448"/>
      <c r="K99" s="448"/>
      <c r="L99" s="449"/>
      <c r="M99" s="434"/>
      <c r="N99" s="434"/>
      <c r="O99" s="434"/>
      <c r="P99" s="434"/>
      <c r="Q99" s="434"/>
      <c r="R99" s="434"/>
      <c r="S99" s="434"/>
      <c r="T99" s="434"/>
      <c r="U99" s="434"/>
      <c r="V99" s="434"/>
      <c r="W99" s="386"/>
      <c r="X99" s="387"/>
      <c r="Y99" s="389"/>
      <c r="Z99" s="20"/>
      <c r="AA99" s="20"/>
      <c r="AB99" s="21"/>
    </row>
    <row r="100" spans="2:28" ht="38.25" customHeight="1">
      <c r="B100" s="6">
        <f t="shared" si="0"/>
        <v>48</v>
      </c>
      <c r="C100" s="447"/>
      <c r="D100" s="448"/>
      <c r="E100" s="448"/>
      <c r="F100" s="448"/>
      <c r="G100" s="448"/>
      <c r="H100" s="448"/>
      <c r="I100" s="448"/>
      <c r="J100" s="448"/>
      <c r="K100" s="448"/>
      <c r="L100" s="449"/>
      <c r="M100" s="434"/>
      <c r="N100" s="434"/>
      <c r="O100" s="434"/>
      <c r="P100" s="434"/>
      <c r="Q100" s="434"/>
      <c r="R100" s="434"/>
      <c r="S100" s="434"/>
      <c r="T100" s="434"/>
      <c r="U100" s="434"/>
      <c r="V100" s="434"/>
      <c r="W100" s="386"/>
      <c r="X100" s="387"/>
      <c r="Y100" s="389"/>
      <c r="Z100" s="20"/>
      <c r="AA100" s="20"/>
      <c r="AB100" s="21"/>
    </row>
    <row r="101" spans="2:28" ht="38.25" customHeight="1">
      <c r="B101" s="6">
        <f t="shared" si="0"/>
        <v>49</v>
      </c>
      <c r="C101" s="447"/>
      <c r="D101" s="448"/>
      <c r="E101" s="448"/>
      <c r="F101" s="448"/>
      <c r="G101" s="448"/>
      <c r="H101" s="448"/>
      <c r="I101" s="448"/>
      <c r="J101" s="448"/>
      <c r="K101" s="448"/>
      <c r="L101" s="449"/>
      <c r="M101" s="434"/>
      <c r="N101" s="434"/>
      <c r="O101" s="434"/>
      <c r="P101" s="434"/>
      <c r="Q101" s="434"/>
      <c r="R101" s="434"/>
      <c r="S101" s="434"/>
      <c r="T101" s="434"/>
      <c r="U101" s="434"/>
      <c r="V101" s="434"/>
      <c r="W101" s="386"/>
      <c r="X101" s="387"/>
      <c r="Y101" s="389"/>
      <c r="Z101" s="20"/>
      <c r="AA101" s="20"/>
      <c r="AB101" s="21"/>
    </row>
    <row r="102" spans="2:28" ht="38.25" customHeight="1">
      <c r="B102" s="6">
        <f t="shared" si="0"/>
        <v>50</v>
      </c>
      <c r="C102" s="447"/>
      <c r="D102" s="448"/>
      <c r="E102" s="448"/>
      <c r="F102" s="448"/>
      <c r="G102" s="448"/>
      <c r="H102" s="448"/>
      <c r="I102" s="448"/>
      <c r="J102" s="448"/>
      <c r="K102" s="448"/>
      <c r="L102" s="449"/>
      <c r="M102" s="434"/>
      <c r="N102" s="434"/>
      <c r="O102" s="434"/>
      <c r="P102" s="434"/>
      <c r="Q102" s="434"/>
      <c r="R102" s="434"/>
      <c r="S102" s="434"/>
      <c r="T102" s="434"/>
      <c r="U102" s="434"/>
      <c r="V102" s="434"/>
      <c r="W102" s="386"/>
      <c r="X102" s="387"/>
      <c r="Y102" s="389"/>
      <c r="Z102" s="20"/>
      <c r="AA102" s="20"/>
      <c r="AB102" s="21"/>
    </row>
    <row r="103" spans="2:28" ht="38.25" customHeight="1">
      <c r="B103" s="6">
        <f t="shared" si="0"/>
        <v>51</v>
      </c>
      <c r="C103" s="447"/>
      <c r="D103" s="448"/>
      <c r="E103" s="448"/>
      <c r="F103" s="448"/>
      <c r="G103" s="448"/>
      <c r="H103" s="448"/>
      <c r="I103" s="448"/>
      <c r="J103" s="448"/>
      <c r="K103" s="448"/>
      <c r="L103" s="449"/>
      <c r="M103" s="434"/>
      <c r="N103" s="434"/>
      <c r="O103" s="434"/>
      <c r="P103" s="434"/>
      <c r="Q103" s="434"/>
      <c r="R103" s="434"/>
      <c r="S103" s="434"/>
      <c r="T103" s="434"/>
      <c r="U103" s="434"/>
      <c r="V103" s="434"/>
      <c r="W103" s="386"/>
      <c r="X103" s="387"/>
      <c r="Y103" s="389"/>
      <c r="Z103" s="20"/>
      <c r="AA103" s="20"/>
      <c r="AB103" s="21"/>
    </row>
    <row r="104" spans="2:28" ht="38.25" customHeight="1">
      <c r="B104" s="6">
        <f t="shared" si="0"/>
        <v>52</v>
      </c>
      <c r="C104" s="447"/>
      <c r="D104" s="448"/>
      <c r="E104" s="448"/>
      <c r="F104" s="448"/>
      <c r="G104" s="448"/>
      <c r="H104" s="448"/>
      <c r="I104" s="448"/>
      <c r="J104" s="448"/>
      <c r="K104" s="448"/>
      <c r="L104" s="449"/>
      <c r="M104" s="434"/>
      <c r="N104" s="434"/>
      <c r="O104" s="434"/>
      <c r="P104" s="434"/>
      <c r="Q104" s="434"/>
      <c r="R104" s="434"/>
      <c r="S104" s="434"/>
      <c r="T104" s="434"/>
      <c r="U104" s="434"/>
      <c r="V104" s="434"/>
      <c r="W104" s="386"/>
      <c r="X104" s="387"/>
      <c r="Y104" s="389"/>
      <c r="Z104" s="20"/>
      <c r="AA104" s="20"/>
      <c r="AB104" s="21"/>
    </row>
    <row r="105" spans="2:28" ht="38.25" customHeight="1">
      <c r="B105" s="6">
        <f t="shared" si="0"/>
        <v>53</v>
      </c>
      <c r="C105" s="447"/>
      <c r="D105" s="448"/>
      <c r="E105" s="448"/>
      <c r="F105" s="448"/>
      <c r="G105" s="448"/>
      <c r="H105" s="448"/>
      <c r="I105" s="448"/>
      <c r="J105" s="448"/>
      <c r="K105" s="448"/>
      <c r="L105" s="449"/>
      <c r="M105" s="434"/>
      <c r="N105" s="434"/>
      <c r="O105" s="434"/>
      <c r="P105" s="434"/>
      <c r="Q105" s="434"/>
      <c r="R105" s="434"/>
      <c r="S105" s="434"/>
      <c r="T105" s="434"/>
      <c r="U105" s="434"/>
      <c r="V105" s="434"/>
      <c r="W105" s="386"/>
      <c r="X105" s="387"/>
      <c r="Y105" s="389"/>
      <c r="Z105" s="20"/>
      <c r="AA105" s="20"/>
      <c r="AB105" s="21"/>
    </row>
    <row r="106" spans="2:28" ht="38.25" customHeight="1">
      <c r="B106" s="6">
        <f t="shared" si="0"/>
        <v>54</v>
      </c>
      <c r="C106" s="447"/>
      <c r="D106" s="448"/>
      <c r="E106" s="448"/>
      <c r="F106" s="448"/>
      <c r="G106" s="448"/>
      <c r="H106" s="448"/>
      <c r="I106" s="448"/>
      <c r="J106" s="448"/>
      <c r="K106" s="448"/>
      <c r="L106" s="449"/>
      <c r="M106" s="434"/>
      <c r="N106" s="434"/>
      <c r="O106" s="434"/>
      <c r="P106" s="434"/>
      <c r="Q106" s="434"/>
      <c r="R106" s="434"/>
      <c r="S106" s="434"/>
      <c r="T106" s="434"/>
      <c r="U106" s="434"/>
      <c r="V106" s="434"/>
      <c r="W106" s="386"/>
      <c r="X106" s="387"/>
      <c r="Y106" s="389"/>
      <c r="Z106" s="20"/>
      <c r="AA106" s="20"/>
      <c r="AB106" s="21"/>
    </row>
    <row r="107" spans="2:28" ht="38.25" customHeight="1">
      <c r="B107" s="6">
        <f t="shared" si="0"/>
        <v>55</v>
      </c>
      <c r="C107" s="447"/>
      <c r="D107" s="448"/>
      <c r="E107" s="448"/>
      <c r="F107" s="448"/>
      <c r="G107" s="448"/>
      <c r="H107" s="448"/>
      <c r="I107" s="448"/>
      <c r="J107" s="448"/>
      <c r="K107" s="448"/>
      <c r="L107" s="449"/>
      <c r="M107" s="434"/>
      <c r="N107" s="434"/>
      <c r="O107" s="434"/>
      <c r="P107" s="434"/>
      <c r="Q107" s="434"/>
      <c r="R107" s="434"/>
      <c r="S107" s="434"/>
      <c r="T107" s="434"/>
      <c r="U107" s="434"/>
      <c r="V107" s="434"/>
      <c r="W107" s="386"/>
      <c r="X107" s="387"/>
      <c r="Y107" s="389"/>
      <c r="Z107" s="20"/>
      <c r="AA107" s="20"/>
      <c r="AB107" s="21"/>
    </row>
    <row r="108" spans="2:28" ht="38.25" customHeight="1">
      <c r="B108" s="6">
        <f t="shared" si="0"/>
        <v>56</v>
      </c>
      <c r="C108" s="447"/>
      <c r="D108" s="448"/>
      <c r="E108" s="448"/>
      <c r="F108" s="448"/>
      <c r="G108" s="448"/>
      <c r="H108" s="448"/>
      <c r="I108" s="448"/>
      <c r="J108" s="448"/>
      <c r="K108" s="448"/>
      <c r="L108" s="449"/>
      <c r="M108" s="434"/>
      <c r="N108" s="434"/>
      <c r="O108" s="434"/>
      <c r="P108" s="434"/>
      <c r="Q108" s="434"/>
      <c r="R108" s="434"/>
      <c r="S108" s="434"/>
      <c r="T108" s="434"/>
      <c r="U108" s="434"/>
      <c r="V108" s="434"/>
      <c r="W108" s="386"/>
      <c r="X108" s="387"/>
      <c r="Y108" s="389"/>
      <c r="Z108" s="20"/>
      <c r="AA108" s="20"/>
      <c r="AB108" s="21"/>
    </row>
    <row r="109" spans="2:28" ht="38.25" customHeight="1">
      <c r="B109" s="6">
        <f t="shared" si="0"/>
        <v>57</v>
      </c>
      <c r="C109" s="447"/>
      <c r="D109" s="448"/>
      <c r="E109" s="448"/>
      <c r="F109" s="448"/>
      <c r="G109" s="448"/>
      <c r="H109" s="448"/>
      <c r="I109" s="448"/>
      <c r="J109" s="448"/>
      <c r="K109" s="448"/>
      <c r="L109" s="449"/>
      <c r="M109" s="434"/>
      <c r="N109" s="434"/>
      <c r="O109" s="434"/>
      <c r="P109" s="434"/>
      <c r="Q109" s="434"/>
      <c r="R109" s="434"/>
      <c r="S109" s="434"/>
      <c r="T109" s="434"/>
      <c r="U109" s="434"/>
      <c r="V109" s="434"/>
      <c r="W109" s="386"/>
      <c r="X109" s="387"/>
      <c r="Y109" s="389"/>
      <c r="Z109" s="20"/>
      <c r="AA109" s="20"/>
      <c r="AB109" s="21"/>
    </row>
    <row r="110" spans="2:28" ht="38.25" customHeight="1">
      <c r="B110" s="6">
        <f t="shared" si="0"/>
        <v>58</v>
      </c>
      <c r="C110" s="447"/>
      <c r="D110" s="448"/>
      <c r="E110" s="448"/>
      <c r="F110" s="448"/>
      <c r="G110" s="448"/>
      <c r="H110" s="448"/>
      <c r="I110" s="448"/>
      <c r="J110" s="448"/>
      <c r="K110" s="448"/>
      <c r="L110" s="449"/>
      <c r="M110" s="434"/>
      <c r="N110" s="434"/>
      <c r="O110" s="434"/>
      <c r="P110" s="434"/>
      <c r="Q110" s="434"/>
      <c r="R110" s="434"/>
      <c r="S110" s="434"/>
      <c r="T110" s="434"/>
      <c r="U110" s="434"/>
      <c r="V110" s="434"/>
      <c r="W110" s="386"/>
      <c r="X110" s="387"/>
      <c r="Y110" s="389"/>
      <c r="Z110" s="20"/>
      <c r="AA110" s="20"/>
      <c r="AB110" s="21"/>
    </row>
    <row r="111" spans="2:28" ht="38.25" customHeight="1">
      <c r="B111" s="6">
        <f t="shared" si="0"/>
        <v>59</v>
      </c>
      <c r="C111" s="447"/>
      <c r="D111" s="448"/>
      <c r="E111" s="448"/>
      <c r="F111" s="448"/>
      <c r="G111" s="448"/>
      <c r="H111" s="448"/>
      <c r="I111" s="448"/>
      <c r="J111" s="448"/>
      <c r="K111" s="448"/>
      <c r="L111" s="449"/>
      <c r="M111" s="434"/>
      <c r="N111" s="434"/>
      <c r="O111" s="434"/>
      <c r="P111" s="434"/>
      <c r="Q111" s="434"/>
      <c r="R111" s="434"/>
      <c r="S111" s="434"/>
      <c r="T111" s="434"/>
      <c r="U111" s="434"/>
      <c r="V111" s="434"/>
      <c r="W111" s="386"/>
      <c r="X111" s="387"/>
      <c r="Y111" s="389"/>
      <c r="Z111" s="20"/>
      <c r="AA111" s="20"/>
      <c r="AB111" s="21"/>
    </row>
    <row r="112" spans="2:28" ht="38.25" customHeight="1">
      <c r="B112" s="6">
        <f t="shared" si="0"/>
        <v>60</v>
      </c>
      <c r="C112" s="447"/>
      <c r="D112" s="448"/>
      <c r="E112" s="448"/>
      <c r="F112" s="448"/>
      <c r="G112" s="448"/>
      <c r="H112" s="448"/>
      <c r="I112" s="448"/>
      <c r="J112" s="448"/>
      <c r="K112" s="448"/>
      <c r="L112" s="449"/>
      <c r="M112" s="434"/>
      <c r="N112" s="434"/>
      <c r="O112" s="434"/>
      <c r="P112" s="434"/>
      <c r="Q112" s="434"/>
      <c r="R112" s="434"/>
      <c r="S112" s="434"/>
      <c r="T112" s="434"/>
      <c r="U112" s="434"/>
      <c r="V112" s="434"/>
      <c r="W112" s="386"/>
      <c r="X112" s="387"/>
      <c r="Y112" s="389"/>
      <c r="Z112" s="20"/>
      <c r="AA112" s="20"/>
      <c r="AB112" s="21"/>
    </row>
    <row r="113" spans="2:28" ht="38.25" customHeight="1">
      <c r="B113" s="6">
        <f t="shared" si="0"/>
        <v>61</v>
      </c>
      <c r="C113" s="447"/>
      <c r="D113" s="448"/>
      <c r="E113" s="448"/>
      <c r="F113" s="448"/>
      <c r="G113" s="448"/>
      <c r="H113" s="448"/>
      <c r="I113" s="448"/>
      <c r="J113" s="448"/>
      <c r="K113" s="448"/>
      <c r="L113" s="449"/>
      <c r="M113" s="434"/>
      <c r="N113" s="434"/>
      <c r="O113" s="434"/>
      <c r="P113" s="434"/>
      <c r="Q113" s="434"/>
      <c r="R113" s="434"/>
      <c r="S113" s="434"/>
      <c r="T113" s="434"/>
      <c r="U113" s="434"/>
      <c r="V113" s="434"/>
      <c r="W113" s="386"/>
      <c r="X113" s="387"/>
      <c r="Y113" s="389"/>
      <c r="Z113" s="20"/>
      <c r="AA113" s="20"/>
      <c r="AB113" s="21"/>
    </row>
    <row r="114" spans="2:28" ht="38.25" customHeight="1">
      <c r="B114" s="6">
        <f t="shared" si="0"/>
        <v>62</v>
      </c>
      <c r="C114" s="447"/>
      <c r="D114" s="448"/>
      <c r="E114" s="448"/>
      <c r="F114" s="448"/>
      <c r="G114" s="448"/>
      <c r="H114" s="448"/>
      <c r="I114" s="448"/>
      <c r="J114" s="448"/>
      <c r="K114" s="448"/>
      <c r="L114" s="449"/>
      <c r="M114" s="434"/>
      <c r="N114" s="434"/>
      <c r="O114" s="434"/>
      <c r="P114" s="434"/>
      <c r="Q114" s="434"/>
      <c r="R114" s="434"/>
      <c r="S114" s="434"/>
      <c r="T114" s="434"/>
      <c r="U114" s="434"/>
      <c r="V114" s="434"/>
      <c r="W114" s="386"/>
      <c r="X114" s="387"/>
      <c r="Y114" s="389"/>
      <c r="Z114" s="20"/>
      <c r="AA114" s="20"/>
      <c r="AB114" s="21"/>
    </row>
    <row r="115" spans="2:28" ht="38.25" customHeight="1">
      <c r="B115" s="6">
        <f t="shared" si="0"/>
        <v>63</v>
      </c>
      <c r="C115" s="447"/>
      <c r="D115" s="448"/>
      <c r="E115" s="448"/>
      <c r="F115" s="448"/>
      <c r="G115" s="448"/>
      <c r="H115" s="448"/>
      <c r="I115" s="448"/>
      <c r="J115" s="448"/>
      <c r="K115" s="448"/>
      <c r="L115" s="449"/>
      <c r="M115" s="434"/>
      <c r="N115" s="434"/>
      <c r="O115" s="434"/>
      <c r="P115" s="434"/>
      <c r="Q115" s="434"/>
      <c r="R115" s="434"/>
      <c r="S115" s="434"/>
      <c r="T115" s="434"/>
      <c r="U115" s="434"/>
      <c r="V115" s="434"/>
      <c r="W115" s="386"/>
      <c r="X115" s="387"/>
      <c r="Y115" s="389"/>
      <c r="Z115" s="20"/>
      <c r="AA115" s="20"/>
      <c r="AB115" s="21"/>
    </row>
    <row r="116" spans="2:28" ht="38.25" customHeight="1">
      <c r="B116" s="6">
        <f t="shared" si="0"/>
        <v>64</v>
      </c>
      <c r="C116" s="447"/>
      <c r="D116" s="448"/>
      <c r="E116" s="448"/>
      <c r="F116" s="448"/>
      <c r="G116" s="448"/>
      <c r="H116" s="448"/>
      <c r="I116" s="448"/>
      <c r="J116" s="448"/>
      <c r="K116" s="448"/>
      <c r="L116" s="449"/>
      <c r="M116" s="434"/>
      <c r="N116" s="434"/>
      <c r="O116" s="434"/>
      <c r="P116" s="434"/>
      <c r="Q116" s="434"/>
      <c r="R116" s="434"/>
      <c r="S116" s="434"/>
      <c r="T116" s="434"/>
      <c r="U116" s="434"/>
      <c r="V116" s="434"/>
      <c r="W116" s="386"/>
      <c r="X116" s="387"/>
      <c r="Y116" s="389"/>
      <c r="Z116" s="20"/>
      <c r="AA116" s="20"/>
      <c r="AB116" s="21"/>
    </row>
    <row r="117" spans="2:28" ht="38.25" customHeight="1">
      <c r="B117" s="6">
        <f t="shared" si="0"/>
        <v>65</v>
      </c>
      <c r="C117" s="447"/>
      <c r="D117" s="448"/>
      <c r="E117" s="448"/>
      <c r="F117" s="448"/>
      <c r="G117" s="448"/>
      <c r="H117" s="448"/>
      <c r="I117" s="448"/>
      <c r="J117" s="448"/>
      <c r="K117" s="448"/>
      <c r="L117" s="449"/>
      <c r="M117" s="434"/>
      <c r="N117" s="434"/>
      <c r="O117" s="434"/>
      <c r="P117" s="434"/>
      <c r="Q117" s="434"/>
      <c r="R117" s="434"/>
      <c r="S117" s="434"/>
      <c r="T117" s="434"/>
      <c r="U117" s="434"/>
      <c r="V117" s="434"/>
      <c r="W117" s="386"/>
      <c r="X117" s="387"/>
      <c r="Y117" s="389"/>
      <c r="Z117" s="20"/>
      <c r="AA117" s="20"/>
      <c r="AB117" s="21"/>
    </row>
    <row r="118" spans="2:28" ht="38.25" customHeight="1">
      <c r="B118" s="6">
        <f t="shared" si="0"/>
        <v>66</v>
      </c>
      <c r="C118" s="447"/>
      <c r="D118" s="448"/>
      <c r="E118" s="448"/>
      <c r="F118" s="448"/>
      <c r="G118" s="448"/>
      <c r="H118" s="448"/>
      <c r="I118" s="448"/>
      <c r="J118" s="448"/>
      <c r="K118" s="448"/>
      <c r="L118" s="449"/>
      <c r="M118" s="434"/>
      <c r="N118" s="434"/>
      <c r="O118" s="434"/>
      <c r="P118" s="434"/>
      <c r="Q118" s="434"/>
      <c r="R118" s="434"/>
      <c r="S118" s="434"/>
      <c r="T118" s="434"/>
      <c r="U118" s="434"/>
      <c r="V118" s="434"/>
      <c r="W118" s="386"/>
      <c r="X118" s="387"/>
      <c r="Y118" s="389"/>
      <c r="Z118" s="20"/>
      <c r="AA118" s="20"/>
      <c r="AB118" s="21"/>
    </row>
    <row r="119" spans="2:28" ht="38.25" customHeight="1">
      <c r="B119" s="6">
        <f t="shared" ref="B119:B152" si="1">B118+1</f>
        <v>67</v>
      </c>
      <c r="C119" s="447"/>
      <c r="D119" s="448"/>
      <c r="E119" s="448"/>
      <c r="F119" s="448"/>
      <c r="G119" s="448"/>
      <c r="H119" s="448"/>
      <c r="I119" s="448"/>
      <c r="J119" s="448"/>
      <c r="K119" s="448"/>
      <c r="L119" s="449"/>
      <c r="M119" s="434"/>
      <c r="N119" s="434"/>
      <c r="O119" s="434"/>
      <c r="P119" s="434"/>
      <c r="Q119" s="434"/>
      <c r="R119" s="434"/>
      <c r="S119" s="434"/>
      <c r="T119" s="434"/>
      <c r="U119" s="434"/>
      <c r="V119" s="434"/>
      <c r="W119" s="386"/>
      <c r="X119" s="387"/>
      <c r="Y119" s="389"/>
      <c r="Z119" s="20"/>
      <c r="AA119" s="20"/>
      <c r="AB119" s="21"/>
    </row>
    <row r="120" spans="2:28" ht="38.25" customHeight="1">
      <c r="B120" s="6">
        <f t="shared" si="1"/>
        <v>68</v>
      </c>
      <c r="C120" s="447"/>
      <c r="D120" s="448"/>
      <c r="E120" s="448"/>
      <c r="F120" s="448"/>
      <c r="G120" s="448"/>
      <c r="H120" s="448"/>
      <c r="I120" s="448"/>
      <c r="J120" s="448"/>
      <c r="K120" s="448"/>
      <c r="L120" s="449"/>
      <c r="M120" s="434"/>
      <c r="N120" s="434"/>
      <c r="O120" s="434"/>
      <c r="P120" s="434"/>
      <c r="Q120" s="434"/>
      <c r="R120" s="434"/>
      <c r="S120" s="434"/>
      <c r="T120" s="434"/>
      <c r="U120" s="434"/>
      <c r="V120" s="434"/>
      <c r="W120" s="386"/>
      <c r="X120" s="387"/>
      <c r="Y120" s="389"/>
      <c r="Z120" s="20"/>
      <c r="AA120" s="20"/>
      <c r="AB120" s="21"/>
    </row>
    <row r="121" spans="2:28" ht="38.25" customHeight="1">
      <c r="B121" s="6">
        <f t="shared" si="1"/>
        <v>69</v>
      </c>
      <c r="C121" s="447"/>
      <c r="D121" s="448"/>
      <c r="E121" s="448"/>
      <c r="F121" s="448"/>
      <c r="G121" s="448"/>
      <c r="H121" s="448"/>
      <c r="I121" s="448"/>
      <c r="J121" s="448"/>
      <c r="K121" s="448"/>
      <c r="L121" s="449"/>
      <c r="M121" s="434"/>
      <c r="N121" s="434"/>
      <c r="O121" s="434"/>
      <c r="P121" s="434"/>
      <c r="Q121" s="434"/>
      <c r="R121" s="434"/>
      <c r="S121" s="434"/>
      <c r="T121" s="434"/>
      <c r="U121" s="434"/>
      <c r="V121" s="434"/>
      <c r="W121" s="386"/>
      <c r="X121" s="387"/>
      <c r="Y121" s="389"/>
      <c r="Z121" s="20"/>
      <c r="AA121" s="20"/>
      <c r="AB121" s="21"/>
    </row>
    <row r="122" spans="2:28" ht="38.25" customHeight="1">
      <c r="B122" s="6">
        <f t="shared" si="1"/>
        <v>70</v>
      </c>
      <c r="C122" s="447"/>
      <c r="D122" s="448"/>
      <c r="E122" s="448"/>
      <c r="F122" s="448"/>
      <c r="G122" s="448"/>
      <c r="H122" s="448"/>
      <c r="I122" s="448"/>
      <c r="J122" s="448"/>
      <c r="K122" s="448"/>
      <c r="L122" s="449"/>
      <c r="M122" s="434"/>
      <c r="N122" s="434"/>
      <c r="O122" s="434"/>
      <c r="P122" s="434"/>
      <c r="Q122" s="434"/>
      <c r="R122" s="434"/>
      <c r="S122" s="434"/>
      <c r="T122" s="434"/>
      <c r="U122" s="434"/>
      <c r="V122" s="434"/>
      <c r="W122" s="386"/>
      <c r="X122" s="387"/>
      <c r="Y122" s="389"/>
      <c r="Z122" s="20"/>
      <c r="AA122" s="20"/>
      <c r="AB122" s="21"/>
    </row>
    <row r="123" spans="2:28" ht="38.25" customHeight="1">
      <c r="B123" s="6">
        <f t="shared" si="1"/>
        <v>71</v>
      </c>
      <c r="C123" s="447"/>
      <c r="D123" s="448"/>
      <c r="E123" s="448"/>
      <c r="F123" s="448"/>
      <c r="G123" s="448"/>
      <c r="H123" s="448"/>
      <c r="I123" s="448"/>
      <c r="J123" s="448"/>
      <c r="K123" s="448"/>
      <c r="L123" s="449"/>
      <c r="M123" s="434"/>
      <c r="N123" s="434"/>
      <c r="O123" s="434"/>
      <c r="P123" s="434"/>
      <c r="Q123" s="434"/>
      <c r="R123" s="434"/>
      <c r="S123" s="434"/>
      <c r="T123" s="434"/>
      <c r="U123" s="434"/>
      <c r="V123" s="434"/>
      <c r="W123" s="386"/>
      <c r="X123" s="387"/>
      <c r="Y123" s="389"/>
      <c r="Z123" s="20"/>
      <c r="AA123" s="20"/>
      <c r="AB123" s="21"/>
    </row>
    <row r="124" spans="2:28" ht="38.25" customHeight="1">
      <c r="B124" s="6">
        <f t="shared" si="1"/>
        <v>72</v>
      </c>
      <c r="C124" s="447"/>
      <c r="D124" s="448"/>
      <c r="E124" s="448"/>
      <c r="F124" s="448"/>
      <c r="G124" s="448"/>
      <c r="H124" s="448"/>
      <c r="I124" s="448"/>
      <c r="J124" s="448"/>
      <c r="K124" s="448"/>
      <c r="L124" s="449"/>
      <c r="M124" s="434"/>
      <c r="N124" s="434"/>
      <c r="O124" s="434"/>
      <c r="P124" s="434"/>
      <c r="Q124" s="434"/>
      <c r="R124" s="434"/>
      <c r="S124" s="434"/>
      <c r="T124" s="434"/>
      <c r="U124" s="434"/>
      <c r="V124" s="434"/>
      <c r="W124" s="386"/>
      <c r="X124" s="387"/>
      <c r="Y124" s="389"/>
      <c r="Z124" s="20"/>
      <c r="AA124" s="20"/>
      <c r="AB124" s="21"/>
    </row>
    <row r="125" spans="2:28" ht="38.25" customHeight="1">
      <c r="B125" s="6">
        <f t="shared" si="1"/>
        <v>73</v>
      </c>
      <c r="C125" s="447"/>
      <c r="D125" s="448"/>
      <c r="E125" s="448"/>
      <c r="F125" s="448"/>
      <c r="G125" s="448"/>
      <c r="H125" s="448"/>
      <c r="I125" s="448"/>
      <c r="J125" s="448"/>
      <c r="K125" s="448"/>
      <c r="L125" s="449"/>
      <c r="M125" s="434"/>
      <c r="N125" s="434"/>
      <c r="O125" s="434"/>
      <c r="P125" s="434"/>
      <c r="Q125" s="434"/>
      <c r="R125" s="434"/>
      <c r="S125" s="434"/>
      <c r="T125" s="434"/>
      <c r="U125" s="434"/>
      <c r="V125" s="434"/>
      <c r="W125" s="386"/>
      <c r="X125" s="387"/>
      <c r="Y125" s="389"/>
      <c r="Z125" s="20"/>
      <c r="AA125" s="20"/>
      <c r="AB125" s="21"/>
    </row>
    <row r="126" spans="2:28" ht="38.25" customHeight="1">
      <c r="B126" s="6">
        <f t="shared" si="1"/>
        <v>74</v>
      </c>
      <c r="C126" s="447"/>
      <c r="D126" s="448"/>
      <c r="E126" s="448"/>
      <c r="F126" s="448"/>
      <c r="G126" s="448"/>
      <c r="H126" s="448"/>
      <c r="I126" s="448"/>
      <c r="J126" s="448"/>
      <c r="K126" s="448"/>
      <c r="L126" s="449"/>
      <c r="M126" s="434"/>
      <c r="N126" s="434"/>
      <c r="O126" s="434"/>
      <c r="P126" s="434"/>
      <c r="Q126" s="434"/>
      <c r="R126" s="434"/>
      <c r="S126" s="434"/>
      <c r="T126" s="434"/>
      <c r="U126" s="434"/>
      <c r="V126" s="434"/>
      <c r="W126" s="386"/>
      <c r="X126" s="387"/>
      <c r="Y126" s="389"/>
      <c r="Z126" s="20"/>
      <c r="AA126" s="20"/>
      <c r="AB126" s="21"/>
    </row>
    <row r="127" spans="2:28" ht="38.25" customHeight="1">
      <c r="B127" s="6">
        <f t="shared" si="1"/>
        <v>75</v>
      </c>
      <c r="C127" s="447"/>
      <c r="D127" s="448"/>
      <c r="E127" s="448"/>
      <c r="F127" s="448"/>
      <c r="G127" s="448"/>
      <c r="H127" s="448"/>
      <c r="I127" s="448"/>
      <c r="J127" s="448"/>
      <c r="K127" s="448"/>
      <c r="L127" s="449"/>
      <c r="M127" s="434"/>
      <c r="N127" s="434"/>
      <c r="O127" s="434"/>
      <c r="P127" s="434"/>
      <c r="Q127" s="434"/>
      <c r="R127" s="434"/>
      <c r="S127" s="434"/>
      <c r="T127" s="434"/>
      <c r="U127" s="434"/>
      <c r="V127" s="434"/>
      <c r="W127" s="386"/>
      <c r="X127" s="387"/>
      <c r="Y127" s="389"/>
      <c r="Z127" s="20"/>
      <c r="AA127" s="20"/>
      <c r="AB127" s="21"/>
    </row>
    <row r="128" spans="2:28" ht="38.25" customHeight="1">
      <c r="B128" s="6">
        <f t="shared" si="1"/>
        <v>76</v>
      </c>
      <c r="C128" s="447"/>
      <c r="D128" s="448"/>
      <c r="E128" s="448"/>
      <c r="F128" s="448"/>
      <c r="G128" s="448"/>
      <c r="H128" s="448"/>
      <c r="I128" s="448"/>
      <c r="J128" s="448"/>
      <c r="K128" s="448"/>
      <c r="L128" s="449"/>
      <c r="M128" s="434"/>
      <c r="N128" s="434"/>
      <c r="O128" s="434"/>
      <c r="P128" s="434"/>
      <c r="Q128" s="434"/>
      <c r="R128" s="434"/>
      <c r="S128" s="434"/>
      <c r="T128" s="434"/>
      <c r="U128" s="434"/>
      <c r="V128" s="434"/>
      <c r="W128" s="386"/>
      <c r="X128" s="387"/>
      <c r="Y128" s="389"/>
      <c r="Z128" s="20"/>
      <c r="AA128" s="20"/>
      <c r="AB128" s="21"/>
    </row>
    <row r="129" spans="2:28" ht="38.25" customHeight="1">
      <c r="B129" s="6">
        <f t="shared" si="1"/>
        <v>77</v>
      </c>
      <c r="C129" s="447"/>
      <c r="D129" s="448"/>
      <c r="E129" s="448"/>
      <c r="F129" s="448"/>
      <c r="G129" s="448"/>
      <c r="H129" s="448"/>
      <c r="I129" s="448"/>
      <c r="J129" s="448"/>
      <c r="K129" s="448"/>
      <c r="L129" s="449"/>
      <c r="M129" s="434"/>
      <c r="N129" s="434"/>
      <c r="O129" s="434"/>
      <c r="P129" s="434"/>
      <c r="Q129" s="434"/>
      <c r="R129" s="434"/>
      <c r="S129" s="434"/>
      <c r="T129" s="434"/>
      <c r="U129" s="434"/>
      <c r="V129" s="434"/>
      <c r="W129" s="386"/>
      <c r="X129" s="387"/>
      <c r="Y129" s="389"/>
      <c r="Z129" s="20"/>
      <c r="AA129" s="20"/>
      <c r="AB129" s="21"/>
    </row>
    <row r="130" spans="2:28" ht="38.25" customHeight="1">
      <c r="B130" s="6">
        <f t="shared" si="1"/>
        <v>78</v>
      </c>
      <c r="C130" s="447"/>
      <c r="D130" s="448"/>
      <c r="E130" s="448"/>
      <c r="F130" s="448"/>
      <c r="G130" s="448"/>
      <c r="H130" s="448"/>
      <c r="I130" s="448"/>
      <c r="J130" s="448"/>
      <c r="K130" s="448"/>
      <c r="L130" s="449"/>
      <c r="M130" s="434"/>
      <c r="N130" s="434"/>
      <c r="O130" s="434"/>
      <c r="P130" s="434"/>
      <c r="Q130" s="434"/>
      <c r="R130" s="434"/>
      <c r="S130" s="434"/>
      <c r="T130" s="434"/>
      <c r="U130" s="434"/>
      <c r="V130" s="434"/>
      <c r="W130" s="386"/>
      <c r="X130" s="387"/>
      <c r="Y130" s="389"/>
      <c r="Z130" s="20"/>
      <c r="AA130" s="20"/>
      <c r="AB130" s="21"/>
    </row>
    <row r="131" spans="2:28" ht="38.25" customHeight="1">
      <c r="B131" s="6">
        <f t="shared" si="1"/>
        <v>79</v>
      </c>
      <c r="C131" s="447"/>
      <c r="D131" s="448"/>
      <c r="E131" s="448"/>
      <c r="F131" s="448"/>
      <c r="G131" s="448"/>
      <c r="H131" s="448"/>
      <c r="I131" s="448"/>
      <c r="J131" s="448"/>
      <c r="K131" s="448"/>
      <c r="L131" s="449"/>
      <c r="M131" s="434"/>
      <c r="N131" s="434"/>
      <c r="O131" s="434"/>
      <c r="P131" s="434"/>
      <c r="Q131" s="434"/>
      <c r="R131" s="434"/>
      <c r="S131" s="434"/>
      <c r="T131" s="434"/>
      <c r="U131" s="434"/>
      <c r="V131" s="434"/>
      <c r="W131" s="386"/>
      <c r="X131" s="387"/>
      <c r="Y131" s="389"/>
      <c r="Z131" s="20"/>
      <c r="AA131" s="20"/>
      <c r="AB131" s="21"/>
    </row>
    <row r="132" spans="2:28" ht="38.25" customHeight="1">
      <c r="B132" s="6">
        <f t="shared" si="1"/>
        <v>80</v>
      </c>
      <c r="C132" s="447"/>
      <c r="D132" s="448"/>
      <c r="E132" s="448"/>
      <c r="F132" s="448"/>
      <c r="G132" s="448"/>
      <c r="H132" s="448"/>
      <c r="I132" s="448"/>
      <c r="J132" s="448"/>
      <c r="K132" s="448"/>
      <c r="L132" s="449"/>
      <c r="M132" s="434"/>
      <c r="N132" s="434"/>
      <c r="O132" s="434"/>
      <c r="P132" s="434"/>
      <c r="Q132" s="434"/>
      <c r="R132" s="434"/>
      <c r="S132" s="434"/>
      <c r="T132" s="434"/>
      <c r="U132" s="434"/>
      <c r="V132" s="434"/>
      <c r="W132" s="386"/>
      <c r="X132" s="387"/>
      <c r="Y132" s="389"/>
      <c r="Z132" s="20"/>
      <c r="AA132" s="20"/>
      <c r="AB132" s="21"/>
    </row>
    <row r="133" spans="2:28" ht="38.25" customHeight="1">
      <c r="B133" s="6">
        <f t="shared" si="1"/>
        <v>81</v>
      </c>
      <c r="C133" s="447"/>
      <c r="D133" s="448"/>
      <c r="E133" s="448"/>
      <c r="F133" s="448"/>
      <c r="G133" s="448"/>
      <c r="H133" s="448"/>
      <c r="I133" s="448"/>
      <c r="J133" s="448"/>
      <c r="K133" s="448"/>
      <c r="L133" s="449"/>
      <c r="M133" s="434"/>
      <c r="N133" s="434"/>
      <c r="O133" s="434"/>
      <c r="P133" s="434"/>
      <c r="Q133" s="434"/>
      <c r="R133" s="434"/>
      <c r="S133" s="434"/>
      <c r="T133" s="434"/>
      <c r="U133" s="434"/>
      <c r="V133" s="434"/>
      <c r="W133" s="386"/>
      <c r="X133" s="387"/>
      <c r="Y133" s="389"/>
      <c r="Z133" s="20"/>
      <c r="AA133" s="20"/>
      <c r="AB133" s="21"/>
    </row>
    <row r="134" spans="2:28" ht="38.25" customHeight="1">
      <c r="B134" s="6">
        <f t="shared" si="1"/>
        <v>82</v>
      </c>
      <c r="C134" s="447"/>
      <c r="D134" s="448"/>
      <c r="E134" s="448"/>
      <c r="F134" s="448"/>
      <c r="G134" s="448"/>
      <c r="H134" s="448"/>
      <c r="I134" s="448"/>
      <c r="J134" s="448"/>
      <c r="K134" s="448"/>
      <c r="L134" s="449"/>
      <c r="M134" s="434"/>
      <c r="N134" s="434"/>
      <c r="O134" s="434"/>
      <c r="P134" s="434"/>
      <c r="Q134" s="434"/>
      <c r="R134" s="434"/>
      <c r="S134" s="434"/>
      <c r="T134" s="434"/>
      <c r="U134" s="434"/>
      <c r="V134" s="434"/>
      <c r="W134" s="386"/>
      <c r="X134" s="387"/>
      <c r="Y134" s="389"/>
      <c r="Z134" s="20"/>
      <c r="AA134" s="20"/>
      <c r="AB134" s="21"/>
    </row>
    <row r="135" spans="2:28" ht="38.25" customHeight="1">
      <c r="B135" s="6">
        <f t="shared" si="1"/>
        <v>83</v>
      </c>
      <c r="C135" s="447"/>
      <c r="D135" s="448"/>
      <c r="E135" s="448"/>
      <c r="F135" s="448"/>
      <c r="G135" s="448"/>
      <c r="H135" s="448"/>
      <c r="I135" s="448"/>
      <c r="J135" s="448"/>
      <c r="K135" s="448"/>
      <c r="L135" s="449"/>
      <c r="M135" s="434"/>
      <c r="N135" s="434"/>
      <c r="O135" s="434"/>
      <c r="P135" s="434"/>
      <c r="Q135" s="434"/>
      <c r="R135" s="434"/>
      <c r="S135" s="434"/>
      <c r="T135" s="434"/>
      <c r="U135" s="434"/>
      <c r="V135" s="434"/>
      <c r="W135" s="386"/>
      <c r="X135" s="387"/>
      <c r="Y135" s="389"/>
      <c r="Z135" s="20"/>
      <c r="AA135" s="20"/>
      <c r="AB135" s="21"/>
    </row>
    <row r="136" spans="2:28" ht="38.25" customHeight="1">
      <c r="B136" s="6">
        <f t="shared" si="1"/>
        <v>84</v>
      </c>
      <c r="C136" s="447"/>
      <c r="D136" s="448"/>
      <c r="E136" s="448"/>
      <c r="F136" s="448"/>
      <c r="G136" s="448"/>
      <c r="H136" s="448"/>
      <c r="I136" s="448"/>
      <c r="J136" s="448"/>
      <c r="K136" s="448"/>
      <c r="L136" s="449"/>
      <c r="M136" s="434"/>
      <c r="N136" s="434"/>
      <c r="O136" s="434"/>
      <c r="P136" s="434"/>
      <c r="Q136" s="434"/>
      <c r="R136" s="434"/>
      <c r="S136" s="434"/>
      <c r="T136" s="434"/>
      <c r="U136" s="434"/>
      <c r="V136" s="434"/>
      <c r="W136" s="386"/>
      <c r="X136" s="387"/>
      <c r="Y136" s="389"/>
      <c r="Z136" s="20"/>
      <c r="AA136" s="20"/>
      <c r="AB136" s="21"/>
    </row>
    <row r="137" spans="2:28" ht="38.25" customHeight="1">
      <c r="B137" s="6">
        <f t="shared" si="1"/>
        <v>85</v>
      </c>
      <c r="C137" s="447"/>
      <c r="D137" s="448"/>
      <c r="E137" s="448"/>
      <c r="F137" s="448"/>
      <c r="G137" s="448"/>
      <c r="H137" s="448"/>
      <c r="I137" s="448"/>
      <c r="J137" s="448"/>
      <c r="K137" s="448"/>
      <c r="L137" s="449"/>
      <c r="M137" s="434"/>
      <c r="N137" s="434"/>
      <c r="O137" s="434"/>
      <c r="P137" s="434"/>
      <c r="Q137" s="434"/>
      <c r="R137" s="434"/>
      <c r="S137" s="434"/>
      <c r="T137" s="434"/>
      <c r="U137" s="434"/>
      <c r="V137" s="434"/>
      <c r="W137" s="386"/>
      <c r="X137" s="387"/>
      <c r="Y137" s="389"/>
      <c r="Z137" s="20"/>
      <c r="AA137" s="20"/>
      <c r="AB137" s="21"/>
    </row>
    <row r="138" spans="2:28" ht="38.25" customHeight="1">
      <c r="B138" s="6">
        <f t="shared" si="1"/>
        <v>86</v>
      </c>
      <c r="C138" s="447"/>
      <c r="D138" s="448"/>
      <c r="E138" s="448"/>
      <c r="F138" s="448"/>
      <c r="G138" s="448"/>
      <c r="H138" s="448"/>
      <c r="I138" s="448"/>
      <c r="J138" s="448"/>
      <c r="K138" s="448"/>
      <c r="L138" s="449"/>
      <c r="M138" s="434"/>
      <c r="N138" s="434"/>
      <c r="O138" s="434"/>
      <c r="P138" s="434"/>
      <c r="Q138" s="434"/>
      <c r="R138" s="434"/>
      <c r="S138" s="434"/>
      <c r="T138" s="434"/>
      <c r="U138" s="434"/>
      <c r="V138" s="434"/>
      <c r="W138" s="386"/>
      <c r="X138" s="387"/>
      <c r="Y138" s="389"/>
      <c r="Z138" s="20"/>
      <c r="AA138" s="20"/>
      <c r="AB138" s="21"/>
    </row>
    <row r="139" spans="2:28" ht="38.25" customHeight="1">
      <c r="B139" s="6">
        <f t="shared" si="1"/>
        <v>87</v>
      </c>
      <c r="C139" s="447"/>
      <c r="D139" s="448"/>
      <c r="E139" s="448"/>
      <c r="F139" s="448"/>
      <c r="G139" s="448"/>
      <c r="H139" s="448"/>
      <c r="I139" s="448"/>
      <c r="J139" s="448"/>
      <c r="K139" s="448"/>
      <c r="L139" s="449"/>
      <c r="M139" s="434"/>
      <c r="N139" s="434"/>
      <c r="O139" s="434"/>
      <c r="P139" s="434"/>
      <c r="Q139" s="434"/>
      <c r="R139" s="434"/>
      <c r="S139" s="434"/>
      <c r="T139" s="434"/>
      <c r="U139" s="434"/>
      <c r="V139" s="434"/>
      <c r="W139" s="386"/>
      <c r="X139" s="387"/>
      <c r="Y139" s="389"/>
      <c r="Z139" s="20"/>
      <c r="AA139" s="20"/>
      <c r="AB139" s="21"/>
    </row>
    <row r="140" spans="2:28" ht="38.25" customHeight="1">
      <c r="B140" s="6">
        <f t="shared" si="1"/>
        <v>88</v>
      </c>
      <c r="C140" s="447"/>
      <c r="D140" s="448"/>
      <c r="E140" s="448"/>
      <c r="F140" s="448"/>
      <c r="G140" s="448"/>
      <c r="H140" s="448"/>
      <c r="I140" s="448"/>
      <c r="J140" s="448"/>
      <c r="K140" s="448"/>
      <c r="L140" s="449"/>
      <c r="M140" s="434"/>
      <c r="N140" s="434"/>
      <c r="O140" s="434"/>
      <c r="P140" s="434"/>
      <c r="Q140" s="434"/>
      <c r="R140" s="434"/>
      <c r="S140" s="434"/>
      <c r="T140" s="434"/>
      <c r="U140" s="434"/>
      <c r="V140" s="434"/>
      <c r="W140" s="386"/>
      <c r="X140" s="387"/>
      <c r="Y140" s="389"/>
      <c r="Z140" s="20"/>
      <c r="AA140" s="20"/>
      <c r="AB140" s="21"/>
    </row>
    <row r="141" spans="2:28" ht="38.25" customHeight="1">
      <c r="B141" s="6">
        <f t="shared" si="1"/>
        <v>89</v>
      </c>
      <c r="C141" s="447"/>
      <c r="D141" s="448"/>
      <c r="E141" s="448"/>
      <c r="F141" s="448"/>
      <c r="G141" s="448"/>
      <c r="H141" s="448"/>
      <c r="I141" s="448"/>
      <c r="J141" s="448"/>
      <c r="K141" s="448"/>
      <c r="L141" s="449"/>
      <c r="M141" s="434"/>
      <c r="N141" s="434"/>
      <c r="O141" s="434"/>
      <c r="P141" s="434"/>
      <c r="Q141" s="434"/>
      <c r="R141" s="434"/>
      <c r="S141" s="434"/>
      <c r="T141" s="434"/>
      <c r="U141" s="434"/>
      <c r="V141" s="434"/>
      <c r="W141" s="386"/>
      <c r="X141" s="387"/>
      <c r="Y141" s="389"/>
      <c r="Z141" s="20"/>
      <c r="AA141" s="20"/>
      <c r="AB141" s="21"/>
    </row>
    <row r="142" spans="2:28" ht="38.25" customHeight="1">
      <c r="B142" s="6">
        <f t="shared" si="1"/>
        <v>90</v>
      </c>
      <c r="C142" s="447"/>
      <c r="D142" s="448"/>
      <c r="E142" s="448"/>
      <c r="F142" s="448"/>
      <c r="G142" s="448"/>
      <c r="H142" s="448"/>
      <c r="I142" s="448"/>
      <c r="J142" s="448"/>
      <c r="K142" s="448"/>
      <c r="L142" s="449"/>
      <c r="M142" s="434"/>
      <c r="N142" s="434"/>
      <c r="O142" s="434"/>
      <c r="P142" s="434"/>
      <c r="Q142" s="434"/>
      <c r="R142" s="434"/>
      <c r="S142" s="434"/>
      <c r="T142" s="434"/>
      <c r="U142" s="434"/>
      <c r="V142" s="434"/>
      <c r="W142" s="386"/>
      <c r="X142" s="387"/>
      <c r="Y142" s="389"/>
      <c r="Z142" s="20"/>
      <c r="AA142" s="20"/>
      <c r="AB142" s="21"/>
    </row>
    <row r="143" spans="2:28" ht="38.25" customHeight="1">
      <c r="B143" s="6">
        <f t="shared" si="1"/>
        <v>91</v>
      </c>
      <c r="C143" s="447"/>
      <c r="D143" s="448"/>
      <c r="E143" s="448"/>
      <c r="F143" s="448"/>
      <c r="G143" s="448"/>
      <c r="H143" s="448"/>
      <c r="I143" s="448"/>
      <c r="J143" s="448"/>
      <c r="K143" s="448"/>
      <c r="L143" s="449"/>
      <c r="M143" s="434"/>
      <c r="N143" s="434"/>
      <c r="O143" s="434"/>
      <c r="P143" s="434"/>
      <c r="Q143" s="434"/>
      <c r="R143" s="434"/>
      <c r="S143" s="434"/>
      <c r="T143" s="434"/>
      <c r="U143" s="434"/>
      <c r="V143" s="434"/>
      <c r="W143" s="386"/>
      <c r="X143" s="387"/>
      <c r="Y143" s="389"/>
      <c r="Z143" s="20"/>
      <c r="AA143" s="20"/>
      <c r="AB143" s="21"/>
    </row>
    <row r="144" spans="2:28" ht="38.25" customHeight="1">
      <c r="B144" s="6">
        <f t="shared" si="1"/>
        <v>92</v>
      </c>
      <c r="C144" s="447"/>
      <c r="D144" s="448"/>
      <c r="E144" s="448"/>
      <c r="F144" s="448"/>
      <c r="G144" s="448"/>
      <c r="H144" s="448"/>
      <c r="I144" s="448"/>
      <c r="J144" s="448"/>
      <c r="K144" s="448"/>
      <c r="L144" s="449"/>
      <c r="M144" s="434"/>
      <c r="N144" s="434"/>
      <c r="O144" s="434"/>
      <c r="P144" s="434"/>
      <c r="Q144" s="434"/>
      <c r="R144" s="434"/>
      <c r="S144" s="434"/>
      <c r="T144" s="434"/>
      <c r="U144" s="434"/>
      <c r="V144" s="434"/>
      <c r="W144" s="386"/>
      <c r="X144" s="387"/>
      <c r="Y144" s="389"/>
      <c r="Z144" s="20"/>
      <c r="AA144" s="20"/>
      <c r="AB144" s="21"/>
    </row>
    <row r="145" spans="1:28" ht="38.25" customHeight="1">
      <c r="B145" s="6">
        <f t="shared" si="1"/>
        <v>93</v>
      </c>
      <c r="C145" s="447"/>
      <c r="D145" s="448"/>
      <c r="E145" s="448"/>
      <c r="F145" s="448"/>
      <c r="G145" s="448"/>
      <c r="H145" s="448"/>
      <c r="I145" s="448"/>
      <c r="J145" s="448"/>
      <c r="K145" s="448"/>
      <c r="L145" s="449"/>
      <c r="M145" s="434"/>
      <c r="N145" s="434"/>
      <c r="O145" s="434"/>
      <c r="P145" s="434"/>
      <c r="Q145" s="434"/>
      <c r="R145" s="434"/>
      <c r="S145" s="434"/>
      <c r="T145" s="434"/>
      <c r="U145" s="434"/>
      <c r="V145" s="434"/>
      <c r="W145" s="386"/>
      <c r="X145" s="387"/>
      <c r="Y145" s="389"/>
      <c r="Z145" s="20"/>
      <c r="AA145" s="20"/>
      <c r="AB145" s="21"/>
    </row>
    <row r="146" spans="1:28" ht="38.25" customHeight="1">
      <c r="B146" s="6">
        <f t="shared" si="1"/>
        <v>94</v>
      </c>
      <c r="C146" s="447"/>
      <c r="D146" s="448"/>
      <c r="E146" s="448"/>
      <c r="F146" s="448"/>
      <c r="G146" s="448"/>
      <c r="H146" s="448"/>
      <c r="I146" s="448"/>
      <c r="J146" s="448"/>
      <c r="K146" s="448"/>
      <c r="L146" s="449"/>
      <c r="M146" s="434"/>
      <c r="N146" s="434"/>
      <c r="O146" s="434"/>
      <c r="P146" s="434"/>
      <c r="Q146" s="434"/>
      <c r="R146" s="434"/>
      <c r="S146" s="434"/>
      <c r="T146" s="434"/>
      <c r="U146" s="434"/>
      <c r="V146" s="434"/>
      <c r="W146" s="386"/>
      <c r="X146" s="387"/>
      <c r="Y146" s="389"/>
      <c r="Z146" s="20"/>
      <c r="AA146" s="20"/>
      <c r="AB146" s="21"/>
    </row>
    <row r="147" spans="1:28" ht="38.25" customHeight="1">
      <c r="B147" s="6">
        <f t="shared" si="1"/>
        <v>95</v>
      </c>
      <c r="C147" s="447"/>
      <c r="D147" s="448"/>
      <c r="E147" s="448"/>
      <c r="F147" s="448"/>
      <c r="G147" s="448"/>
      <c r="H147" s="448"/>
      <c r="I147" s="448"/>
      <c r="J147" s="448"/>
      <c r="K147" s="448"/>
      <c r="L147" s="449"/>
      <c r="M147" s="434"/>
      <c r="N147" s="434"/>
      <c r="O147" s="434"/>
      <c r="P147" s="434"/>
      <c r="Q147" s="434"/>
      <c r="R147" s="434"/>
      <c r="S147" s="434"/>
      <c r="T147" s="434"/>
      <c r="U147" s="434"/>
      <c r="V147" s="434"/>
      <c r="W147" s="386"/>
      <c r="X147" s="387"/>
      <c r="Y147" s="389"/>
      <c r="Z147" s="20"/>
      <c r="AA147" s="20"/>
      <c r="AB147" s="21"/>
    </row>
    <row r="148" spans="1:28" ht="38.25" customHeight="1">
      <c r="B148" s="6">
        <f t="shared" si="1"/>
        <v>96</v>
      </c>
      <c r="C148" s="447"/>
      <c r="D148" s="448"/>
      <c r="E148" s="448"/>
      <c r="F148" s="448"/>
      <c r="G148" s="448"/>
      <c r="H148" s="448"/>
      <c r="I148" s="448"/>
      <c r="J148" s="448"/>
      <c r="K148" s="448"/>
      <c r="L148" s="449"/>
      <c r="M148" s="434"/>
      <c r="N148" s="434"/>
      <c r="O148" s="434"/>
      <c r="P148" s="434"/>
      <c r="Q148" s="434"/>
      <c r="R148" s="434"/>
      <c r="S148" s="434"/>
      <c r="T148" s="434"/>
      <c r="U148" s="434"/>
      <c r="V148" s="434"/>
      <c r="W148" s="386"/>
      <c r="X148" s="387"/>
      <c r="Y148" s="389"/>
      <c r="Z148" s="20"/>
      <c r="AA148" s="20"/>
      <c r="AB148" s="21"/>
    </row>
    <row r="149" spans="1:28" ht="38.25" customHeight="1">
      <c r="B149" s="6">
        <f t="shared" si="1"/>
        <v>97</v>
      </c>
      <c r="C149" s="447"/>
      <c r="D149" s="448"/>
      <c r="E149" s="448"/>
      <c r="F149" s="448"/>
      <c r="G149" s="448"/>
      <c r="H149" s="448"/>
      <c r="I149" s="448"/>
      <c r="J149" s="448"/>
      <c r="K149" s="448"/>
      <c r="L149" s="449"/>
      <c r="M149" s="434"/>
      <c r="N149" s="434"/>
      <c r="O149" s="434"/>
      <c r="P149" s="434"/>
      <c r="Q149" s="434"/>
      <c r="R149" s="434"/>
      <c r="S149" s="434"/>
      <c r="T149" s="434"/>
      <c r="U149" s="434"/>
      <c r="V149" s="434"/>
      <c r="W149" s="386"/>
      <c r="X149" s="387"/>
      <c r="Y149" s="389"/>
      <c r="Z149" s="20"/>
      <c r="AA149" s="20"/>
      <c r="AB149" s="21"/>
    </row>
    <row r="150" spans="1:28" ht="38.25" customHeight="1">
      <c r="B150" s="6">
        <f t="shared" si="1"/>
        <v>98</v>
      </c>
      <c r="C150" s="447"/>
      <c r="D150" s="448"/>
      <c r="E150" s="448"/>
      <c r="F150" s="448"/>
      <c r="G150" s="448"/>
      <c r="H150" s="448"/>
      <c r="I150" s="448"/>
      <c r="J150" s="448"/>
      <c r="K150" s="448"/>
      <c r="L150" s="449"/>
      <c r="M150" s="434"/>
      <c r="N150" s="434"/>
      <c r="O150" s="434"/>
      <c r="P150" s="434"/>
      <c r="Q150" s="434"/>
      <c r="R150" s="434"/>
      <c r="S150" s="434"/>
      <c r="T150" s="434"/>
      <c r="U150" s="434"/>
      <c r="V150" s="434"/>
      <c r="W150" s="386"/>
      <c r="X150" s="387"/>
      <c r="Y150" s="389"/>
      <c r="Z150" s="20"/>
      <c r="AA150" s="20"/>
      <c r="AB150" s="21"/>
    </row>
    <row r="151" spans="1:28" ht="38.25" customHeight="1">
      <c r="B151" s="6">
        <f t="shared" si="1"/>
        <v>99</v>
      </c>
      <c r="C151" s="447"/>
      <c r="D151" s="448"/>
      <c r="E151" s="448"/>
      <c r="F151" s="448"/>
      <c r="G151" s="448"/>
      <c r="H151" s="448"/>
      <c r="I151" s="448"/>
      <c r="J151" s="448"/>
      <c r="K151" s="448"/>
      <c r="L151" s="449"/>
      <c r="M151" s="434"/>
      <c r="N151" s="434"/>
      <c r="O151" s="434"/>
      <c r="P151" s="434"/>
      <c r="Q151" s="434"/>
      <c r="R151" s="434"/>
      <c r="S151" s="434"/>
      <c r="T151" s="434"/>
      <c r="U151" s="434"/>
      <c r="V151" s="434"/>
      <c r="W151" s="386"/>
      <c r="X151" s="387"/>
      <c r="Y151" s="389"/>
      <c r="Z151" s="20"/>
      <c r="AA151" s="20"/>
      <c r="AB151" s="21"/>
    </row>
    <row r="152" spans="1:28" ht="38.25" customHeight="1" thickBot="1">
      <c r="B152" s="6">
        <f t="shared" si="1"/>
        <v>100</v>
      </c>
      <c r="C152" s="481"/>
      <c r="D152" s="482"/>
      <c r="E152" s="482"/>
      <c r="F152" s="482"/>
      <c r="G152" s="482"/>
      <c r="H152" s="482"/>
      <c r="I152" s="482"/>
      <c r="J152" s="482"/>
      <c r="K152" s="482"/>
      <c r="L152" s="483"/>
      <c r="M152" s="451"/>
      <c r="N152" s="451"/>
      <c r="O152" s="451"/>
      <c r="P152" s="451"/>
      <c r="Q152" s="451"/>
      <c r="R152" s="451"/>
      <c r="S152" s="451"/>
      <c r="T152" s="451"/>
      <c r="U152" s="451"/>
      <c r="V152" s="451"/>
      <c r="W152" s="390"/>
      <c r="X152" s="391"/>
      <c r="Y152" s="392"/>
      <c r="Z152" s="20"/>
      <c r="AA152" s="20"/>
      <c r="AB152" s="21"/>
    </row>
    <row r="153" spans="1:28" ht="4.5" customHeight="1">
      <c r="A153" s="3"/>
    </row>
    <row r="154" spans="1:28" ht="28.5" customHeight="1">
      <c r="B154" s="15"/>
      <c r="C154" s="450"/>
      <c r="D154" s="450"/>
      <c r="E154" s="450"/>
      <c r="F154" s="450"/>
      <c r="G154" s="450"/>
      <c r="H154" s="450"/>
      <c r="I154" s="450"/>
      <c r="J154" s="450"/>
      <c r="K154" s="450"/>
      <c r="L154" s="450"/>
      <c r="M154" s="450"/>
      <c r="N154" s="450"/>
      <c r="O154" s="450"/>
      <c r="P154" s="450"/>
      <c r="Q154" s="450"/>
      <c r="R154" s="450"/>
      <c r="S154" s="450"/>
      <c r="T154" s="450"/>
      <c r="U154" s="450"/>
      <c r="V154" s="450"/>
      <c r="W154" s="450"/>
      <c r="X154" s="450"/>
      <c r="Y154" s="450"/>
      <c r="Z154" s="450"/>
      <c r="AA154" s="450"/>
      <c r="AB154" s="450"/>
    </row>
    <row r="155" spans="1:28" ht="20.100000000000001" customHeight="1">
      <c r="T155" s="22"/>
      <c r="U155" s="22"/>
      <c r="V155" s="22"/>
      <c r="W155" s="22"/>
      <c r="X155" s="22"/>
      <c r="Y155" s="22"/>
    </row>
    <row r="156" spans="1:28" ht="20.100000000000001" customHeight="1">
      <c r="T156" s="22"/>
      <c r="U156" s="22"/>
      <c r="V156" s="22"/>
      <c r="W156" s="22"/>
      <c r="X156" s="22"/>
      <c r="Y156" s="22"/>
    </row>
    <row r="157" spans="1:28" ht="20.100000000000001" customHeight="1">
      <c r="T157" s="22"/>
      <c r="U157" s="22"/>
      <c r="V157" s="22"/>
      <c r="W157" s="22"/>
      <c r="X157" s="22"/>
      <c r="Y157" s="22"/>
    </row>
    <row r="158" spans="1:28" ht="20.100000000000001" customHeight="1">
      <c r="T158" s="22"/>
      <c r="U158" s="22"/>
      <c r="V158" s="23"/>
      <c r="W158" s="23"/>
      <c r="X158" s="22"/>
      <c r="Y158" s="22"/>
    </row>
    <row r="159" spans="1:28" ht="20.100000000000001" customHeight="1">
      <c r="T159" s="22"/>
      <c r="U159" s="22"/>
      <c r="V159" s="24"/>
      <c r="W159" s="24"/>
      <c r="X159" s="22"/>
      <c r="Y159" s="22"/>
    </row>
    <row r="160" spans="1:28" ht="20.100000000000001" customHeight="1">
      <c r="T160" s="22"/>
      <c r="U160" s="22"/>
      <c r="V160" s="25"/>
      <c r="W160" s="25"/>
      <c r="X160" s="22"/>
      <c r="Y160" s="22"/>
    </row>
    <row r="161" spans="20:25" ht="20.100000000000001" customHeight="1">
      <c r="T161" s="22"/>
      <c r="U161" s="22"/>
      <c r="V161" s="22"/>
      <c r="W161" s="22"/>
      <c r="X161" s="22"/>
      <c r="Y161" s="22"/>
    </row>
  </sheetData>
  <sheetProtection password="CC53" sheet="1" objects="1" scenarios="1"/>
  <mergeCells count="337">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M53:Q53"/>
    <mergeCell ref="R53:V53"/>
    <mergeCell ref="R51:W51"/>
    <mergeCell ref="C54:L54"/>
    <mergeCell ref="C55:L55"/>
    <mergeCell ref="C56:L56"/>
    <mergeCell ref="M39:X39"/>
    <mergeCell ref="C40:L40"/>
    <mergeCell ref="M40:X40"/>
    <mergeCell ref="C39:L39"/>
    <mergeCell ref="C50:AB50"/>
    <mergeCell ref="R52:V52"/>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57:L57"/>
    <mergeCell ref="C58:L58"/>
    <mergeCell ref="C59:L59"/>
    <mergeCell ref="C60:L60"/>
    <mergeCell ref="C61:L61"/>
    <mergeCell ref="M60:Q60"/>
    <mergeCell ref="R60:V60"/>
    <mergeCell ref="M61:Q61"/>
    <mergeCell ref="R61:V61"/>
    <mergeCell ref="Y1:AA2"/>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G7" sqref="G7:AJ7"/>
    </sheetView>
  </sheetViews>
  <sheetFormatPr defaultColWidth="9" defaultRowHeight="13.5"/>
  <cols>
    <col min="1" max="1" width="2.5" style="26" customWidth="1"/>
    <col min="2" max="6" width="2.75" style="26" customWidth="1"/>
    <col min="7" max="38" width="2.5" style="26" customWidth="1"/>
    <col min="39" max="39" width="8.5" style="26" customWidth="1"/>
    <col min="40" max="40" width="4.125" style="26" customWidth="1"/>
    <col min="41" max="16384" width="9" style="26"/>
  </cols>
  <sheetData>
    <row r="1" spans="1:49">
      <c r="A1" s="26" t="s">
        <v>103</v>
      </c>
      <c r="Y1" s="568" t="s">
        <v>19</v>
      </c>
      <c r="Z1" s="568"/>
      <c r="AA1" s="568"/>
      <c r="AB1" s="568"/>
      <c r="AC1" s="568" t="str">
        <f>IF(基本情報入力シート!C32="","",基本情報入力シート!C32)</f>
        <v/>
      </c>
      <c r="AD1" s="568"/>
      <c r="AE1" s="568"/>
      <c r="AF1" s="568"/>
      <c r="AG1" s="568"/>
      <c r="AH1" s="568"/>
      <c r="AI1" s="568"/>
      <c r="AJ1" s="568"/>
      <c r="AK1" s="118"/>
      <c r="AL1" s="118"/>
      <c r="AM1" s="118"/>
    </row>
    <row r="3" spans="1:49" ht="16.5" customHeight="1">
      <c r="B3" s="62"/>
      <c r="C3" s="62"/>
      <c r="D3" s="62"/>
      <c r="E3" s="62"/>
      <c r="F3" s="62"/>
      <c r="G3" s="62"/>
      <c r="H3" s="62"/>
      <c r="I3" s="62"/>
      <c r="J3" s="62"/>
      <c r="K3" s="62"/>
      <c r="L3" s="62"/>
      <c r="M3" s="62"/>
      <c r="N3" s="62"/>
      <c r="O3" s="62"/>
      <c r="P3" s="62"/>
      <c r="Q3" s="62"/>
      <c r="R3" s="62"/>
      <c r="S3" s="62"/>
      <c r="T3" s="62"/>
      <c r="U3" s="62"/>
      <c r="V3" s="62"/>
      <c r="W3" s="62"/>
      <c r="X3" s="62"/>
      <c r="Y3" s="62"/>
      <c r="Z3" s="63" t="s">
        <v>81</v>
      </c>
      <c r="AA3" s="569"/>
      <c r="AB3" s="569"/>
      <c r="AC3" s="27" t="s">
        <v>10</v>
      </c>
      <c r="AD3" s="62"/>
      <c r="AI3" s="27"/>
      <c r="AJ3" s="27"/>
      <c r="AK3" s="27"/>
      <c r="AL3" s="27"/>
      <c r="AM3" s="27"/>
    </row>
    <row r="4" spans="1:49">
      <c r="A4" s="577" t="s">
        <v>111</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115"/>
      <c r="AL4" s="115"/>
      <c r="AM4" s="115"/>
    </row>
    <row r="5" spans="1:49">
      <c r="A5" s="97" t="s">
        <v>128</v>
      </c>
      <c r="R5" s="28"/>
      <c r="S5" s="28"/>
      <c r="T5" s="28"/>
      <c r="U5" s="28"/>
      <c r="V5" s="28"/>
      <c r="W5" s="28"/>
      <c r="X5" s="28"/>
      <c r="Y5" s="28"/>
      <c r="Z5" s="28"/>
      <c r="AA5" s="29"/>
      <c r="AB5" s="29"/>
      <c r="AC5" s="30"/>
      <c r="AD5" s="30"/>
      <c r="AE5" s="30"/>
      <c r="AF5" s="30"/>
      <c r="AG5" s="30"/>
      <c r="AH5" s="30"/>
      <c r="AI5" s="30"/>
      <c r="AJ5" s="30"/>
      <c r="AK5" s="30"/>
      <c r="AL5" s="30"/>
      <c r="AM5" s="30"/>
    </row>
    <row r="6" spans="1:49" ht="4.5" customHeight="1"/>
    <row r="7" spans="1:49" s="31" customFormat="1" ht="13.5" customHeight="1">
      <c r="A7" s="588" t="s">
        <v>26</v>
      </c>
      <c r="B7" s="589"/>
      <c r="C7" s="589"/>
      <c r="D7" s="589"/>
      <c r="E7" s="589"/>
      <c r="F7" s="589"/>
      <c r="G7" s="592" t="str">
        <f>IF(基本情報入力シート!M36="","",基本情報入力シート!M36)</f>
        <v/>
      </c>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4"/>
      <c r="AK7" s="121"/>
      <c r="AL7" s="121"/>
      <c r="AM7" s="121"/>
    </row>
    <row r="8" spans="1:49" s="31" customFormat="1" ht="22.5" customHeight="1">
      <c r="A8" s="584" t="s">
        <v>25</v>
      </c>
      <c r="B8" s="585"/>
      <c r="C8" s="585"/>
      <c r="D8" s="585"/>
      <c r="E8" s="585"/>
      <c r="F8" s="585"/>
      <c r="G8" s="595" t="str">
        <f>IF(基本情報入力シート!M37="","",基本情報入力シート!M37)</f>
        <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c r="AK8" s="122"/>
      <c r="AL8" s="122"/>
      <c r="AM8" s="122"/>
    </row>
    <row r="9" spans="1:49" s="31" customFormat="1" ht="12.75" customHeight="1">
      <c r="A9" s="578" t="s">
        <v>21</v>
      </c>
      <c r="B9" s="579"/>
      <c r="C9" s="579"/>
      <c r="D9" s="579"/>
      <c r="E9" s="579"/>
      <c r="F9" s="579"/>
      <c r="G9" s="393" t="s">
        <v>1</v>
      </c>
      <c r="H9" s="573" t="str">
        <f>IF(基本情報入力シート!AD38="","",基本情報入力シート!AD38)</f>
        <v>－</v>
      </c>
      <c r="I9" s="573"/>
      <c r="J9" s="573"/>
      <c r="K9" s="573"/>
      <c r="L9" s="573"/>
      <c r="M9" s="394"/>
      <c r="N9" s="395"/>
      <c r="O9" s="395"/>
      <c r="P9" s="395"/>
      <c r="Q9" s="395"/>
      <c r="R9" s="395"/>
      <c r="S9" s="395"/>
      <c r="T9" s="395"/>
      <c r="U9" s="395"/>
      <c r="V9" s="395"/>
      <c r="W9" s="395"/>
      <c r="X9" s="395"/>
      <c r="Y9" s="395"/>
      <c r="Z9" s="395"/>
      <c r="AA9" s="395"/>
      <c r="AB9" s="395"/>
      <c r="AC9" s="395"/>
      <c r="AD9" s="395"/>
      <c r="AE9" s="395"/>
      <c r="AF9" s="395"/>
      <c r="AG9" s="395"/>
      <c r="AH9" s="395"/>
      <c r="AI9" s="395"/>
      <c r="AJ9" s="396"/>
      <c r="AK9" s="41"/>
      <c r="AL9" s="41"/>
      <c r="AM9" s="41"/>
    </row>
    <row r="10" spans="1:49" s="31" customFormat="1" ht="12" customHeight="1">
      <c r="A10" s="580"/>
      <c r="B10" s="581"/>
      <c r="C10" s="581"/>
      <c r="D10" s="581"/>
      <c r="E10" s="581"/>
      <c r="F10" s="581"/>
      <c r="G10" s="574" t="str">
        <f>IF(基本情報入力シート!M39="","",基本情報入力シート!M39)</f>
        <v/>
      </c>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6"/>
      <c r="AK10" s="121"/>
      <c r="AL10" s="121"/>
      <c r="AM10" s="121"/>
    </row>
    <row r="11" spans="1:49" s="31" customFormat="1" ht="12" customHeight="1">
      <c r="A11" s="582"/>
      <c r="B11" s="583"/>
      <c r="C11" s="583"/>
      <c r="D11" s="583"/>
      <c r="E11" s="583"/>
      <c r="F11" s="583"/>
      <c r="G11" s="570" t="str">
        <f>IF(基本情報入力シート!M40="","",基本情報入力シート!M40)</f>
        <v/>
      </c>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2"/>
      <c r="AK11" s="121"/>
      <c r="AL11" s="121"/>
      <c r="AM11" s="121"/>
    </row>
    <row r="12" spans="1:49" s="31" customFormat="1" ht="12">
      <c r="A12" s="586" t="s">
        <v>0</v>
      </c>
      <c r="B12" s="587"/>
      <c r="C12" s="587"/>
      <c r="D12" s="587"/>
      <c r="E12" s="587"/>
      <c r="F12" s="587"/>
      <c r="G12" s="592" t="str">
        <f>IF(基本情報入力シート!M43="","",基本情報入力シート!M43)</f>
        <v/>
      </c>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4"/>
      <c r="AK12" s="40"/>
      <c r="AL12" s="40"/>
      <c r="AM12" s="40"/>
      <c r="AW12" s="32"/>
    </row>
    <row r="13" spans="1:49" s="31" customFormat="1" ht="22.5" customHeight="1">
      <c r="A13" s="580" t="s">
        <v>22</v>
      </c>
      <c r="B13" s="581"/>
      <c r="C13" s="581"/>
      <c r="D13" s="581"/>
      <c r="E13" s="581"/>
      <c r="F13" s="581"/>
      <c r="G13" s="570" t="str">
        <f>IF(基本情報入力シート!M44="","",基本情報入力シート!M44)</f>
        <v/>
      </c>
      <c r="H13" s="571"/>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2"/>
      <c r="AK13" s="40"/>
      <c r="AL13" s="40"/>
      <c r="AM13" s="40"/>
      <c r="AW13" s="32"/>
    </row>
    <row r="14" spans="1:49" s="31" customFormat="1" ht="15" customHeight="1">
      <c r="A14" s="590" t="s">
        <v>23</v>
      </c>
      <c r="B14" s="590"/>
      <c r="C14" s="590"/>
      <c r="D14" s="590"/>
      <c r="E14" s="590"/>
      <c r="F14" s="590"/>
      <c r="G14" s="591" t="s">
        <v>11</v>
      </c>
      <c r="H14" s="591"/>
      <c r="I14" s="591"/>
      <c r="J14" s="584"/>
      <c r="K14" s="643" t="str">
        <f>IF(基本情報入力シート!M45="","",基本情報入力シート!M45)</f>
        <v/>
      </c>
      <c r="L14" s="644"/>
      <c r="M14" s="644"/>
      <c r="N14" s="644"/>
      <c r="O14" s="644"/>
      <c r="P14" s="644"/>
      <c r="Q14" s="644"/>
      <c r="R14" s="644"/>
      <c r="S14" s="644"/>
      <c r="T14" s="645"/>
      <c r="U14" s="646" t="s">
        <v>24</v>
      </c>
      <c r="V14" s="591"/>
      <c r="W14" s="591"/>
      <c r="X14" s="584"/>
      <c r="Y14" s="647" t="str">
        <f>IF(基本情報入力シート!M46="","",基本情報入力シート!M46)</f>
        <v/>
      </c>
      <c r="Z14" s="647"/>
      <c r="AA14" s="647"/>
      <c r="AB14" s="647"/>
      <c r="AC14" s="647"/>
      <c r="AD14" s="647"/>
      <c r="AE14" s="647"/>
      <c r="AF14" s="647"/>
      <c r="AG14" s="647"/>
      <c r="AH14" s="647"/>
      <c r="AI14" s="647"/>
      <c r="AJ14" s="648"/>
      <c r="AK14" s="123"/>
      <c r="AL14" s="123"/>
      <c r="AM14" s="123"/>
      <c r="AW14" s="32"/>
    </row>
    <row r="15" spans="1:49" s="134" customFormat="1" ht="12" customHeight="1" thickBot="1">
      <c r="A15" s="132"/>
      <c r="B15" s="132"/>
      <c r="C15" s="132"/>
      <c r="D15" s="132"/>
      <c r="E15" s="132"/>
      <c r="F15" s="132"/>
      <c r="G15" s="132"/>
      <c r="H15" s="132"/>
      <c r="I15" s="132"/>
      <c r="J15" s="132"/>
      <c r="K15" s="133"/>
      <c r="L15" s="133"/>
      <c r="M15" s="133"/>
      <c r="N15" s="133"/>
      <c r="O15" s="133"/>
      <c r="P15" s="133"/>
      <c r="Q15" s="133"/>
      <c r="R15" s="133"/>
      <c r="S15" s="133"/>
      <c r="T15" s="133"/>
      <c r="U15" s="133"/>
      <c r="V15" s="132"/>
      <c r="W15" s="132"/>
      <c r="X15" s="132"/>
      <c r="Y15" s="132"/>
      <c r="Z15" s="133"/>
      <c r="AA15" s="133"/>
      <c r="AB15" s="133"/>
      <c r="AC15" s="133"/>
      <c r="AD15" s="133"/>
      <c r="AE15" s="133"/>
      <c r="AF15" s="133"/>
      <c r="AG15" s="133"/>
      <c r="AH15" s="133"/>
      <c r="AI15" s="133"/>
      <c r="AJ15" s="133"/>
      <c r="AU15" s="135"/>
    </row>
    <row r="16" spans="1:49" s="134" customFormat="1" ht="3.75" customHeight="1">
      <c r="A16" s="136"/>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8"/>
      <c r="AK16" s="138"/>
      <c r="AL16" s="139"/>
      <c r="AU16" s="135"/>
    </row>
    <row r="17" spans="1:73" s="134" customFormat="1" ht="18" customHeight="1" thickBot="1">
      <c r="A17" s="140" t="s">
        <v>112</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2"/>
      <c r="AK17" s="142"/>
      <c r="AL17" s="143"/>
      <c r="AU17" s="135"/>
    </row>
    <row r="18" spans="1:73" customFormat="1" ht="21.75" customHeight="1" thickBot="1">
      <c r="A18" s="317"/>
      <c r="B18" s="397" t="s">
        <v>292</v>
      </c>
      <c r="C18" s="635" t="s">
        <v>114</v>
      </c>
      <c r="D18" s="636"/>
      <c r="E18" s="636"/>
      <c r="F18" s="636"/>
      <c r="G18" s="636"/>
      <c r="H18" s="636"/>
      <c r="I18" s="636"/>
      <c r="J18" s="636"/>
      <c r="K18" s="636"/>
      <c r="L18" s="637"/>
      <c r="M18" s="398" t="s">
        <v>113</v>
      </c>
      <c r="N18" s="638" t="s">
        <v>115</v>
      </c>
      <c r="O18" s="639"/>
      <c r="P18" s="639"/>
      <c r="Q18" s="639"/>
      <c r="R18" s="639"/>
      <c r="S18" s="639"/>
      <c r="T18" s="639"/>
      <c r="U18" s="639"/>
      <c r="V18" s="639"/>
      <c r="W18" s="640"/>
      <c r="X18" s="399" t="s">
        <v>113</v>
      </c>
      <c r="Y18" s="641" t="s">
        <v>116</v>
      </c>
      <c r="Z18" s="642"/>
      <c r="AA18" s="642"/>
      <c r="AB18" s="642"/>
      <c r="AC18" s="642"/>
      <c r="AD18" s="642"/>
      <c r="AE18" s="642"/>
      <c r="AF18" s="642"/>
      <c r="AG18" s="642"/>
      <c r="AH18" s="642"/>
      <c r="AI18" s="642"/>
      <c r="AJ18" s="319"/>
      <c r="AK18" s="320"/>
      <c r="AL18" s="318"/>
      <c r="AR18" s="302"/>
    </row>
    <row r="19" spans="1:73" s="144" customFormat="1" ht="3.75" customHeight="1" thickBot="1">
      <c r="A19" s="147"/>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9"/>
      <c r="AK19" s="149"/>
      <c r="AL19" s="150"/>
      <c r="AU19" s="145"/>
    </row>
    <row r="20" spans="1:73" s="31" customFormat="1" ht="6" customHeight="1">
      <c r="A20" s="33"/>
      <c r="B20" s="33"/>
      <c r="C20" s="33"/>
      <c r="D20" s="33"/>
      <c r="E20" s="33"/>
      <c r="F20" s="33"/>
      <c r="G20" s="33"/>
      <c r="H20" s="33"/>
      <c r="I20" s="33"/>
      <c r="J20" s="33"/>
      <c r="K20" s="34"/>
      <c r="L20" s="34"/>
      <c r="M20" s="34"/>
      <c r="N20" s="34"/>
      <c r="O20" s="34"/>
      <c r="P20" s="34"/>
      <c r="Q20" s="34"/>
      <c r="R20" s="34"/>
      <c r="S20" s="34"/>
      <c r="T20" s="34"/>
      <c r="U20" s="34"/>
      <c r="V20" s="33"/>
      <c r="W20" s="33"/>
      <c r="X20" s="33"/>
      <c r="Y20" s="33"/>
      <c r="Z20" s="34"/>
      <c r="AA20" s="34"/>
      <c r="AB20" s="34"/>
      <c r="AC20" s="34"/>
      <c r="AD20" s="34"/>
      <c r="AE20" s="34"/>
      <c r="AF20" s="34"/>
      <c r="AG20" s="34"/>
      <c r="AH20" s="34"/>
      <c r="AI20" s="34"/>
      <c r="AJ20" s="34"/>
      <c r="AK20" s="34"/>
      <c r="AL20" s="34"/>
      <c r="AM20" s="34"/>
      <c r="AW20" s="32"/>
    </row>
    <row r="21" spans="1:73" s="31" customFormat="1">
      <c r="A21" s="96" t="s">
        <v>48</v>
      </c>
      <c r="B21" s="33"/>
      <c r="C21" s="33"/>
      <c r="D21" s="33"/>
      <c r="E21" s="33"/>
      <c r="G21" s="33"/>
      <c r="H21" s="33"/>
      <c r="I21" s="33"/>
      <c r="J21" s="39"/>
      <c r="K21" s="34"/>
      <c r="N21" s="34"/>
      <c r="O21" s="34"/>
      <c r="P21" s="34"/>
      <c r="Q21" s="34"/>
      <c r="R21" s="34"/>
      <c r="S21" s="34"/>
      <c r="T21" s="34"/>
      <c r="U21" s="34"/>
      <c r="V21" s="33"/>
      <c r="W21" s="33"/>
      <c r="X21" s="33"/>
      <c r="Y21" s="33"/>
      <c r="Z21" s="34"/>
      <c r="AA21" s="34"/>
      <c r="AB21" s="34"/>
      <c r="AC21" s="34"/>
      <c r="AD21" s="34"/>
      <c r="AE21" s="34"/>
      <c r="AF21" s="34"/>
      <c r="AG21" s="34"/>
      <c r="AH21" s="34"/>
      <c r="AI21" s="34"/>
      <c r="AJ21" s="98"/>
      <c r="AK21" s="98"/>
      <c r="AL21" s="98"/>
      <c r="AM21" s="98"/>
      <c r="AW21" s="32"/>
    </row>
    <row r="22" spans="1:73" customFormat="1">
      <c r="A22" s="297" t="s">
        <v>121</v>
      </c>
      <c r="B22" s="298" t="s">
        <v>185</v>
      </c>
      <c r="C22" s="299"/>
      <c r="D22" s="299"/>
      <c r="E22" s="299"/>
      <c r="F22" s="292"/>
      <c r="G22" s="299"/>
      <c r="H22" s="299"/>
      <c r="I22" s="299"/>
      <c r="J22" s="299"/>
      <c r="K22" s="300"/>
      <c r="L22" s="301"/>
      <c r="M22" s="292"/>
      <c r="N22" s="300"/>
      <c r="O22" s="300"/>
      <c r="P22" s="300"/>
      <c r="Q22" s="300"/>
      <c r="R22" s="300"/>
      <c r="S22" s="300"/>
      <c r="T22" s="300"/>
      <c r="U22" s="300"/>
      <c r="V22" s="299"/>
      <c r="W22" s="299"/>
      <c r="X22" s="299"/>
      <c r="Y22" s="299"/>
      <c r="Z22" s="300"/>
      <c r="AA22" s="300"/>
      <c r="AB22" s="300"/>
      <c r="AC22" s="300"/>
      <c r="AD22" s="300"/>
      <c r="AE22" s="300"/>
      <c r="AF22" s="300"/>
      <c r="AG22" s="300"/>
      <c r="AH22" s="300"/>
      <c r="AI22" s="300"/>
      <c r="AJ22" s="300"/>
      <c r="AS22" s="302"/>
    </row>
    <row r="23" spans="1:73" s="305" customFormat="1" ht="12">
      <c r="A23" s="303" t="s">
        <v>186</v>
      </c>
      <c r="B23" s="675" t="s">
        <v>289</v>
      </c>
      <c r="C23" s="675"/>
      <c r="D23" s="675"/>
      <c r="E23" s="675"/>
      <c r="F23" s="675"/>
      <c r="G23" s="675"/>
      <c r="H23" s="675"/>
      <c r="I23" s="675"/>
      <c r="J23" s="675"/>
      <c r="K23" s="675"/>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4" t="s">
        <v>187</v>
      </c>
      <c r="AM23" s="674"/>
      <c r="AN23" s="674"/>
      <c r="AO23" s="674"/>
      <c r="AP23" s="674"/>
      <c r="AQ23" s="674"/>
      <c r="AR23" s="674"/>
      <c r="AS23" s="674"/>
      <c r="AT23" s="674"/>
      <c r="AU23" s="674"/>
      <c r="AV23" s="674"/>
      <c r="AW23" s="674"/>
      <c r="AX23" s="674"/>
      <c r="AY23" s="674"/>
      <c r="AZ23" s="674"/>
      <c r="BA23" s="674"/>
      <c r="BB23" s="674"/>
      <c r="BC23" s="674"/>
      <c r="BD23" s="674"/>
      <c r="BE23" s="674"/>
      <c r="BF23" s="674"/>
      <c r="BG23" s="674"/>
      <c r="BH23" s="674"/>
      <c r="BI23" s="674"/>
      <c r="BJ23" s="674"/>
      <c r="BK23" s="674"/>
      <c r="BL23" s="674"/>
      <c r="BM23" s="674"/>
      <c r="BN23" s="674"/>
      <c r="BO23" s="674"/>
      <c r="BP23" s="674"/>
      <c r="BQ23" s="674"/>
      <c r="BR23" s="674"/>
      <c r="BS23" s="674"/>
      <c r="BT23" s="674"/>
      <c r="BU23" s="307"/>
    </row>
    <row r="24" spans="1:73" s="305" customFormat="1" ht="12.75" customHeight="1">
      <c r="A24" s="303" t="s">
        <v>188</v>
      </c>
      <c r="B24" s="304" t="s">
        <v>189</v>
      </c>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K24" s="306"/>
      <c r="AL24" s="307"/>
      <c r="AM24" s="307"/>
      <c r="AN24" s="307"/>
      <c r="AO24" s="307"/>
      <c r="AP24" s="307"/>
      <c r="AQ24" s="307"/>
      <c r="AR24" s="307"/>
      <c r="AS24" s="307"/>
      <c r="AT24" s="307"/>
      <c r="AU24" s="307"/>
      <c r="AV24" s="307"/>
      <c r="AW24" s="307"/>
      <c r="AX24" s="307"/>
      <c r="AY24" s="307"/>
      <c r="AZ24" s="307"/>
      <c r="BA24" s="307"/>
      <c r="BB24" s="307"/>
      <c r="BC24" s="307"/>
      <c r="BD24" s="307"/>
      <c r="BE24" s="307"/>
      <c r="BF24" s="307"/>
      <c r="BG24" s="307"/>
      <c r="BH24" s="307"/>
      <c r="BI24" s="307"/>
      <c r="BJ24" s="307"/>
      <c r="BK24" s="307"/>
      <c r="BL24" s="307"/>
      <c r="BM24" s="307"/>
      <c r="BN24" s="307"/>
      <c r="BO24" s="307"/>
      <c r="BP24" s="307"/>
      <c r="BQ24" s="307"/>
      <c r="BR24" s="307"/>
      <c r="BS24" s="307"/>
      <c r="BT24" s="307"/>
      <c r="BU24" s="307"/>
    </row>
    <row r="25" spans="1:73" s="305" customFormat="1" ht="12.75" customHeight="1">
      <c r="A25" s="303" t="s">
        <v>190</v>
      </c>
      <c r="B25" s="674" t="s">
        <v>191</v>
      </c>
      <c r="C25" s="674"/>
      <c r="D25" s="674"/>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c r="AI25" s="674"/>
      <c r="AJ25" s="674"/>
      <c r="AK25" s="674"/>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307"/>
      <c r="BM25" s="307"/>
      <c r="BN25" s="307"/>
      <c r="BO25" s="307"/>
      <c r="BP25" s="307"/>
      <c r="BQ25" s="307"/>
      <c r="BR25" s="307"/>
      <c r="BS25" s="307"/>
      <c r="BT25" s="307"/>
      <c r="BU25" s="307"/>
    </row>
    <row r="26" spans="1:73" s="305" customFormat="1" ht="12.75" customHeight="1">
      <c r="A26" s="303" t="s">
        <v>192</v>
      </c>
      <c r="B26" s="304" t="s">
        <v>193</v>
      </c>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K26" s="306"/>
      <c r="AL26" s="307"/>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7"/>
      <c r="BK26" s="307"/>
      <c r="BL26" s="307"/>
      <c r="BM26" s="307"/>
      <c r="BN26" s="307"/>
      <c r="BO26" s="307"/>
      <c r="BP26" s="307"/>
      <c r="BQ26" s="307"/>
      <c r="BR26" s="307"/>
      <c r="BS26" s="307"/>
      <c r="BT26" s="307"/>
      <c r="BU26" s="307"/>
    </row>
    <row r="27" spans="1:73" s="134" customFormat="1" ht="3" customHeight="1">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U27" s="135"/>
    </row>
    <row r="28" spans="1:73" s="162" customFormat="1" ht="15" customHeight="1">
      <c r="A28" s="185" t="s">
        <v>129</v>
      </c>
      <c r="B28" s="186"/>
      <c r="C28" s="187"/>
      <c r="D28" s="188"/>
      <c r="E28" s="188"/>
      <c r="F28" s="188"/>
      <c r="G28" s="188"/>
      <c r="H28" s="188"/>
      <c r="I28" s="188"/>
      <c r="J28" s="188"/>
      <c r="K28" s="189"/>
      <c r="L28" s="189"/>
      <c r="M28" s="189"/>
      <c r="N28" s="189"/>
      <c r="O28" s="189"/>
      <c r="P28" s="189"/>
      <c r="Q28" s="189"/>
      <c r="R28" s="189"/>
      <c r="S28" s="190"/>
      <c r="T28" s="191"/>
      <c r="U28" s="191"/>
      <c r="V28" s="131"/>
      <c r="AG28" s="192"/>
    </row>
    <row r="29" spans="1:73" s="162" customFormat="1" ht="18.75" customHeight="1">
      <c r="A29" s="624" t="s">
        <v>130</v>
      </c>
      <c r="B29" s="625"/>
      <c r="C29" s="625"/>
      <c r="D29" s="625"/>
      <c r="E29" s="625"/>
      <c r="F29" s="625"/>
      <c r="G29" s="625"/>
      <c r="H29" s="625"/>
      <c r="I29" s="625"/>
      <c r="J29" s="625"/>
      <c r="K29" s="625"/>
      <c r="L29" s="625"/>
      <c r="M29" s="625"/>
      <c r="N29" s="625"/>
      <c r="O29" s="625"/>
      <c r="P29" s="625"/>
      <c r="Q29" s="625"/>
      <c r="R29" s="625"/>
      <c r="S29" s="625"/>
      <c r="T29" s="625"/>
      <c r="U29" s="625"/>
      <c r="V29" s="626"/>
      <c r="AG29" s="192"/>
    </row>
    <row r="30" spans="1:73" s="130" customFormat="1" ht="18" customHeight="1">
      <c r="A30" s="193" t="s">
        <v>13</v>
      </c>
      <c r="B30" s="627" t="s">
        <v>119</v>
      </c>
      <c r="C30" s="627"/>
      <c r="D30" s="628" t="str">
        <f>IF(AA3=0,"",AA3)</f>
        <v/>
      </c>
      <c r="E30" s="628"/>
      <c r="F30" s="194" t="s">
        <v>120</v>
      </c>
      <c r="G30" s="195"/>
      <c r="H30" s="195"/>
      <c r="I30" s="195"/>
      <c r="J30" s="195"/>
      <c r="K30" s="195"/>
      <c r="L30" s="195"/>
      <c r="M30" s="195"/>
      <c r="N30" s="195"/>
      <c r="O30" s="196"/>
      <c r="P30" s="629">
        <f>P35+W35+AD35</f>
        <v>0</v>
      </c>
      <c r="Q30" s="630"/>
      <c r="R30" s="630"/>
      <c r="S30" s="630"/>
      <c r="T30" s="630"/>
      <c r="U30" s="631"/>
      <c r="V30" s="197" t="s">
        <v>4</v>
      </c>
    </row>
    <row r="31" spans="1:73" s="130" customFormat="1" ht="30.75" customHeight="1">
      <c r="A31" s="193" t="s">
        <v>14</v>
      </c>
      <c r="B31" s="632" t="s">
        <v>194</v>
      </c>
      <c r="C31" s="633"/>
      <c r="D31" s="633"/>
      <c r="E31" s="633"/>
      <c r="F31" s="633"/>
      <c r="G31" s="633"/>
      <c r="H31" s="633"/>
      <c r="I31" s="633"/>
      <c r="J31" s="633"/>
      <c r="K31" s="633"/>
      <c r="L31" s="633"/>
      <c r="M31" s="633"/>
      <c r="N31" s="633"/>
      <c r="O31" s="634"/>
      <c r="P31" s="525">
        <f>P36+W36+AD36</f>
        <v>0</v>
      </c>
      <c r="Q31" s="526"/>
      <c r="R31" s="526"/>
      <c r="S31" s="526"/>
      <c r="T31" s="526"/>
      <c r="U31" s="527"/>
      <c r="V31" s="198" t="s">
        <v>4</v>
      </c>
    </row>
    <row r="32" spans="1:73" s="130" customFormat="1" ht="3" customHeight="1">
      <c r="B32" s="199"/>
      <c r="C32" s="199"/>
      <c r="D32" s="199"/>
      <c r="E32" s="199"/>
      <c r="F32" s="199"/>
      <c r="G32" s="199"/>
      <c r="H32" s="199"/>
      <c r="I32" s="199"/>
      <c r="J32" s="199"/>
      <c r="K32" s="199"/>
      <c r="L32" s="199"/>
      <c r="M32" s="199"/>
      <c r="N32" s="199"/>
      <c r="O32" s="199"/>
      <c r="P32" s="200"/>
      <c r="Q32" s="200"/>
      <c r="R32" s="200"/>
      <c r="S32" s="200"/>
      <c r="T32" s="200"/>
      <c r="U32" s="200"/>
      <c r="V32" s="200"/>
      <c r="W32" s="200"/>
      <c r="X32" s="200"/>
      <c r="Y32" s="200"/>
      <c r="Z32" s="200"/>
      <c r="AA32" s="200"/>
      <c r="AB32" s="200"/>
      <c r="AC32" s="200"/>
      <c r="AD32" s="200"/>
      <c r="AE32" s="200"/>
      <c r="AF32" s="200"/>
      <c r="AG32" s="200"/>
      <c r="AH32" s="200"/>
      <c r="AI32" s="200"/>
      <c r="AJ32" s="200"/>
    </row>
    <row r="33" spans="1:50" s="130" customFormat="1" ht="15" customHeight="1" thickBot="1">
      <c r="A33" s="185" t="s">
        <v>131</v>
      </c>
      <c r="B33" s="186"/>
      <c r="C33" s="187"/>
      <c r="D33" s="188"/>
      <c r="E33" s="188"/>
      <c r="F33" s="188"/>
      <c r="G33" s="188"/>
      <c r="H33" s="188"/>
      <c r="I33" s="188"/>
      <c r="J33" s="188"/>
      <c r="K33" s="189"/>
      <c r="L33" s="189"/>
      <c r="M33" s="189"/>
      <c r="N33" s="189"/>
      <c r="O33" s="189"/>
      <c r="P33" s="189"/>
      <c r="Q33" s="189"/>
      <c r="R33" s="189"/>
      <c r="S33" s="190"/>
      <c r="T33" s="191"/>
      <c r="U33" s="191"/>
      <c r="V33" s="131" t="s">
        <v>132</v>
      </c>
      <c r="W33" s="191"/>
      <c r="X33" s="191"/>
      <c r="Y33" s="191"/>
      <c r="Z33" s="188"/>
      <c r="AA33" s="188"/>
      <c r="AB33" s="190"/>
      <c r="AC33" s="131" t="s">
        <v>133</v>
      </c>
      <c r="AD33" s="191"/>
      <c r="AE33" s="191"/>
      <c r="AF33" s="191"/>
      <c r="AG33" s="191"/>
      <c r="AH33" s="191"/>
      <c r="AI33" s="188"/>
      <c r="AJ33" s="131" t="s">
        <v>134</v>
      </c>
    </row>
    <row r="34" spans="1:50" s="144" customFormat="1" ht="15" customHeight="1" thickBot="1">
      <c r="A34" s="612"/>
      <c r="B34" s="613"/>
      <c r="C34" s="613"/>
      <c r="D34" s="613"/>
      <c r="E34" s="613"/>
      <c r="F34" s="613"/>
      <c r="G34" s="613"/>
      <c r="H34" s="613"/>
      <c r="I34" s="613"/>
      <c r="J34" s="613"/>
      <c r="K34" s="613"/>
      <c r="L34" s="613"/>
      <c r="M34" s="613"/>
      <c r="N34" s="613"/>
      <c r="O34" s="614"/>
      <c r="P34" s="615" t="s">
        <v>117</v>
      </c>
      <c r="Q34" s="616"/>
      <c r="R34" s="616"/>
      <c r="S34" s="616"/>
      <c r="T34" s="616"/>
      <c r="U34" s="617"/>
      <c r="V34" s="155" t="str">
        <f>IF(P35="","",IF(P36="","",IF(P36&gt;=P35,"○","☓")))</f>
        <v/>
      </c>
      <c r="W34" s="618" t="s">
        <v>118</v>
      </c>
      <c r="X34" s="616"/>
      <c r="Y34" s="616"/>
      <c r="Z34" s="616"/>
      <c r="AA34" s="616"/>
      <c r="AB34" s="617"/>
      <c r="AC34" s="155" t="str">
        <f>IF(W35="","",IF(W36="","",IF(W36&gt;=W35,"○","☓")))</f>
        <v>○</v>
      </c>
      <c r="AD34" s="618" t="s">
        <v>110</v>
      </c>
      <c r="AE34" s="616"/>
      <c r="AF34" s="616"/>
      <c r="AG34" s="616"/>
      <c r="AH34" s="616"/>
      <c r="AI34" s="617"/>
      <c r="AJ34" s="155" t="str">
        <f>IF(AD35="","",IF(AD36="","",IF(AD36&gt;=AD35,"○","☓")))</f>
        <v>○</v>
      </c>
      <c r="AN34" s="686" t="s">
        <v>196</v>
      </c>
      <c r="AO34" s="686"/>
      <c r="AP34" s="686"/>
      <c r="AQ34" s="686"/>
      <c r="AR34" s="686"/>
      <c r="AS34" s="686"/>
      <c r="AT34" s="686"/>
      <c r="AU34" s="686"/>
      <c r="AV34" s="686"/>
      <c r="AW34" s="686"/>
      <c r="AX34" s="687"/>
    </row>
    <row r="35" spans="1:50" s="144" customFormat="1" ht="14.25" thickBot="1">
      <c r="A35" s="156" t="s">
        <v>13</v>
      </c>
      <c r="B35" s="619" t="s">
        <v>119</v>
      </c>
      <c r="C35" s="619"/>
      <c r="D35" s="620" t="str">
        <f>IF(AA3=0,"",AA3)</f>
        <v/>
      </c>
      <c r="E35" s="620"/>
      <c r="F35" s="157" t="s">
        <v>135</v>
      </c>
      <c r="G35" s="158"/>
      <c r="H35" s="158"/>
      <c r="I35" s="158"/>
      <c r="J35" s="158"/>
      <c r="K35" s="158"/>
      <c r="L35" s="158"/>
      <c r="M35" s="158"/>
      <c r="N35" s="158"/>
      <c r="O35" s="159"/>
      <c r="P35" s="621">
        <f>IF('別紙様式3-2'!P7="","",'別紙様式3-2'!P7)</f>
        <v>0</v>
      </c>
      <c r="Q35" s="622"/>
      <c r="R35" s="622"/>
      <c r="S35" s="622"/>
      <c r="T35" s="622"/>
      <c r="U35" s="623"/>
      <c r="V35" s="160" t="s">
        <v>4</v>
      </c>
      <c r="W35" s="621">
        <f>IF('別紙様式3-2'!P8="","",'別紙様式3-2'!P8)</f>
        <v>0</v>
      </c>
      <c r="X35" s="622"/>
      <c r="Y35" s="622"/>
      <c r="Z35" s="622"/>
      <c r="AA35" s="622"/>
      <c r="AB35" s="623"/>
      <c r="AC35" s="160" t="s">
        <v>4</v>
      </c>
      <c r="AD35" s="621">
        <f>IF('別紙様式3-2'!P9="","",'別紙様式3-2'!P9)</f>
        <v>0</v>
      </c>
      <c r="AE35" s="622"/>
      <c r="AF35" s="622"/>
      <c r="AG35" s="622"/>
      <c r="AH35" s="622"/>
      <c r="AI35" s="623"/>
      <c r="AJ35" s="161" t="s">
        <v>4</v>
      </c>
      <c r="AL35" s="162"/>
    </row>
    <row r="36" spans="1:50" s="144" customFormat="1" ht="22.5" customHeight="1" thickBot="1">
      <c r="A36" s="156" t="s">
        <v>14</v>
      </c>
      <c r="B36" s="514" t="s">
        <v>195</v>
      </c>
      <c r="C36" s="515"/>
      <c r="D36" s="515"/>
      <c r="E36" s="515"/>
      <c r="F36" s="515"/>
      <c r="G36" s="515"/>
      <c r="H36" s="515"/>
      <c r="I36" s="515"/>
      <c r="J36" s="515"/>
      <c r="K36" s="515"/>
      <c r="L36" s="515"/>
      <c r="M36" s="515"/>
      <c r="N36" s="515"/>
      <c r="O36" s="516"/>
      <c r="P36" s="517"/>
      <c r="Q36" s="518"/>
      <c r="R36" s="518"/>
      <c r="S36" s="518"/>
      <c r="T36" s="518"/>
      <c r="U36" s="519"/>
      <c r="V36" s="163" t="s">
        <v>4</v>
      </c>
      <c r="W36" s="525">
        <f>IFERROR(S76+Y76+AE76,"")</f>
        <v>0</v>
      </c>
      <c r="X36" s="526"/>
      <c r="Y36" s="526"/>
      <c r="Z36" s="526"/>
      <c r="AA36" s="526"/>
      <c r="AB36" s="527"/>
      <c r="AC36" s="163" t="s">
        <v>4</v>
      </c>
      <c r="AD36" s="525">
        <f>IFERROR(S94+S96,"")</f>
        <v>0</v>
      </c>
      <c r="AE36" s="526"/>
      <c r="AF36" s="526"/>
      <c r="AG36" s="526"/>
      <c r="AH36" s="526"/>
      <c r="AI36" s="527"/>
      <c r="AJ36" s="164" t="s">
        <v>4</v>
      </c>
    </row>
    <row r="37" spans="1:50" s="144" customFormat="1" ht="9.75" customHeight="1">
      <c r="A37" s="201"/>
      <c r="B37" s="202"/>
      <c r="C37" s="203"/>
      <c r="D37" s="203"/>
      <c r="E37" s="203"/>
      <c r="F37" s="203"/>
      <c r="G37" s="203"/>
      <c r="H37" s="203"/>
      <c r="I37" s="203"/>
      <c r="J37" s="203"/>
      <c r="K37" s="203"/>
      <c r="L37" s="203"/>
      <c r="M37" s="203"/>
      <c r="N37" s="203"/>
      <c r="O37" s="203"/>
      <c r="P37" s="184"/>
      <c r="Q37" s="184"/>
      <c r="R37" s="184"/>
      <c r="S37" s="184"/>
      <c r="T37" s="184"/>
      <c r="U37" s="184"/>
      <c r="V37" s="204"/>
      <c r="W37" s="184"/>
      <c r="X37" s="184"/>
      <c r="Y37" s="184"/>
      <c r="Z37" s="184"/>
      <c r="AA37" s="184"/>
      <c r="AB37" s="184"/>
      <c r="AC37" s="204"/>
      <c r="AD37" s="184"/>
      <c r="AE37" s="184"/>
      <c r="AF37" s="184"/>
      <c r="AG37" s="184"/>
      <c r="AH37" s="184"/>
      <c r="AI37" s="184"/>
      <c r="AJ37" s="205"/>
      <c r="AK37" s="206"/>
    </row>
    <row r="38" spans="1:50" s="144" customFormat="1" ht="16.5" customHeight="1" thickBot="1">
      <c r="A38" s="185" t="s">
        <v>136</v>
      </c>
      <c r="B38" s="207"/>
      <c r="C38" s="208"/>
      <c r="D38" s="208"/>
      <c r="E38" s="208"/>
      <c r="F38" s="208"/>
      <c r="G38" s="208"/>
      <c r="H38" s="208"/>
      <c r="I38" s="208"/>
      <c r="J38" s="208"/>
      <c r="K38" s="208"/>
      <c r="L38" s="208"/>
      <c r="M38" s="208"/>
      <c r="N38" s="208"/>
      <c r="O38" s="208"/>
      <c r="P38" s="209"/>
      <c r="Q38" s="209"/>
      <c r="R38" s="209"/>
      <c r="S38" s="209"/>
      <c r="T38" s="209"/>
      <c r="U38" s="209"/>
      <c r="V38" s="210"/>
      <c r="W38" s="214"/>
      <c r="X38" s="214"/>
      <c r="Y38" s="214"/>
      <c r="Z38" s="214"/>
      <c r="AA38" s="214"/>
      <c r="AB38" s="214"/>
      <c r="AC38" s="215"/>
      <c r="AD38" s="214"/>
      <c r="AE38" s="214"/>
      <c r="AF38" s="214"/>
      <c r="AG38" s="214"/>
      <c r="AH38" s="214"/>
      <c r="AI38" s="214"/>
      <c r="AJ38" s="205"/>
      <c r="AK38" s="206"/>
    </row>
    <row r="39" spans="1:50" s="144" customFormat="1" ht="18" customHeight="1" thickBot="1">
      <c r="A39" s="211" t="s">
        <v>13</v>
      </c>
      <c r="B39" s="697" t="s">
        <v>119</v>
      </c>
      <c r="C39" s="697"/>
      <c r="D39" s="554" t="str">
        <f>IF(AA3=0,"",AA3)</f>
        <v/>
      </c>
      <c r="E39" s="554"/>
      <c r="F39" s="555" t="s">
        <v>137</v>
      </c>
      <c r="G39" s="555"/>
      <c r="H39" s="555"/>
      <c r="I39" s="555"/>
      <c r="J39" s="555"/>
      <c r="K39" s="555"/>
      <c r="L39" s="555"/>
      <c r="M39" s="555"/>
      <c r="N39" s="555"/>
      <c r="O39" s="556"/>
      <c r="P39" s="689">
        <f>P40-P41</f>
        <v>0</v>
      </c>
      <c r="Q39" s="690"/>
      <c r="R39" s="690"/>
      <c r="S39" s="690"/>
      <c r="T39" s="690"/>
      <c r="U39" s="691"/>
      <c r="V39" s="197" t="s">
        <v>4</v>
      </c>
      <c r="W39" s="213" t="s">
        <v>140</v>
      </c>
      <c r="X39" s="535" t="str">
        <f>IF(P42="","",IF(P39="","",IF(P39&gt;=P42,"○","☓")))</f>
        <v>○</v>
      </c>
      <c r="Y39" s="538" t="s">
        <v>141</v>
      </c>
      <c r="Z39" s="206"/>
      <c r="AA39" s="206"/>
      <c r="AB39" s="206"/>
      <c r="AC39" s="206"/>
      <c r="AD39" s="206"/>
      <c r="AE39" s="206"/>
      <c r="AF39" s="206"/>
      <c r="AG39" s="206"/>
      <c r="AH39" s="206"/>
      <c r="AI39" s="206"/>
      <c r="AN39" s="677" t="s">
        <v>197</v>
      </c>
      <c r="AO39" s="678"/>
      <c r="AP39" s="678"/>
      <c r="AQ39" s="678"/>
      <c r="AR39" s="678"/>
      <c r="AS39" s="678"/>
      <c r="AT39" s="678"/>
      <c r="AU39" s="678"/>
      <c r="AV39" s="678"/>
      <c r="AW39" s="678"/>
      <c r="AX39" s="679"/>
    </row>
    <row r="40" spans="1:50" s="144" customFormat="1" ht="15" customHeight="1" thickBot="1">
      <c r="A40" s="695"/>
      <c r="B40" s="508" t="s">
        <v>138</v>
      </c>
      <c r="C40" s="508"/>
      <c r="D40" s="508"/>
      <c r="E40" s="508"/>
      <c r="F40" s="508"/>
      <c r="G40" s="508"/>
      <c r="H40" s="508"/>
      <c r="I40" s="508"/>
      <c r="J40" s="508"/>
      <c r="K40" s="508"/>
      <c r="L40" s="508"/>
      <c r="M40" s="508"/>
      <c r="N40" s="508"/>
      <c r="O40" s="509"/>
      <c r="P40" s="692"/>
      <c r="Q40" s="693"/>
      <c r="R40" s="693"/>
      <c r="S40" s="693"/>
      <c r="T40" s="693"/>
      <c r="U40" s="694"/>
      <c r="V40" s="197" t="s">
        <v>4</v>
      </c>
      <c r="W40" s="213"/>
      <c r="X40" s="536"/>
      <c r="Y40" s="538"/>
      <c r="AN40" s="680"/>
      <c r="AO40" s="681"/>
      <c r="AP40" s="681"/>
      <c r="AQ40" s="681"/>
      <c r="AR40" s="681"/>
      <c r="AS40" s="681"/>
      <c r="AT40" s="681"/>
      <c r="AU40" s="681"/>
      <c r="AV40" s="681"/>
      <c r="AW40" s="681"/>
      <c r="AX40" s="682"/>
    </row>
    <row r="41" spans="1:50" s="144" customFormat="1" ht="15" customHeight="1" thickBot="1">
      <c r="A41" s="696"/>
      <c r="B41" s="510" t="s">
        <v>139</v>
      </c>
      <c r="C41" s="510"/>
      <c r="D41" s="510"/>
      <c r="E41" s="510"/>
      <c r="F41" s="510"/>
      <c r="G41" s="510"/>
      <c r="H41" s="510"/>
      <c r="I41" s="510"/>
      <c r="J41" s="510"/>
      <c r="K41" s="510"/>
      <c r="L41" s="510"/>
      <c r="M41" s="510"/>
      <c r="N41" s="510"/>
      <c r="O41" s="511"/>
      <c r="P41" s="512">
        <f>P31</f>
        <v>0</v>
      </c>
      <c r="Q41" s="513"/>
      <c r="R41" s="513"/>
      <c r="S41" s="513"/>
      <c r="T41" s="513"/>
      <c r="U41" s="513"/>
      <c r="V41" s="212" t="s">
        <v>4</v>
      </c>
      <c r="W41" s="213"/>
      <c r="X41" s="536"/>
      <c r="Y41" s="538"/>
      <c r="AN41" s="680"/>
      <c r="AO41" s="681"/>
      <c r="AP41" s="681"/>
      <c r="AQ41" s="681"/>
      <c r="AR41" s="681"/>
      <c r="AS41" s="681"/>
      <c r="AT41" s="681"/>
      <c r="AU41" s="681"/>
      <c r="AV41" s="681"/>
      <c r="AW41" s="681"/>
      <c r="AX41" s="682"/>
    </row>
    <row r="42" spans="1:50" s="144" customFormat="1" ht="30.75" customHeight="1" thickBot="1">
      <c r="A42" s="211" t="s">
        <v>14</v>
      </c>
      <c r="B42" s="539" t="s">
        <v>291</v>
      </c>
      <c r="C42" s="540"/>
      <c r="D42" s="540"/>
      <c r="E42" s="540"/>
      <c r="F42" s="540"/>
      <c r="G42" s="540"/>
      <c r="H42" s="540"/>
      <c r="I42" s="540"/>
      <c r="J42" s="540"/>
      <c r="K42" s="540"/>
      <c r="L42" s="540"/>
      <c r="M42" s="540"/>
      <c r="N42" s="540"/>
      <c r="O42" s="540"/>
      <c r="P42" s="689">
        <f>P43-P44-P45-P46-P47</f>
        <v>0</v>
      </c>
      <c r="Q42" s="690"/>
      <c r="R42" s="690"/>
      <c r="S42" s="690"/>
      <c r="T42" s="690"/>
      <c r="U42" s="691"/>
      <c r="V42" s="164" t="s">
        <v>4</v>
      </c>
      <c r="W42" s="213" t="s">
        <v>140</v>
      </c>
      <c r="X42" s="537"/>
      <c r="Y42" s="538"/>
      <c r="AN42" s="683"/>
      <c r="AO42" s="684"/>
      <c r="AP42" s="684"/>
      <c r="AQ42" s="684"/>
      <c r="AR42" s="684"/>
      <c r="AS42" s="684"/>
      <c r="AT42" s="684"/>
      <c r="AU42" s="684"/>
      <c r="AV42" s="684"/>
      <c r="AW42" s="684"/>
      <c r="AX42" s="685"/>
    </row>
    <row r="43" spans="1:50" s="144" customFormat="1" ht="15" customHeight="1" thickBot="1">
      <c r="A43" s="165"/>
      <c r="B43" s="509" t="s">
        <v>142</v>
      </c>
      <c r="C43" s="541"/>
      <c r="D43" s="541"/>
      <c r="E43" s="541"/>
      <c r="F43" s="541"/>
      <c r="G43" s="541"/>
      <c r="H43" s="541"/>
      <c r="I43" s="541"/>
      <c r="J43" s="541"/>
      <c r="K43" s="541"/>
      <c r="L43" s="541"/>
      <c r="M43" s="541"/>
      <c r="N43" s="541"/>
      <c r="O43" s="542"/>
      <c r="P43" s="531"/>
      <c r="Q43" s="532"/>
      <c r="R43" s="532"/>
      <c r="S43" s="532"/>
      <c r="T43" s="532"/>
      <c r="U43" s="533"/>
      <c r="V43" s="216" t="s">
        <v>4</v>
      </c>
    </row>
    <row r="44" spans="1:50" s="144" customFormat="1" ht="15" customHeight="1" thickBot="1">
      <c r="A44" s="165"/>
      <c r="B44" s="509" t="s">
        <v>143</v>
      </c>
      <c r="C44" s="541"/>
      <c r="D44" s="541"/>
      <c r="E44" s="541"/>
      <c r="F44" s="541"/>
      <c r="G44" s="541"/>
      <c r="H44" s="541"/>
      <c r="I44" s="541"/>
      <c r="J44" s="541"/>
      <c r="K44" s="541"/>
      <c r="L44" s="541"/>
      <c r="M44" s="541"/>
      <c r="N44" s="541"/>
      <c r="O44" s="542"/>
      <c r="P44" s="531"/>
      <c r="Q44" s="532"/>
      <c r="R44" s="532"/>
      <c r="S44" s="532"/>
      <c r="T44" s="532"/>
      <c r="U44" s="533"/>
      <c r="V44" s="216" t="s">
        <v>4</v>
      </c>
    </row>
    <row r="45" spans="1:50" s="144" customFormat="1" ht="15.75" customHeight="1" thickBot="1">
      <c r="A45" s="165"/>
      <c r="B45" s="509" t="s">
        <v>144</v>
      </c>
      <c r="C45" s="541"/>
      <c r="D45" s="541"/>
      <c r="E45" s="541"/>
      <c r="F45" s="541"/>
      <c r="G45" s="541"/>
      <c r="H45" s="541"/>
      <c r="I45" s="541"/>
      <c r="J45" s="541"/>
      <c r="K45" s="541"/>
      <c r="L45" s="541"/>
      <c r="M45" s="541"/>
      <c r="N45" s="541"/>
      <c r="O45" s="542"/>
      <c r="P45" s="531"/>
      <c r="Q45" s="532"/>
      <c r="R45" s="532"/>
      <c r="S45" s="532"/>
      <c r="T45" s="532"/>
      <c r="U45" s="533"/>
      <c r="V45" s="219" t="s">
        <v>4</v>
      </c>
    </row>
    <row r="46" spans="1:50" s="144" customFormat="1" ht="22.5" customHeight="1" thickBot="1">
      <c r="A46" s="165"/>
      <c r="B46" s="652" t="s">
        <v>145</v>
      </c>
      <c r="C46" s="653"/>
      <c r="D46" s="653"/>
      <c r="E46" s="653"/>
      <c r="F46" s="653"/>
      <c r="G46" s="653"/>
      <c r="H46" s="653"/>
      <c r="I46" s="653"/>
      <c r="J46" s="653"/>
      <c r="K46" s="653"/>
      <c r="L46" s="653"/>
      <c r="M46" s="653"/>
      <c r="N46" s="653"/>
      <c r="O46" s="654"/>
      <c r="P46" s="531"/>
      <c r="Q46" s="532"/>
      <c r="R46" s="532"/>
      <c r="S46" s="532"/>
      <c r="T46" s="532"/>
      <c r="U46" s="533"/>
      <c r="V46" s="218" t="s">
        <v>4</v>
      </c>
    </row>
    <row r="47" spans="1:50" s="144" customFormat="1" ht="26.25" customHeight="1" thickBot="1">
      <c r="A47" s="166"/>
      <c r="B47" s="528" t="s">
        <v>146</v>
      </c>
      <c r="C47" s="529"/>
      <c r="D47" s="529"/>
      <c r="E47" s="529"/>
      <c r="F47" s="529"/>
      <c r="G47" s="529"/>
      <c r="H47" s="529"/>
      <c r="I47" s="529"/>
      <c r="J47" s="529"/>
      <c r="K47" s="529"/>
      <c r="L47" s="529"/>
      <c r="M47" s="529"/>
      <c r="N47" s="529"/>
      <c r="O47" s="530"/>
      <c r="P47" s="531"/>
      <c r="Q47" s="532"/>
      <c r="R47" s="532"/>
      <c r="S47" s="532"/>
      <c r="T47" s="532"/>
      <c r="U47" s="533"/>
      <c r="V47" s="217" t="s">
        <v>4</v>
      </c>
    </row>
    <row r="48" spans="1:50" s="134" customFormat="1" ht="6" customHeight="1">
      <c r="A48" s="132"/>
      <c r="B48" s="151"/>
      <c r="C48" s="152"/>
      <c r="D48" s="132"/>
      <c r="E48" s="132"/>
      <c r="F48" s="132"/>
      <c r="G48" s="132"/>
      <c r="H48" s="132"/>
      <c r="I48" s="132"/>
      <c r="J48" s="132"/>
      <c r="K48" s="133"/>
      <c r="L48" s="133"/>
      <c r="M48" s="133"/>
      <c r="N48" s="133"/>
      <c r="O48" s="133"/>
      <c r="P48" s="133"/>
      <c r="Q48" s="133"/>
      <c r="R48" s="133"/>
      <c r="S48" s="153"/>
      <c r="T48" s="154"/>
      <c r="U48" s="154"/>
      <c r="V48" s="154"/>
      <c r="W48" s="154"/>
      <c r="X48" s="154"/>
      <c r="Y48" s="154"/>
      <c r="Z48" s="132"/>
      <c r="AA48" s="132"/>
      <c r="AB48" s="153"/>
      <c r="AC48" s="154"/>
      <c r="AD48" s="154"/>
      <c r="AE48" s="154"/>
      <c r="AF48" s="154"/>
      <c r="AG48" s="154"/>
      <c r="AH48" s="154"/>
      <c r="AI48" s="132"/>
      <c r="AJ48" s="132"/>
      <c r="AU48" s="135"/>
    </row>
    <row r="49" spans="1:52" s="130" customFormat="1" ht="12" customHeight="1">
      <c r="A49" s="220" t="s">
        <v>126</v>
      </c>
      <c r="B49" s="221"/>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row>
    <row r="50" spans="1:52" s="134" customFormat="1" ht="12" customHeight="1">
      <c r="A50" s="167" t="s">
        <v>121</v>
      </c>
      <c r="B50" s="534" t="s">
        <v>198</v>
      </c>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U50" s="135"/>
    </row>
    <row r="51" spans="1:52" s="134" customFormat="1" ht="22.5" customHeight="1">
      <c r="A51" s="167" t="s">
        <v>121</v>
      </c>
      <c r="B51" s="688" t="s">
        <v>147</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c r="AD51" s="688"/>
      <c r="AE51" s="688"/>
      <c r="AF51" s="688"/>
      <c r="AG51" s="688"/>
      <c r="AH51" s="688"/>
      <c r="AI51" s="688"/>
      <c r="AJ51" s="688"/>
      <c r="AK51" s="688"/>
      <c r="AU51" s="135"/>
    </row>
    <row r="52" spans="1:52" s="134" customFormat="1" ht="44.25" customHeight="1">
      <c r="A52" s="167" t="s">
        <v>121</v>
      </c>
      <c r="B52" s="688" t="s">
        <v>148</v>
      </c>
      <c r="C52" s="688"/>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c r="AD52" s="688"/>
      <c r="AE52" s="688"/>
      <c r="AF52" s="688"/>
      <c r="AG52" s="688"/>
      <c r="AH52" s="688"/>
      <c r="AI52" s="688"/>
      <c r="AJ52" s="688"/>
      <c r="AK52" s="688"/>
      <c r="AU52" s="135"/>
    </row>
    <row r="53" spans="1:52" s="130" customFormat="1" ht="45.75" customHeight="1">
      <c r="A53" s="223" t="s">
        <v>121</v>
      </c>
      <c r="B53" s="655" t="s">
        <v>199</v>
      </c>
      <c r="C53" s="655"/>
      <c r="D53" s="655"/>
      <c r="E53" s="655"/>
      <c r="F53" s="655"/>
      <c r="G53" s="655"/>
      <c r="H53" s="655"/>
      <c r="I53" s="655"/>
      <c r="J53" s="655"/>
      <c r="K53" s="655"/>
      <c r="L53" s="655"/>
      <c r="M53" s="655"/>
      <c r="N53" s="655"/>
      <c r="O53" s="655"/>
      <c r="P53" s="655"/>
      <c r="Q53" s="655"/>
      <c r="R53" s="655"/>
      <c r="S53" s="655"/>
      <c r="T53" s="655"/>
      <c r="U53" s="655"/>
      <c r="V53" s="655"/>
      <c r="W53" s="655"/>
      <c r="X53" s="655"/>
      <c r="Y53" s="655"/>
      <c r="Z53" s="655"/>
      <c r="AA53" s="655"/>
      <c r="AB53" s="655"/>
      <c r="AC53" s="655"/>
      <c r="AD53" s="655"/>
      <c r="AE53" s="655"/>
      <c r="AF53" s="655"/>
      <c r="AG53" s="655"/>
      <c r="AH53" s="655"/>
      <c r="AI53" s="655"/>
      <c r="AJ53" s="655"/>
      <c r="AK53" s="655"/>
      <c r="AZ53" s="162"/>
    </row>
    <row r="54" spans="1:52" s="130" customFormat="1" ht="45" customHeight="1">
      <c r="A54" s="223" t="s">
        <v>121</v>
      </c>
      <c r="B54" s="655" t="s">
        <v>200</v>
      </c>
      <c r="C54" s="655"/>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row>
    <row r="55" spans="1:52" s="134" customFormat="1" ht="6" customHeight="1">
      <c r="A55" s="167"/>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row>
    <row r="56" spans="1:52" s="130" customFormat="1" ht="23.25" customHeight="1">
      <c r="A56" s="185" t="s">
        <v>201</v>
      </c>
      <c r="B56" s="282"/>
      <c r="C56" s="282"/>
      <c r="D56" s="282"/>
      <c r="E56" s="283"/>
      <c r="F56" s="284"/>
      <c r="G56" s="284"/>
      <c r="H56" s="284"/>
      <c r="I56" s="284"/>
      <c r="J56" s="284"/>
      <c r="K56" s="284"/>
      <c r="L56" s="285"/>
      <c r="M56" s="285"/>
      <c r="N56" s="285"/>
      <c r="O56" s="285"/>
      <c r="P56" s="285"/>
      <c r="Q56" s="285"/>
      <c r="R56" s="285"/>
      <c r="S56" s="285"/>
      <c r="T56" s="284"/>
      <c r="U56" s="284"/>
      <c r="V56" s="286"/>
      <c r="W56" s="284"/>
      <c r="X56" s="284"/>
      <c r="Y56" s="284"/>
      <c r="Z56" s="285"/>
      <c r="AA56" s="284"/>
      <c r="AB56" s="284"/>
      <c r="AC56" s="284"/>
      <c r="AD56" s="284"/>
      <c r="AE56" s="284"/>
      <c r="AF56" s="284"/>
      <c r="AG56" s="284"/>
      <c r="AH56" s="284"/>
      <c r="AI56" s="284"/>
      <c r="AJ56" s="284"/>
      <c r="AK56" s="162"/>
      <c r="AU56" s="287"/>
    </row>
    <row r="57" spans="1:52" s="130" customFormat="1" ht="16.5" customHeight="1" thickBot="1">
      <c r="A57" s="130" t="s">
        <v>121</v>
      </c>
      <c r="B57" s="286" t="s">
        <v>177</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K57" s="162"/>
      <c r="AU57" s="287"/>
    </row>
    <row r="58" spans="1:52" s="130" customFormat="1" ht="51.75" customHeight="1" thickBot="1">
      <c r="A58" s="563" t="s">
        <v>175</v>
      </c>
      <c r="B58" s="564"/>
      <c r="C58" s="564"/>
      <c r="D58" s="565"/>
      <c r="E58" s="560"/>
      <c r="F58" s="561"/>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2"/>
      <c r="AK58" s="162"/>
      <c r="AU58" s="287"/>
    </row>
    <row r="59" spans="1:52" s="130" customFormat="1" ht="47.25" customHeight="1" thickBot="1">
      <c r="A59" s="563" t="s">
        <v>176</v>
      </c>
      <c r="B59" s="564"/>
      <c r="C59" s="564"/>
      <c r="D59" s="565"/>
      <c r="E59" s="560"/>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1"/>
      <c r="AI59" s="561"/>
      <c r="AJ59" s="562"/>
      <c r="AK59" s="162"/>
      <c r="AU59" s="287"/>
    </row>
    <row r="60" spans="1:52" customFormat="1" ht="24" customHeight="1">
      <c r="A60" s="676" t="s">
        <v>217</v>
      </c>
      <c r="B60" s="676"/>
      <c r="C60" s="676"/>
      <c r="D60" s="676"/>
      <c r="E60" s="676"/>
      <c r="F60" s="676"/>
      <c r="G60" s="676"/>
      <c r="H60" s="676"/>
      <c r="I60" s="676"/>
      <c r="J60" s="676"/>
      <c r="K60" s="676"/>
      <c r="L60" s="676"/>
      <c r="M60" s="676"/>
      <c r="N60" s="676"/>
      <c r="O60" s="676"/>
      <c r="P60" s="676"/>
      <c r="Q60" s="676"/>
      <c r="R60" s="676"/>
      <c r="S60" s="676"/>
      <c r="T60" s="676"/>
      <c r="U60" s="676"/>
      <c r="V60" s="676"/>
      <c r="W60" s="676"/>
      <c r="X60" s="676"/>
      <c r="Y60" s="676"/>
      <c r="Z60" s="676"/>
      <c r="AA60" s="676"/>
      <c r="AB60" s="676"/>
      <c r="AC60" s="676"/>
      <c r="AD60" s="676"/>
      <c r="AE60" s="676"/>
      <c r="AF60" s="676"/>
      <c r="AG60" s="676"/>
      <c r="AH60" s="676"/>
      <c r="AI60" s="676"/>
      <c r="AJ60" s="676"/>
      <c r="AK60" s="305"/>
      <c r="AS60" s="302"/>
    </row>
    <row r="61" spans="1:52" s="130" customFormat="1" ht="6.75" customHeight="1">
      <c r="A61" s="288"/>
      <c r="B61" s="289"/>
      <c r="C61" s="289"/>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U61" s="287"/>
    </row>
    <row r="62" spans="1:52" s="229" customFormat="1" ht="31.5" customHeight="1">
      <c r="A62" s="224" t="s">
        <v>202</v>
      </c>
      <c r="B62" s="225"/>
      <c r="C62" s="226"/>
      <c r="D62" s="227"/>
      <c r="E62" s="227"/>
      <c r="F62" s="227"/>
      <c r="G62" s="227"/>
      <c r="H62" s="227"/>
      <c r="I62" s="227"/>
      <c r="J62" s="227"/>
      <c r="K62" s="228"/>
      <c r="L62" s="228"/>
      <c r="M62" s="228"/>
      <c r="N62" s="228"/>
      <c r="O62" s="228"/>
      <c r="P62" s="228"/>
      <c r="Q62" s="228"/>
      <c r="R62" s="228"/>
      <c r="S62" s="190"/>
      <c r="T62" s="191"/>
      <c r="U62" s="191"/>
      <c r="V62" s="191"/>
      <c r="W62" s="191"/>
      <c r="X62" s="191"/>
      <c r="Y62" s="191"/>
      <c r="Z62" s="227"/>
      <c r="AA62" s="227"/>
      <c r="AB62" s="190"/>
      <c r="AC62" s="191"/>
      <c r="AD62" s="191"/>
      <c r="AE62" s="191"/>
      <c r="AF62" s="191"/>
      <c r="AG62" s="191"/>
      <c r="AH62" s="191"/>
      <c r="AI62" s="227"/>
      <c r="AJ62" s="227"/>
      <c r="AU62" s="230"/>
    </row>
    <row r="63" spans="1:52" s="309" customFormat="1" ht="11.25" customHeight="1">
      <c r="A63" s="308" t="s">
        <v>203</v>
      </c>
      <c r="B63" s="676" t="s">
        <v>204</v>
      </c>
      <c r="C63" s="676"/>
      <c r="D63" s="676"/>
      <c r="E63" s="676"/>
      <c r="F63" s="676"/>
      <c r="G63" s="676"/>
      <c r="H63" s="676"/>
      <c r="I63" s="676"/>
      <c r="J63" s="676"/>
      <c r="K63" s="676"/>
      <c r="L63" s="676"/>
      <c r="M63" s="676"/>
      <c r="N63" s="676"/>
      <c r="O63" s="676"/>
      <c r="P63" s="676"/>
      <c r="Q63" s="676"/>
      <c r="R63" s="676"/>
      <c r="S63" s="676"/>
      <c r="T63" s="676"/>
      <c r="U63" s="676"/>
      <c r="V63" s="676"/>
      <c r="W63" s="676"/>
      <c r="X63" s="676"/>
      <c r="Y63" s="676"/>
      <c r="Z63" s="676"/>
      <c r="AA63" s="676"/>
      <c r="AB63" s="676"/>
      <c r="AC63" s="676"/>
      <c r="AD63" s="676"/>
      <c r="AE63" s="676"/>
      <c r="AF63" s="676"/>
      <c r="AG63" s="676"/>
      <c r="AH63" s="676"/>
      <c r="AI63" s="676"/>
      <c r="AJ63" s="676"/>
      <c r="AK63" s="676"/>
      <c r="AS63" s="310"/>
    </row>
    <row r="64" spans="1:52" s="309" customFormat="1" ht="11.25" customHeight="1">
      <c r="A64" s="298" t="s">
        <v>205</v>
      </c>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c r="AI64" s="311"/>
      <c r="AJ64" s="311"/>
      <c r="AK64" s="311"/>
      <c r="AS64" s="310"/>
    </row>
    <row r="65" spans="1:53" s="309" customFormat="1" ht="22.5" customHeight="1">
      <c r="A65" s="312" t="s">
        <v>206</v>
      </c>
      <c r="B65" s="676" t="s">
        <v>213</v>
      </c>
      <c r="C65" s="676"/>
      <c r="D65" s="676"/>
      <c r="E65" s="676"/>
      <c r="F65" s="676"/>
      <c r="G65" s="676"/>
      <c r="H65" s="676"/>
      <c r="I65" s="676"/>
      <c r="J65" s="676"/>
      <c r="K65" s="676"/>
      <c r="L65" s="676"/>
      <c r="M65" s="676"/>
      <c r="N65" s="676"/>
      <c r="O65" s="676"/>
      <c r="P65" s="676"/>
      <c r="Q65" s="676"/>
      <c r="R65" s="676"/>
      <c r="S65" s="676"/>
      <c r="T65" s="676"/>
      <c r="U65" s="676"/>
      <c r="V65" s="676"/>
      <c r="W65" s="676"/>
      <c r="X65" s="676"/>
      <c r="Y65" s="676"/>
      <c r="Z65" s="676"/>
      <c r="AA65" s="676"/>
      <c r="AB65" s="676"/>
      <c r="AC65" s="676"/>
      <c r="AD65" s="676"/>
      <c r="AE65" s="676"/>
      <c r="AF65" s="676"/>
      <c r="AG65" s="676"/>
      <c r="AH65" s="676"/>
      <c r="AI65" s="676"/>
      <c r="AJ65" s="676"/>
      <c r="AK65" s="313"/>
      <c r="AS65" s="310"/>
    </row>
    <row r="66" spans="1:53" s="309" customFormat="1" ht="23.25" customHeight="1">
      <c r="A66" s="312" t="s">
        <v>207</v>
      </c>
      <c r="B66" s="676" t="s">
        <v>214</v>
      </c>
      <c r="C66" s="676"/>
      <c r="D66" s="676"/>
      <c r="E66" s="676"/>
      <c r="F66" s="676"/>
      <c r="G66" s="676"/>
      <c r="H66" s="676"/>
      <c r="I66" s="676"/>
      <c r="J66" s="676"/>
      <c r="K66" s="676"/>
      <c r="L66" s="676"/>
      <c r="M66" s="676"/>
      <c r="N66" s="676"/>
      <c r="O66" s="676"/>
      <c r="P66" s="676"/>
      <c r="Q66" s="676"/>
      <c r="R66" s="676"/>
      <c r="S66" s="676"/>
      <c r="T66" s="676"/>
      <c r="U66" s="676"/>
      <c r="V66" s="676"/>
      <c r="W66" s="676"/>
      <c r="X66" s="676"/>
      <c r="Y66" s="676"/>
      <c r="Z66" s="676"/>
      <c r="AA66" s="676"/>
      <c r="AB66" s="676"/>
      <c r="AC66" s="676"/>
      <c r="AD66" s="676"/>
      <c r="AE66" s="676"/>
      <c r="AF66" s="676"/>
      <c r="AG66" s="676"/>
      <c r="AH66" s="676"/>
      <c r="AI66" s="676"/>
      <c r="AJ66" s="676"/>
      <c r="AK66" s="313"/>
      <c r="AS66" s="310"/>
    </row>
    <row r="67" spans="1:53" s="309" customFormat="1" ht="11.25" customHeight="1">
      <c r="A67" s="312" t="s">
        <v>208</v>
      </c>
      <c r="B67" s="676" t="s">
        <v>209</v>
      </c>
      <c r="C67" s="676"/>
      <c r="D67" s="676"/>
      <c r="E67" s="676"/>
      <c r="F67" s="676"/>
      <c r="G67" s="676"/>
      <c r="H67" s="676"/>
      <c r="I67" s="676"/>
      <c r="J67" s="676"/>
      <c r="K67" s="676"/>
      <c r="L67" s="676"/>
      <c r="M67" s="676"/>
      <c r="N67" s="676"/>
      <c r="O67" s="676"/>
      <c r="P67" s="676"/>
      <c r="Q67" s="676"/>
      <c r="R67" s="676"/>
      <c r="S67" s="676"/>
      <c r="T67" s="676"/>
      <c r="U67" s="676"/>
      <c r="V67" s="676"/>
      <c r="W67" s="676"/>
      <c r="X67" s="676"/>
      <c r="Y67" s="676"/>
      <c r="Z67" s="676"/>
      <c r="AA67" s="676"/>
      <c r="AB67" s="676"/>
      <c r="AC67" s="676"/>
      <c r="AD67" s="676"/>
      <c r="AE67" s="676"/>
      <c r="AF67" s="676"/>
      <c r="AG67" s="676"/>
      <c r="AH67" s="676"/>
      <c r="AI67" s="676"/>
      <c r="AJ67" s="676"/>
      <c r="AK67" s="313"/>
      <c r="AS67" s="310"/>
    </row>
    <row r="68" spans="1:53" s="309" customFormat="1" ht="22.5" customHeight="1">
      <c r="A68" s="312" t="s">
        <v>210</v>
      </c>
      <c r="B68" s="676" t="s">
        <v>215</v>
      </c>
      <c r="C68" s="676"/>
      <c r="D68" s="676"/>
      <c r="E68" s="676"/>
      <c r="F68" s="676"/>
      <c r="G68" s="676"/>
      <c r="H68" s="676"/>
      <c r="I68" s="676"/>
      <c r="J68" s="676"/>
      <c r="K68" s="676"/>
      <c r="L68" s="676"/>
      <c r="M68" s="676"/>
      <c r="N68" s="676"/>
      <c r="O68" s="676"/>
      <c r="P68" s="676"/>
      <c r="Q68" s="676"/>
      <c r="R68" s="676"/>
      <c r="S68" s="676"/>
      <c r="T68" s="676"/>
      <c r="U68" s="676"/>
      <c r="V68" s="676"/>
      <c r="W68" s="676"/>
      <c r="X68" s="676"/>
      <c r="Y68" s="676"/>
      <c r="Z68" s="676"/>
      <c r="AA68" s="676"/>
      <c r="AB68" s="676"/>
      <c r="AC68" s="676"/>
      <c r="AD68" s="676"/>
      <c r="AE68" s="676"/>
      <c r="AF68" s="676"/>
      <c r="AG68" s="676"/>
      <c r="AH68" s="676"/>
      <c r="AI68" s="676"/>
      <c r="AJ68" s="676"/>
      <c r="AK68" s="313"/>
      <c r="AS68" s="310"/>
    </row>
    <row r="69" spans="1:53" s="309" customFormat="1" ht="11.25" customHeight="1">
      <c r="A69" s="314" t="s">
        <v>211</v>
      </c>
      <c r="B69" s="311"/>
      <c r="C69" s="3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c r="AI69" s="311"/>
      <c r="AJ69" s="311"/>
      <c r="AK69" s="311"/>
      <c r="AS69" s="310"/>
    </row>
    <row r="70" spans="1:53" s="309" customFormat="1" ht="21.75" customHeight="1">
      <c r="A70" s="312" t="s">
        <v>212</v>
      </c>
      <c r="B70" s="676" t="s">
        <v>216</v>
      </c>
      <c r="C70" s="676"/>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6"/>
      <c r="AG70" s="676"/>
      <c r="AH70" s="676"/>
      <c r="AI70" s="676"/>
      <c r="AJ70" s="676"/>
      <c r="AK70" s="313"/>
      <c r="AS70" s="310"/>
    </row>
    <row r="71" spans="1:53" s="162" customFormat="1" ht="9.75" customHeight="1">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1"/>
      <c r="AU71" s="192"/>
    </row>
    <row r="72" spans="1:53" s="162" customFormat="1" ht="22.5" customHeight="1">
      <c r="A72" s="233" t="s">
        <v>218</v>
      </c>
      <c r="B72" s="234"/>
      <c r="C72" s="187"/>
      <c r="D72" s="188"/>
      <c r="E72" s="188"/>
      <c r="F72" s="188"/>
      <c r="G72" s="188"/>
      <c r="H72" s="188"/>
      <c r="I72" s="188"/>
      <c r="J72" s="188"/>
      <c r="K72" s="189"/>
      <c r="L72" s="189"/>
      <c r="M72" s="189"/>
      <c r="N72" s="189"/>
      <c r="O72" s="189"/>
      <c r="P72" s="189"/>
      <c r="Q72" s="189"/>
      <c r="R72" s="189"/>
      <c r="S72" s="190"/>
      <c r="T72" s="191"/>
      <c r="U72" s="191"/>
      <c r="V72" s="191"/>
      <c r="W72" s="191"/>
      <c r="X72" s="191"/>
      <c r="Y72" s="235"/>
      <c r="Z72" s="235"/>
      <c r="AA72" s="235"/>
      <c r="AB72" s="235"/>
      <c r="AD72" s="235"/>
      <c r="AE72" s="235"/>
      <c r="AF72" s="235"/>
      <c r="AG72" s="235"/>
      <c r="AH72" s="235"/>
      <c r="AI72" s="236"/>
      <c r="AJ72" s="235"/>
    </row>
    <row r="73" spans="1:53" s="162" customFormat="1" ht="30.75" customHeight="1" thickBot="1">
      <c r="A73" s="237"/>
      <c r="B73" s="238"/>
      <c r="C73" s="239"/>
      <c r="D73" s="239"/>
      <c r="E73" s="239"/>
      <c r="F73" s="239"/>
      <c r="G73" s="239"/>
      <c r="H73" s="239"/>
      <c r="I73" s="239"/>
      <c r="J73" s="239"/>
      <c r="K73" s="239"/>
      <c r="L73" s="240"/>
      <c r="M73" s="240"/>
      <c r="N73" s="239"/>
      <c r="O73" s="239"/>
      <c r="P73" s="241"/>
      <c r="Q73" s="241"/>
      <c r="R73" s="242"/>
      <c r="S73" s="671" t="s">
        <v>149</v>
      </c>
      <c r="T73" s="672"/>
      <c r="U73" s="672"/>
      <c r="V73" s="672"/>
      <c r="W73" s="672"/>
      <c r="X73" s="673"/>
      <c r="Y73" s="667" t="s">
        <v>150</v>
      </c>
      <c r="Z73" s="667"/>
      <c r="AA73" s="667"/>
      <c r="AB73" s="667"/>
      <c r="AC73" s="667"/>
      <c r="AD73" s="667"/>
      <c r="AE73" s="668" t="s">
        <v>46</v>
      </c>
      <c r="AF73" s="668"/>
      <c r="AG73" s="668"/>
      <c r="AH73" s="668"/>
      <c r="AI73" s="668"/>
      <c r="AJ73" s="668"/>
    </row>
    <row r="74" spans="1:53" s="162" customFormat="1" ht="28.5" customHeight="1" thickBot="1">
      <c r="A74" s="609" t="s">
        <v>151</v>
      </c>
      <c r="B74" s="610"/>
      <c r="C74" s="610"/>
      <c r="D74" s="610"/>
      <c r="E74" s="610"/>
      <c r="F74" s="610"/>
      <c r="G74" s="610"/>
      <c r="H74" s="610"/>
      <c r="I74" s="610"/>
      <c r="J74" s="610"/>
      <c r="K74" s="610"/>
      <c r="L74" s="610"/>
      <c r="M74" s="610"/>
      <c r="N74" s="610"/>
      <c r="O74" s="610"/>
      <c r="P74" s="610"/>
      <c r="Q74" s="610"/>
      <c r="R74" s="610"/>
      <c r="S74" s="611" t="b">
        <v>0</v>
      </c>
      <c r="T74" s="608"/>
      <c r="U74" s="608"/>
      <c r="V74" s="608"/>
      <c r="W74" s="608"/>
      <c r="X74" s="328"/>
      <c r="Y74" s="608" t="b">
        <v>0</v>
      </c>
      <c r="Z74" s="608"/>
      <c r="AA74" s="608"/>
      <c r="AB74" s="608"/>
      <c r="AC74" s="608"/>
      <c r="AD74" s="332"/>
      <c r="AE74" s="608" t="b">
        <v>0</v>
      </c>
      <c r="AF74" s="608"/>
      <c r="AG74" s="608"/>
      <c r="AH74" s="608"/>
      <c r="AI74" s="608"/>
      <c r="AJ74" s="325" t="str">
        <f>IF(M18="○", IF(OR(AND(NOT(S74),NOT(Y74),AE74),AND(NOT(S74),NOT(Y74),NOT(AE74))),"×","○"),"")</f>
        <v>×</v>
      </c>
      <c r="AK74" s="666"/>
      <c r="AM74" s="134"/>
      <c r="AN74" s="649" t="s">
        <v>222</v>
      </c>
      <c r="AO74" s="656"/>
      <c r="AP74" s="656"/>
      <c r="AQ74" s="656"/>
      <c r="AR74" s="656"/>
      <c r="AS74" s="656"/>
      <c r="AT74" s="656"/>
      <c r="AU74" s="656"/>
      <c r="AV74" s="656"/>
      <c r="AW74" s="656"/>
      <c r="AX74" s="657"/>
    </row>
    <row r="75" spans="1:53" s="162" customFormat="1" ht="18.75" customHeight="1">
      <c r="A75" s="243" t="s">
        <v>153</v>
      </c>
      <c r="B75" s="244"/>
      <c r="C75" s="245"/>
      <c r="D75" s="245"/>
      <c r="E75" s="245"/>
      <c r="F75" s="245"/>
      <c r="G75" s="245"/>
      <c r="H75" s="245"/>
      <c r="I75" s="245"/>
      <c r="J75" s="245"/>
      <c r="K75" s="245"/>
      <c r="L75" s="246"/>
      <c r="M75" s="246"/>
      <c r="N75" s="246"/>
      <c r="O75" s="246"/>
      <c r="P75" s="246"/>
      <c r="Q75" s="246"/>
      <c r="R75" s="246"/>
      <c r="S75" s="658"/>
      <c r="T75" s="659"/>
      <c r="U75" s="659"/>
      <c r="V75" s="659"/>
      <c r="W75" s="659"/>
      <c r="X75" s="329" t="s">
        <v>154</v>
      </c>
      <c r="Y75" s="659"/>
      <c r="Z75" s="659"/>
      <c r="AA75" s="659"/>
      <c r="AB75" s="659"/>
      <c r="AC75" s="659"/>
      <c r="AD75" s="329" t="s">
        <v>154</v>
      </c>
      <c r="AE75" s="659"/>
      <c r="AF75" s="659"/>
      <c r="AG75" s="659"/>
      <c r="AH75" s="659"/>
      <c r="AI75" s="659"/>
      <c r="AJ75" s="326" t="s">
        <v>5</v>
      </c>
      <c r="AK75" s="666"/>
      <c r="AU75" s="192"/>
    </row>
    <row r="76" spans="1:53" s="162" customFormat="1" ht="18" customHeight="1">
      <c r="A76" s="247" t="s">
        <v>155</v>
      </c>
      <c r="B76" s="248"/>
      <c r="C76" s="248"/>
      <c r="D76" s="249"/>
      <c r="E76" s="249"/>
      <c r="F76" s="249"/>
      <c r="G76" s="249"/>
      <c r="H76" s="249"/>
      <c r="I76" s="249"/>
      <c r="J76" s="249"/>
      <c r="K76" s="250"/>
      <c r="L76" s="250"/>
      <c r="M76" s="250"/>
      <c r="N76" s="250"/>
      <c r="O76" s="250"/>
      <c r="P76" s="250"/>
      <c r="Q76" s="250"/>
      <c r="R76" s="250"/>
      <c r="S76" s="660"/>
      <c r="T76" s="661"/>
      <c r="U76" s="661"/>
      <c r="V76" s="661"/>
      <c r="W76" s="661"/>
      <c r="X76" s="330" t="s">
        <v>4</v>
      </c>
      <c r="Y76" s="661"/>
      <c r="Z76" s="661"/>
      <c r="AA76" s="661"/>
      <c r="AB76" s="661"/>
      <c r="AC76" s="661"/>
      <c r="AD76" s="330" t="s">
        <v>4</v>
      </c>
      <c r="AE76" s="661"/>
      <c r="AF76" s="661"/>
      <c r="AG76" s="661"/>
      <c r="AH76" s="661"/>
      <c r="AI76" s="661"/>
      <c r="AJ76" s="321" t="s">
        <v>4</v>
      </c>
      <c r="AK76" s="322"/>
      <c r="AL76" s="251"/>
      <c r="AM76" s="251"/>
      <c r="AQ76" s="252"/>
      <c r="AR76" s="252"/>
      <c r="AS76" s="252"/>
      <c r="AT76" s="252"/>
      <c r="AU76" s="252"/>
      <c r="AV76" s="252"/>
      <c r="AW76" s="252"/>
      <c r="AX76" s="252"/>
      <c r="AY76" s="252"/>
      <c r="AZ76" s="252"/>
      <c r="BA76" s="252"/>
    </row>
    <row r="77" spans="1:53" s="162" customFormat="1" ht="18.75" customHeight="1" thickBot="1">
      <c r="A77" s="247" t="s">
        <v>156</v>
      </c>
      <c r="B77" s="253"/>
      <c r="C77" s="254"/>
      <c r="D77" s="255"/>
      <c r="E77" s="249"/>
      <c r="F77" s="249"/>
      <c r="G77" s="249"/>
      <c r="H77" s="249"/>
      <c r="I77" s="249"/>
      <c r="J77" s="249"/>
      <c r="K77" s="250"/>
      <c r="L77" s="250"/>
      <c r="M77" s="250"/>
      <c r="N77" s="250"/>
      <c r="O77" s="250"/>
      <c r="P77" s="250"/>
      <c r="Q77" s="250"/>
      <c r="R77" s="250"/>
      <c r="S77" s="662" t="e">
        <f>S76/(S75*12)</f>
        <v>#DIV/0!</v>
      </c>
      <c r="T77" s="663"/>
      <c r="U77" s="663"/>
      <c r="V77" s="663"/>
      <c r="W77" s="663"/>
      <c r="X77" s="331" t="s">
        <v>4</v>
      </c>
      <c r="Y77" s="664" t="e">
        <f>Y76/(Y75*12)</f>
        <v>#DIV/0!</v>
      </c>
      <c r="Z77" s="663"/>
      <c r="AA77" s="663"/>
      <c r="AB77" s="663"/>
      <c r="AC77" s="665"/>
      <c r="AD77" s="331" t="s">
        <v>4</v>
      </c>
      <c r="AE77" s="664" t="e">
        <f>AE76/(AE75*12)</f>
        <v>#DIV/0!</v>
      </c>
      <c r="AF77" s="663"/>
      <c r="AG77" s="663"/>
      <c r="AH77" s="663"/>
      <c r="AI77" s="665"/>
      <c r="AJ77" s="327" t="s">
        <v>4</v>
      </c>
      <c r="AK77" s="669" t="s">
        <v>221</v>
      </c>
      <c r="AL77" s="251"/>
      <c r="AM77" s="251"/>
      <c r="AY77" s="256"/>
      <c r="AZ77" s="256"/>
      <c r="BA77" s="256"/>
    </row>
    <row r="78" spans="1:53" s="305" customFormat="1" ht="15.75" customHeight="1" thickBot="1">
      <c r="A78" s="598" t="s">
        <v>157</v>
      </c>
      <c r="B78" s="599"/>
      <c r="C78" s="599"/>
      <c r="D78" s="599"/>
      <c r="E78" s="599"/>
      <c r="F78" s="599"/>
      <c r="G78" s="599"/>
      <c r="H78" s="599"/>
      <c r="I78" s="599"/>
      <c r="J78" s="599"/>
      <c r="K78" s="599"/>
      <c r="L78" s="599"/>
      <c r="M78" s="599"/>
      <c r="N78" s="599"/>
      <c r="O78" s="599"/>
      <c r="P78" s="599"/>
      <c r="Q78" s="599"/>
      <c r="R78" s="599"/>
      <c r="S78" s="602" t="s">
        <v>124</v>
      </c>
      <c r="T78" s="545" t="e">
        <f>IF(Y77, S77/Y77, 1)</f>
        <v>#DIV/0!</v>
      </c>
      <c r="U78" s="546"/>
      <c r="V78" s="547"/>
      <c r="W78" s="604" t="s">
        <v>125</v>
      </c>
      <c r="X78" s="566"/>
      <c r="Y78" s="543" t="s">
        <v>124</v>
      </c>
      <c r="Z78" s="545" t="e">
        <f>IF(Y77,1,0)</f>
        <v>#DIV/0!</v>
      </c>
      <c r="AA78" s="546"/>
      <c r="AB78" s="547"/>
      <c r="AC78" s="604" t="s">
        <v>125</v>
      </c>
      <c r="AD78" s="566"/>
      <c r="AE78" s="543" t="s">
        <v>124</v>
      </c>
      <c r="AF78" s="545" t="e">
        <f>IF(Y77, AE77/Y77, IF(AE77, AE77/S77, 0))</f>
        <v>#DIV/0!</v>
      </c>
      <c r="AG78" s="546"/>
      <c r="AH78" s="547"/>
      <c r="AI78" s="551" t="s">
        <v>125</v>
      </c>
      <c r="AJ78" s="315" t="str">
        <f>IF(M18="○", IF(AND(S74=TRUE, Y74=TRUE), IF(AND(T78&gt;Z78, Z78&gt;0),"○","×"),""),"")</f>
        <v/>
      </c>
      <c r="AK78" s="669"/>
      <c r="AN78" s="649" t="s">
        <v>219</v>
      </c>
      <c r="AO78" s="650"/>
      <c r="AP78" s="650"/>
      <c r="AQ78" s="650"/>
      <c r="AR78" s="650"/>
      <c r="AS78" s="650"/>
      <c r="AT78" s="650"/>
      <c r="AU78" s="650"/>
      <c r="AV78" s="650"/>
      <c r="AW78" s="650"/>
      <c r="AX78" s="651"/>
    </row>
    <row r="79" spans="1:53" s="305" customFormat="1" ht="17.25" customHeight="1" thickBot="1">
      <c r="A79" s="600"/>
      <c r="B79" s="601"/>
      <c r="C79" s="601"/>
      <c r="D79" s="601"/>
      <c r="E79" s="601"/>
      <c r="F79" s="601"/>
      <c r="G79" s="601"/>
      <c r="H79" s="601"/>
      <c r="I79" s="601"/>
      <c r="J79" s="601"/>
      <c r="K79" s="601"/>
      <c r="L79" s="601"/>
      <c r="M79" s="601"/>
      <c r="N79" s="601"/>
      <c r="O79" s="601"/>
      <c r="P79" s="601"/>
      <c r="Q79" s="601"/>
      <c r="R79" s="601"/>
      <c r="S79" s="603"/>
      <c r="T79" s="548"/>
      <c r="U79" s="549"/>
      <c r="V79" s="550"/>
      <c r="W79" s="605"/>
      <c r="X79" s="567"/>
      <c r="Y79" s="606"/>
      <c r="Z79" s="548"/>
      <c r="AA79" s="549"/>
      <c r="AB79" s="550"/>
      <c r="AC79" s="607"/>
      <c r="AD79" s="567"/>
      <c r="AE79" s="544"/>
      <c r="AF79" s="548"/>
      <c r="AG79" s="549"/>
      <c r="AH79" s="550"/>
      <c r="AI79" s="552"/>
      <c r="AJ79" s="316" t="str">
        <f>IF(M18="○", IF(AND(Y74=TRUE,AE74=TRUE), IF(AND(Y80="",AE80=""), IF(AND(Z78&gt;=2*AF78, AF78&gt;0),"○","×"), IF(AND(Y80&gt;=AE80,Z78&gt;0, AF78&gt;0), "○","×")),IF(AND(S74=TRUE,AE74=TRUE),IF(AND(Y80&gt;=AE80, AE80&gt;0), IF(AND(T78&gt;2*AF78, AF78&gt;0), "○", "×"),"×"),"")),"")</f>
        <v/>
      </c>
      <c r="AK79" s="670" t="s">
        <v>122</v>
      </c>
      <c r="AN79" s="649" t="s">
        <v>220</v>
      </c>
      <c r="AO79" s="650"/>
      <c r="AP79" s="650"/>
      <c r="AQ79" s="650"/>
      <c r="AR79" s="650"/>
      <c r="AS79" s="650"/>
      <c r="AT79" s="650"/>
      <c r="AU79" s="650"/>
      <c r="AV79" s="650"/>
      <c r="AW79" s="650"/>
      <c r="AX79" s="651"/>
    </row>
    <row r="80" spans="1:53" s="162" customFormat="1" ht="31.5" customHeight="1" thickBot="1">
      <c r="A80" s="736" t="s">
        <v>161</v>
      </c>
      <c r="B80" s="737"/>
      <c r="C80" s="737"/>
      <c r="D80" s="737"/>
      <c r="E80" s="737"/>
      <c r="F80" s="737"/>
      <c r="G80" s="737"/>
      <c r="H80" s="737"/>
      <c r="I80" s="737"/>
      <c r="J80" s="737"/>
      <c r="K80" s="737"/>
      <c r="L80" s="737"/>
      <c r="M80" s="737"/>
      <c r="N80" s="737"/>
      <c r="O80" s="737"/>
      <c r="P80" s="737"/>
      <c r="Q80" s="737"/>
      <c r="R80" s="737"/>
      <c r="S80" s="709"/>
      <c r="T80" s="710"/>
      <c r="U80" s="710"/>
      <c r="V80" s="710"/>
      <c r="W80" s="710"/>
      <c r="X80" s="710"/>
      <c r="Y80" s="711"/>
      <c r="Z80" s="712"/>
      <c r="AA80" s="712"/>
      <c r="AB80" s="712"/>
      <c r="AC80" s="713"/>
      <c r="AD80" s="333" t="s">
        <v>4</v>
      </c>
      <c r="AE80" s="714"/>
      <c r="AF80" s="715"/>
      <c r="AG80" s="715"/>
      <c r="AH80" s="715"/>
      <c r="AI80" s="714"/>
      <c r="AJ80" s="323" t="s">
        <v>4</v>
      </c>
      <c r="AK80" s="670"/>
      <c r="AL80" s="251"/>
      <c r="AM80" s="251"/>
    </row>
    <row r="81" spans="1:50" s="162" customFormat="1" ht="20.25" customHeight="1" thickBot="1">
      <c r="A81" s="716" t="s">
        <v>158</v>
      </c>
      <c r="B81" s="717"/>
      <c r="C81" s="717"/>
      <c r="D81" s="717"/>
      <c r="E81" s="717"/>
      <c r="F81" s="717"/>
      <c r="G81" s="717"/>
      <c r="H81" s="717"/>
      <c r="I81" s="717"/>
      <c r="J81" s="717"/>
      <c r="K81" s="717"/>
      <c r="L81" s="717"/>
      <c r="M81" s="717"/>
      <c r="N81" s="717"/>
      <c r="O81" s="717"/>
      <c r="P81" s="717"/>
      <c r="Q81" s="717"/>
      <c r="R81" s="717"/>
      <c r="S81" s="718"/>
      <c r="T81" s="718"/>
      <c r="U81" s="718"/>
      <c r="V81" s="718"/>
      <c r="W81" s="718"/>
      <c r="X81" s="719"/>
      <c r="Y81" s="720">
        <f>S76+Y76+AE76</f>
        <v>0</v>
      </c>
      <c r="Z81" s="721"/>
      <c r="AA81" s="721"/>
      <c r="AB81" s="721"/>
      <c r="AC81" s="721"/>
      <c r="AD81" s="334" t="s">
        <v>4</v>
      </c>
      <c r="AE81" s="258"/>
      <c r="AK81" s="130"/>
      <c r="AL81" s="251"/>
      <c r="AM81" s="251"/>
      <c r="AQ81" s="256"/>
      <c r="AR81" s="256"/>
      <c r="AS81" s="256"/>
      <c r="AT81" s="256"/>
      <c r="AU81" s="256"/>
      <c r="AV81" s="257"/>
      <c r="AW81" s="257"/>
      <c r="AX81" s="257"/>
    </row>
    <row r="82" spans="1:50" s="162" customFormat="1" ht="30.75" customHeight="1" thickBot="1">
      <c r="A82" s="722" t="s">
        <v>159</v>
      </c>
      <c r="B82" s="723"/>
      <c r="C82" s="723"/>
      <c r="D82" s="723"/>
      <c r="E82" s="723"/>
      <c r="F82" s="723"/>
      <c r="G82" s="723"/>
      <c r="H82" s="723"/>
      <c r="I82" s="723"/>
      <c r="J82" s="723"/>
      <c r="K82" s="723"/>
      <c r="L82" s="723"/>
      <c r="M82" s="723"/>
      <c r="N82" s="723"/>
      <c r="O82" s="723"/>
      <c r="P82" s="723"/>
      <c r="Q82" s="723"/>
      <c r="R82" s="723"/>
      <c r="S82" s="723"/>
      <c r="T82" s="723"/>
      <c r="U82" s="723"/>
      <c r="V82" s="723"/>
      <c r="W82" s="723"/>
      <c r="X82" s="724"/>
      <c r="Y82" s="725"/>
      <c r="Z82" s="726"/>
      <c r="AA82" s="726"/>
      <c r="AB82" s="726"/>
      <c r="AC82" s="727"/>
      <c r="AD82" s="335" t="s">
        <v>4</v>
      </c>
      <c r="AE82" s="259" t="s">
        <v>140</v>
      </c>
      <c r="AF82" s="260" t="str">
        <f>IF(M18="○", IF(Y82, IF(Y82&lt;=4400000,"○","☓"),""),"")</f>
        <v/>
      </c>
      <c r="AG82" s="324" t="s">
        <v>152</v>
      </c>
      <c r="AN82" s="649" t="s">
        <v>224</v>
      </c>
      <c r="AO82" s="650"/>
      <c r="AP82" s="650"/>
      <c r="AQ82" s="650"/>
      <c r="AR82" s="650"/>
      <c r="AS82" s="650"/>
      <c r="AT82" s="650"/>
      <c r="AU82" s="650"/>
      <c r="AV82" s="650"/>
      <c r="AW82" s="650"/>
      <c r="AX82" s="651"/>
    </row>
    <row r="83" spans="1:50" s="162" customFormat="1" ht="40.5" customHeight="1">
      <c r="A83" s="728" t="s">
        <v>223</v>
      </c>
      <c r="B83" s="729"/>
      <c r="C83" s="729"/>
      <c r="D83" s="729"/>
      <c r="E83" s="729"/>
      <c r="F83" s="729"/>
      <c r="G83" s="729"/>
      <c r="H83" s="729"/>
      <c r="I83" s="729"/>
      <c r="J83" s="729"/>
      <c r="K83" s="729"/>
      <c r="L83" s="729"/>
      <c r="M83" s="729"/>
      <c r="N83" s="729"/>
      <c r="O83" s="729"/>
      <c r="P83" s="729"/>
      <c r="Q83" s="729"/>
      <c r="R83" s="729"/>
      <c r="S83" s="729"/>
      <c r="T83" s="729"/>
      <c r="U83" s="729"/>
      <c r="V83" s="729"/>
      <c r="W83" s="729"/>
      <c r="X83" s="730"/>
      <c r="Y83" s="731">
        <f>SUM('別紙様式3-2'!U19:U118)</f>
        <v>0</v>
      </c>
      <c r="Z83" s="732"/>
      <c r="AA83" s="732"/>
      <c r="AB83" s="732"/>
      <c r="AC83" s="732"/>
      <c r="AD83" s="335" t="s">
        <v>162</v>
      </c>
      <c r="AE83" s="261" t="s">
        <v>140</v>
      </c>
      <c r="AF83" s="733" t="str">
        <f>IF(M18="○", IF(OR(Y83&gt;=Y84, OR(A86,A87,A88,A89)=TRUE),"○","×"),"")</f>
        <v>○</v>
      </c>
      <c r="AG83" s="735" t="s">
        <v>160</v>
      </c>
      <c r="AN83" s="698" t="s">
        <v>165</v>
      </c>
      <c r="AO83" s="699"/>
      <c r="AP83" s="699"/>
      <c r="AQ83" s="699"/>
      <c r="AR83" s="699"/>
      <c r="AS83" s="699"/>
      <c r="AT83" s="699"/>
      <c r="AU83" s="699"/>
      <c r="AV83" s="699"/>
      <c r="AW83" s="699"/>
      <c r="AX83" s="700"/>
    </row>
    <row r="84" spans="1:50" s="162" customFormat="1" ht="19.5" customHeight="1" thickBot="1">
      <c r="A84" s="704" t="s">
        <v>164</v>
      </c>
      <c r="B84" s="705"/>
      <c r="C84" s="705"/>
      <c r="D84" s="705"/>
      <c r="E84" s="705"/>
      <c r="F84" s="705"/>
      <c r="G84" s="705"/>
      <c r="H84" s="705"/>
      <c r="I84" s="705"/>
      <c r="J84" s="705"/>
      <c r="K84" s="705"/>
      <c r="L84" s="705"/>
      <c r="M84" s="705"/>
      <c r="N84" s="705"/>
      <c r="O84" s="705"/>
      <c r="P84" s="705"/>
      <c r="Q84" s="705"/>
      <c r="R84" s="705"/>
      <c r="S84" s="705"/>
      <c r="T84" s="705"/>
      <c r="U84" s="705"/>
      <c r="V84" s="705"/>
      <c r="W84" s="705"/>
      <c r="X84" s="706"/>
      <c r="Y84" s="707">
        <f>IFERROR(COUNTA('別紙様式3-2'!S19:S118),"")</f>
        <v>0</v>
      </c>
      <c r="Z84" s="708"/>
      <c r="AA84" s="708"/>
      <c r="AB84" s="708"/>
      <c r="AC84" s="708"/>
      <c r="AD84" s="336" t="s">
        <v>162</v>
      </c>
      <c r="AE84" s="261" t="s">
        <v>140</v>
      </c>
      <c r="AF84" s="734"/>
      <c r="AG84" s="735"/>
      <c r="AN84" s="701"/>
      <c r="AO84" s="702"/>
      <c r="AP84" s="702"/>
      <c r="AQ84" s="702"/>
      <c r="AR84" s="702"/>
      <c r="AS84" s="702"/>
      <c r="AT84" s="702"/>
      <c r="AU84" s="702"/>
      <c r="AV84" s="702"/>
      <c r="AW84" s="702"/>
      <c r="AX84" s="703"/>
    </row>
    <row r="85" spans="1:50" s="305" customFormat="1" ht="18.75" customHeight="1">
      <c r="A85" s="337" t="s">
        <v>225</v>
      </c>
      <c r="B85" s="338"/>
      <c r="C85" s="339"/>
      <c r="D85" s="339"/>
      <c r="E85" s="339"/>
      <c r="F85" s="339"/>
      <c r="G85" s="339"/>
      <c r="H85" s="339"/>
      <c r="I85" s="339"/>
      <c r="J85" s="340"/>
      <c r="K85" s="340"/>
      <c r="L85" s="340"/>
      <c r="M85" s="340"/>
      <c r="N85" s="340"/>
      <c r="O85" s="340"/>
      <c r="P85" s="340"/>
      <c r="Q85" s="340"/>
      <c r="R85" s="340"/>
      <c r="S85" s="340"/>
      <c r="T85" s="340"/>
      <c r="U85" s="339"/>
      <c r="V85" s="339"/>
      <c r="W85" s="339"/>
      <c r="X85" s="339"/>
      <c r="Y85" s="341"/>
      <c r="Z85" s="341"/>
      <c r="AA85" s="341"/>
      <c r="AB85" s="341"/>
      <c r="AC85" s="341"/>
      <c r="AD85" s="341"/>
      <c r="AE85" s="340"/>
      <c r="AF85" s="340"/>
      <c r="AG85" s="340"/>
      <c r="AH85" s="340"/>
      <c r="AI85" s="340"/>
      <c r="AJ85" s="342"/>
      <c r="AR85" s="343"/>
    </row>
    <row r="86" spans="1:50" s="305" customFormat="1" ht="18.75" customHeight="1">
      <c r="A86" s="344" t="b">
        <v>0</v>
      </c>
      <c r="B86" s="345" t="s">
        <v>47</v>
      </c>
      <c r="C86" s="346"/>
      <c r="D86" s="346"/>
      <c r="E86" s="346"/>
      <c r="F86" s="346"/>
      <c r="G86" s="346"/>
      <c r="H86" s="346"/>
      <c r="I86" s="347"/>
      <c r="J86" s="347"/>
      <c r="K86" s="347"/>
      <c r="L86" s="347"/>
      <c r="M86" s="347"/>
      <c r="N86" s="347"/>
      <c r="O86" s="347"/>
      <c r="P86" s="347"/>
      <c r="Q86" s="347"/>
      <c r="R86" s="347"/>
      <c r="S86" s="347"/>
      <c r="T86" s="346"/>
      <c r="U86" s="346"/>
      <c r="V86" s="346"/>
      <c r="W86" s="346"/>
      <c r="X86" s="347"/>
      <c r="Y86" s="347"/>
      <c r="Z86" s="347"/>
      <c r="AA86" s="347"/>
      <c r="AB86" s="347"/>
      <c r="AC86" s="347"/>
      <c r="AD86" s="347"/>
      <c r="AE86" s="347"/>
      <c r="AF86" s="347"/>
      <c r="AG86" s="347"/>
      <c r="AH86" s="341"/>
      <c r="AJ86" s="348"/>
      <c r="AP86" s="343"/>
    </row>
    <row r="87" spans="1:50" s="305" customFormat="1" ht="18.75" customHeight="1">
      <c r="A87" s="344" t="b">
        <v>0</v>
      </c>
      <c r="B87" s="345" t="s">
        <v>56</v>
      </c>
      <c r="C87" s="346"/>
      <c r="D87" s="346"/>
      <c r="E87" s="346"/>
      <c r="F87" s="346"/>
      <c r="G87" s="346"/>
      <c r="H87" s="346"/>
      <c r="I87" s="347"/>
      <c r="J87" s="347"/>
      <c r="K87" s="347"/>
      <c r="L87" s="347"/>
      <c r="M87" s="347"/>
      <c r="N87" s="347"/>
      <c r="O87" s="347"/>
      <c r="P87" s="347"/>
      <c r="Q87" s="347"/>
      <c r="R87" s="347"/>
      <c r="S87" s="347"/>
      <c r="T87" s="346"/>
      <c r="U87" s="346"/>
      <c r="V87" s="346"/>
      <c r="W87" s="346"/>
      <c r="X87" s="347"/>
      <c r="Y87" s="347"/>
      <c r="Z87" s="347"/>
      <c r="AA87" s="347"/>
      <c r="AB87" s="347"/>
      <c r="AC87" s="347"/>
      <c r="AD87" s="347"/>
      <c r="AE87" s="347"/>
      <c r="AF87" s="347"/>
      <c r="AG87" s="347"/>
      <c r="AH87" s="341"/>
      <c r="AJ87" s="348"/>
      <c r="AQ87" s="343"/>
    </row>
    <row r="88" spans="1:50" s="305" customFormat="1" ht="30.75" customHeight="1">
      <c r="A88" s="344" t="b">
        <v>0</v>
      </c>
      <c r="B88" s="553" t="s">
        <v>57</v>
      </c>
      <c r="C88" s="553"/>
      <c r="D88" s="553"/>
      <c r="E88" s="553"/>
      <c r="F88" s="553"/>
      <c r="G88" s="553"/>
      <c r="H88" s="553"/>
      <c r="I88" s="553"/>
      <c r="J88" s="553"/>
      <c r="K88" s="553"/>
      <c r="L88" s="553"/>
      <c r="M88" s="553"/>
      <c r="N88" s="553"/>
      <c r="O88" s="553"/>
      <c r="P88" s="553"/>
      <c r="Q88" s="553"/>
      <c r="R88" s="553"/>
      <c r="S88" s="553"/>
      <c r="T88" s="553"/>
      <c r="U88" s="553"/>
      <c r="V88" s="553"/>
      <c r="W88" s="553"/>
      <c r="X88" s="553"/>
      <c r="Y88" s="553"/>
      <c r="Z88" s="553"/>
      <c r="AA88" s="553"/>
      <c r="AB88" s="553"/>
      <c r="AC88" s="553"/>
      <c r="AD88" s="553"/>
      <c r="AE88" s="553"/>
      <c r="AF88" s="553"/>
      <c r="AG88" s="553"/>
      <c r="AH88" s="553"/>
      <c r="AI88" s="553"/>
      <c r="AJ88" s="349"/>
      <c r="AK88" s="350"/>
      <c r="AQ88" s="343"/>
    </row>
    <row r="89" spans="1:50" s="305" customFormat="1" ht="18" customHeight="1" thickBot="1">
      <c r="A89" s="344" t="b">
        <v>0</v>
      </c>
      <c r="B89" s="345" t="s">
        <v>15</v>
      </c>
      <c r="C89" s="346"/>
      <c r="D89" s="346" t="s">
        <v>16</v>
      </c>
      <c r="E89" s="768"/>
      <c r="F89" s="768"/>
      <c r="G89" s="768"/>
      <c r="H89" s="768"/>
      <c r="I89" s="768"/>
      <c r="J89" s="768"/>
      <c r="K89" s="768"/>
      <c r="L89" s="768"/>
      <c r="M89" s="768"/>
      <c r="N89" s="768"/>
      <c r="O89" s="768"/>
      <c r="P89" s="768"/>
      <c r="Q89" s="768"/>
      <c r="R89" s="768"/>
      <c r="S89" s="768"/>
      <c r="T89" s="768"/>
      <c r="U89" s="768"/>
      <c r="V89" s="768"/>
      <c r="W89" s="768"/>
      <c r="X89" s="768"/>
      <c r="Y89" s="768"/>
      <c r="Z89" s="768"/>
      <c r="AA89" s="768"/>
      <c r="AB89" s="768"/>
      <c r="AC89" s="768"/>
      <c r="AD89" s="768"/>
      <c r="AE89" s="768"/>
      <c r="AF89" s="768"/>
      <c r="AG89" s="351" t="s">
        <v>17</v>
      </c>
      <c r="AH89" s="341"/>
      <c r="AJ89" s="348"/>
      <c r="AQ89" s="343"/>
    </row>
    <row r="90" spans="1:50" s="305" customFormat="1" ht="18" customHeight="1" thickBot="1">
      <c r="A90" s="757" t="s">
        <v>226</v>
      </c>
      <c r="B90" s="758"/>
      <c r="C90" s="758"/>
      <c r="D90" s="758"/>
      <c r="E90" s="758"/>
      <c r="F90" s="758"/>
      <c r="G90" s="758"/>
      <c r="H90" s="758"/>
      <c r="I90" s="758"/>
      <c r="J90" s="758"/>
      <c r="K90" s="758"/>
      <c r="L90" s="759"/>
      <c r="M90" s="760"/>
      <c r="N90" s="761"/>
      <c r="O90" s="761"/>
      <c r="P90" s="761"/>
      <c r="Q90" s="761"/>
      <c r="R90" s="761"/>
      <c r="S90" s="761"/>
      <c r="T90" s="761"/>
      <c r="U90" s="761"/>
      <c r="V90" s="761"/>
      <c r="W90" s="761"/>
      <c r="X90" s="761"/>
      <c r="Y90" s="761"/>
      <c r="Z90" s="761"/>
      <c r="AA90" s="761"/>
      <c r="AB90" s="761"/>
      <c r="AC90" s="761"/>
      <c r="AD90" s="761"/>
      <c r="AE90" s="761"/>
      <c r="AF90" s="761"/>
      <c r="AG90" s="761"/>
      <c r="AH90" s="761"/>
      <c r="AI90" s="762"/>
      <c r="AJ90" s="316" t="str">
        <f>IF(S74=FALSE, IF(M90&lt;&gt;"","○","×"),"")</f>
        <v>×</v>
      </c>
      <c r="AN90" s="649" t="s">
        <v>227</v>
      </c>
      <c r="AO90" s="650"/>
      <c r="AP90" s="650"/>
      <c r="AQ90" s="650"/>
      <c r="AR90" s="650"/>
      <c r="AS90" s="650"/>
      <c r="AT90" s="650"/>
      <c r="AU90" s="650"/>
      <c r="AV90" s="650"/>
      <c r="AW90" s="650"/>
      <c r="AX90" s="651"/>
    </row>
    <row r="91" spans="1:50" s="130" customFormat="1">
      <c r="A91" s="220"/>
    </row>
    <row r="92" spans="1:50" s="130" customFormat="1" ht="36" customHeight="1">
      <c r="A92" s="769" t="s">
        <v>228</v>
      </c>
      <c r="B92" s="770"/>
      <c r="C92" s="770"/>
      <c r="D92" s="770"/>
      <c r="E92" s="770"/>
      <c r="F92" s="770"/>
      <c r="G92" s="770"/>
      <c r="H92" s="770"/>
      <c r="I92" s="770"/>
      <c r="J92" s="770"/>
      <c r="K92" s="770"/>
      <c r="L92" s="770"/>
      <c r="M92" s="770"/>
      <c r="N92" s="770"/>
      <c r="O92" s="770"/>
      <c r="P92" s="770"/>
      <c r="Q92" s="770"/>
      <c r="R92" s="770"/>
      <c r="S92" s="770"/>
      <c r="T92" s="770"/>
      <c r="U92" s="770"/>
      <c r="V92" s="770"/>
      <c r="W92" s="770"/>
      <c r="X92" s="770"/>
      <c r="Y92" s="770"/>
      <c r="Z92" s="770"/>
      <c r="AA92" s="770"/>
      <c r="AB92" s="770"/>
      <c r="AC92" s="770"/>
      <c r="AD92" s="770"/>
      <c r="AE92" s="770"/>
      <c r="AF92" s="770"/>
      <c r="AG92" s="770"/>
      <c r="AH92" s="770"/>
      <c r="AI92" s="770"/>
      <c r="AJ92" s="770"/>
    </row>
    <row r="93" spans="1:50" s="144" customFormat="1" ht="23.25" customHeight="1" thickBot="1">
      <c r="A93" s="233" t="s">
        <v>229</v>
      </c>
      <c r="B93" s="262"/>
      <c r="C93" s="262"/>
      <c r="D93" s="262"/>
      <c r="E93" s="262"/>
      <c r="F93" s="262"/>
      <c r="G93" s="262"/>
      <c r="H93" s="262"/>
      <c r="I93" s="262"/>
      <c r="J93" s="262"/>
      <c r="K93" s="262"/>
      <c r="L93" s="262"/>
      <c r="M93" s="262"/>
      <c r="N93" s="262"/>
      <c r="O93" s="262"/>
      <c r="P93" s="262"/>
      <c r="Q93" s="262"/>
      <c r="R93" s="263"/>
      <c r="S93" s="268"/>
      <c r="T93" s="268"/>
      <c r="U93" s="268"/>
      <c r="V93" s="268"/>
      <c r="W93" s="268"/>
      <c r="X93" s="268"/>
      <c r="Y93" s="268"/>
      <c r="Z93" s="264"/>
      <c r="AA93" s="264"/>
      <c r="AB93" s="169"/>
      <c r="AC93" s="265"/>
      <c r="AD93" s="174"/>
      <c r="AE93" s="174"/>
      <c r="AF93" s="266"/>
      <c r="AG93" s="352"/>
      <c r="AH93" s="352"/>
      <c r="AI93" s="266"/>
      <c r="AJ93" s="267"/>
      <c r="AK93" s="162"/>
      <c r="AT93" s="145"/>
    </row>
    <row r="94" spans="1:50" s="144" customFormat="1" ht="21" customHeight="1" thickBot="1">
      <c r="A94" s="771" t="s">
        <v>169</v>
      </c>
      <c r="B94" s="772"/>
      <c r="C94" s="776" t="s">
        <v>171</v>
      </c>
      <c r="D94" s="777"/>
      <c r="E94" s="777"/>
      <c r="F94" s="777"/>
      <c r="G94" s="777"/>
      <c r="H94" s="777"/>
      <c r="I94" s="777"/>
      <c r="J94" s="777"/>
      <c r="K94" s="777"/>
      <c r="L94" s="777"/>
      <c r="M94" s="777"/>
      <c r="N94" s="777"/>
      <c r="O94" s="777"/>
      <c r="P94" s="777"/>
      <c r="Q94" s="777"/>
      <c r="R94" s="778"/>
      <c r="S94" s="783"/>
      <c r="T94" s="784"/>
      <c r="U94" s="784"/>
      <c r="V94" s="784"/>
      <c r="W94" s="785"/>
      <c r="X94" s="356" t="s">
        <v>4</v>
      </c>
      <c r="Y94" s="170"/>
      <c r="Z94" s="171"/>
      <c r="AA94" s="171"/>
      <c r="AB94" s="272"/>
      <c r="AC94" s="172"/>
      <c r="AD94" s="173"/>
      <c r="AE94" s="290"/>
      <c r="AF94" s="353"/>
      <c r="AG94"/>
      <c r="AH94" s="206"/>
      <c r="AJ94" s="175"/>
      <c r="AN94"/>
      <c r="AO94"/>
      <c r="AP94"/>
      <c r="AQ94"/>
      <c r="AR94"/>
      <c r="AS94"/>
      <c r="AT94"/>
      <c r="AU94"/>
      <c r="AV94"/>
      <c r="AW94"/>
      <c r="AX94"/>
    </row>
    <row r="95" spans="1:50" s="144" customFormat="1" ht="21" customHeight="1" thickBot="1">
      <c r="A95" s="773"/>
      <c r="B95" s="774"/>
      <c r="C95" s="180"/>
      <c r="D95" s="780" t="s">
        <v>230</v>
      </c>
      <c r="E95" s="780"/>
      <c r="F95" s="780"/>
      <c r="G95" s="780"/>
      <c r="H95" s="780"/>
      <c r="I95" s="780"/>
      <c r="J95" s="780"/>
      <c r="K95" s="780"/>
      <c r="L95" s="780"/>
      <c r="M95" s="780"/>
      <c r="N95" s="780"/>
      <c r="O95" s="780"/>
      <c r="P95" s="780"/>
      <c r="Q95" s="780"/>
      <c r="R95" s="781"/>
      <c r="S95" s="786"/>
      <c r="T95" s="787"/>
      <c r="U95" s="787"/>
      <c r="V95" s="787"/>
      <c r="W95" s="788"/>
      <c r="X95" s="177" t="s">
        <v>4</v>
      </c>
      <c r="Y95" s="181" t="s">
        <v>16</v>
      </c>
      <c r="Z95" s="789">
        <f>IFERROR(S95/S94*100,0)</f>
        <v>0</v>
      </c>
      <c r="AA95" s="790"/>
      <c r="AB95" s="791"/>
      <c r="AC95" s="168" t="s">
        <v>17</v>
      </c>
      <c r="AD95" s="182" t="s">
        <v>123</v>
      </c>
      <c r="AE95" s="355" t="s">
        <v>140</v>
      </c>
      <c r="AF95" s="354" t="str">
        <f>IF(X18="○", IF(Z95=0,"",IF(Z95&gt;=200/3,"○","×")),"")</f>
        <v/>
      </c>
      <c r="AG95" s="763" t="s">
        <v>163</v>
      </c>
      <c r="AH95" s="206"/>
      <c r="AJ95" s="175"/>
      <c r="AN95" s="764" t="s">
        <v>232</v>
      </c>
      <c r="AO95" s="765"/>
      <c r="AP95" s="765"/>
      <c r="AQ95" s="765"/>
      <c r="AR95" s="765"/>
      <c r="AS95" s="765"/>
      <c r="AT95" s="765"/>
      <c r="AU95" s="765"/>
      <c r="AV95" s="765"/>
      <c r="AW95" s="765"/>
      <c r="AX95" s="766"/>
    </row>
    <row r="96" spans="1:50" s="144" customFormat="1" ht="21" customHeight="1" thickBot="1">
      <c r="A96" s="775" t="s">
        <v>170</v>
      </c>
      <c r="B96" s="775"/>
      <c r="C96" s="779" t="s">
        <v>172</v>
      </c>
      <c r="D96" s="779"/>
      <c r="E96" s="779"/>
      <c r="F96" s="779"/>
      <c r="G96" s="779"/>
      <c r="H96" s="779"/>
      <c r="I96" s="779"/>
      <c r="J96" s="779"/>
      <c r="K96" s="779"/>
      <c r="L96" s="779"/>
      <c r="M96" s="779"/>
      <c r="N96" s="779"/>
      <c r="O96" s="779"/>
      <c r="P96" s="779"/>
      <c r="Q96" s="779"/>
      <c r="R96" s="779"/>
      <c r="S96" s="786"/>
      <c r="T96" s="787"/>
      <c r="U96" s="787"/>
      <c r="V96" s="787"/>
      <c r="W96" s="788"/>
      <c r="X96" s="269" t="s">
        <v>4</v>
      </c>
      <c r="Y96" s="270"/>
      <c r="Z96" s="271"/>
      <c r="AA96" s="271"/>
      <c r="AB96" s="206"/>
      <c r="AC96" s="169"/>
      <c r="AD96" s="178"/>
      <c r="AE96" s="290"/>
      <c r="AF96" s="353"/>
      <c r="AG96" s="763"/>
      <c r="AH96" s="206"/>
      <c r="AJ96" s="169"/>
      <c r="AK96" s="169"/>
      <c r="AL96" s="169"/>
      <c r="AM96" s="169"/>
      <c r="AN96"/>
      <c r="AO96"/>
      <c r="AP96"/>
      <c r="AQ96"/>
      <c r="AR96"/>
      <c r="AS96"/>
      <c r="AT96"/>
      <c r="AU96"/>
      <c r="AV96"/>
      <c r="AW96"/>
      <c r="AX96"/>
    </row>
    <row r="97" spans="1:50" s="144" customFormat="1" ht="21" customHeight="1" thickBot="1">
      <c r="A97" s="775"/>
      <c r="B97" s="775"/>
      <c r="C97" s="176"/>
      <c r="D97" s="782" t="s">
        <v>231</v>
      </c>
      <c r="E97" s="782"/>
      <c r="F97" s="782"/>
      <c r="G97" s="782"/>
      <c r="H97" s="782"/>
      <c r="I97" s="782"/>
      <c r="J97" s="782"/>
      <c r="K97" s="782"/>
      <c r="L97" s="782"/>
      <c r="M97" s="782"/>
      <c r="N97" s="782"/>
      <c r="O97" s="782"/>
      <c r="P97" s="782"/>
      <c r="Q97" s="782"/>
      <c r="R97" s="782"/>
      <c r="S97" s="792"/>
      <c r="T97" s="793"/>
      <c r="U97" s="793"/>
      <c r="V97" s="793"/>
      <c r="W97" s="794"/>
      <c r="X97" s="177" t="s">
        <v>4</v>
      </c>
      <c r="Y97" s="181" t="s">
        <v>16</v>
      </c>
      <c r="Z97" s="789">
        <f>IFERROR(S97/S96*100,0)</f>
        <v>0</v>
      </c>
      <c r="AA97" s="790"/>
      <c r="AB97" s="791"/>
      <c r="AC97" s="168" t="s">
        <v>17</v>
      </c>
      <c r="AD97" s="182" t="s">
        <v>123</v>
      </c>
      <c r="AE97" s="355" t="s">
        <v>140</v>
      </c>
      <c r="AF97" s="354" t="str">
        <f>IF(X18="○", IF(Z97=0,"",IF(Z97&gt;=200/3,"○","×")),"")</f>
        <v/>
      </c>
      <c r="AG97" s="763"/>
      <c r="AH97" s="206"/>
      <c r="AJ97" s="169"/>
      <c r="AK97" s="179"/>
      <c r="AL97" s="179"/>
      <c r="AM97" s="179"/>
      <c r="AN97" s="764" t="s">
        <v>233</v>
      </c>
      <c r="AO97" s="765"/>
      <c r="AP97" s="765"/>
      <c r="AQ97" s="765"/>
      <c r="AR97" s="765"/>
      <c r="AS97" s="765"/>
      <c r="AT97" s="765"/>
      <c r="AU97" s="765"/>
      <c r="AV97" s="765"/>
      <c r="AW97" s="765"/>
      <c r="AX97" s="766"/>
    </row>
    <row r="98" spans="1:50" s="130" customFormat="1" ht="18.75" customHeight="1">
      <c r="A98" s="273" t="s">
        <v>173</v>
      </c>
      <c r="B98" s="274"/>
      <c r="C98" s="274"/>
      <c r="D98" s="274"/>
      <c r="E98" s="274"/>
      <c r="F98" s="274"/>
      <c r="G98" s="274"/>
      <c r="H98" s="274"/>
      <c r="I98" s="274"/>
      <c r="J98" s="274"/>
      <c r="K98" s="274"/>
      <c r="L98" s="274"/>
      <c r="M98" s="274"/>
      <c r="N98" s="274"/>
      <c r="O98" s="274"/>
      <c r="P98" s="274"/>
      <c r="Q98" s="274"/>
      <c r="R98" s="275"/>
      <c r="S98" s="520">
        <f>S94+S96</f>
        <v>0</v>
      </c>
      <c r="T98" s="521"/>
      <c r="U98" s="521"/>
      <c r="V98" s="521"/>
      <c r="W98" s="521"/>
      <c r="X98" s="276" t="s">
        <v>4</v>
      </c>
      <c r="Y98" s="277"/>
      <c r="AA98" s="278"/>
      <c r="AB98" s="279"/>
      <c r="AC98" s="174"/>
      <c r="AD98" s="174"/>
      <c r="AE98" s="305"/>
      <c r="AF98" s="305"/>
      <c r="AG98" s="305"/>
      <c r="AH98" s="174"/>
      <c r="AI98" s="174"/>
      <c r="AJ98" s="280"/>
    </row>
    <row r="99" spans="1:50" s="31" customFormat="1" ht="21.75" customHeight="1">
      <c r="A99" s="281" t="s">
        <v>174</v>
      </c>
      <c r="B99" s="26"/>
      <c r="C99" s="33"/>
      <c r="D99" s="33"/>
      <c r="E99" s="33"/>
      <c r="F99" s="33"/>
      <c r="G99" s="33"/>
      <c r="H99" s="33"/>
      <c r="I99" s="33"/>
      <c r="J99" s="33"/>
      <c r="K99" s="34"/>
      <c r="L99" s="34"/>
      <c r="M99" s="34"/>
      <c r="N99" s="34"/>
      <c r="O99" s="34"/>
      <c r="P99" s="34"/>
      <c r="Q99" s="34"/>
      <c r="R99" s="34"/>
      <c r="S99" s="41"/>
      <c r="T99" s="41"/>
      <c r="U99" s="41"/>
      <c r="V99" s="40"/>
      <c r="W99" s="40"/>
      <c r="X99" s="40"/>
      <c r="Y99" s="40"/>
      <c r="Z99" s="40"/>
      <c r="AA99" s="40"/>
      <c r="AB99" s="40"/>
      <c r="AC99" s="40"/>
      <c r="AD99" s="40"/>
      <c r="AE99" s="40"/>
      <c r="AF99" s="40"/>
      <c r="AG99" s="40"/>
      <c r="AH99" s="40"/>
      <c r="AI99" s="40"/>
      <c r="AJ99" s="34"/>
      <c r="AK99" s="34"/>
      <c r="AL99" s="34"/>
      <c r="AM99" s="34"/>
      <c r="AW99" s="32"/>
    </row>
    <row r="100" spans="1:50" customFormat="1">
      <c r="A100" s="357" t="s">
        <v>234</v>
      </c>
      <c r="B100" s="357"/>
      <c r="C100" s="358"/>
      <c r="D100" s="358"/>
      <c r="E100" s="358"/>
      <c r="F100" s="358"/>
      <c r="G100" s="358"/>
      <c r="H100" s="358"/>
      <c r="I100" s="358"/>
      <c r="J100" s="358"/>
      <c r="K100" s="358"/>
      <c r="L100" s="358"/>
      <c r="M100" s="358"/>
      <c r="N100" s="358"/>
      <c r="O100" s="358"/>
      <c r="P100" s="358"/>
      <c r="Q100" s="311"/>
      <c r="R100" s="311"/>
      <c r="S100" s="311"/>
      <c r="T100" s="311"/>
      <c r="U100" s="311"/>
      <c r="V100" s="311"/>
      <c r="W100" s="311"/>
      <c r="X100" s="311"/>
      <c r="Y100" s="311"/>
      <c r="Z100" s="311"/>
      <c r="AA100" s="311"/>
      <c r="AB100" s="311"/>
      <c r="AC100" s="311"/>
      <c r="AD100" s="311"/>
      <c r="AE100" s="311"/>
      <c r="AF100" s="311"/>
      <c r="AG100" s="311"/>
      <c r="AH100" s="311"/>
      <c r="AI100" s="359"/>
      <c r="AJ100" s="311"/>
      <c r="AS100" s="302"/>
    </row>
    <row r="101" spans="1:50" customFormat="1">
      <c r="A101" s="360" t="s">
        <v>121</v>
      </c>
      <c r="B101" s="357" t="s">
        <v>236</v>
      </c>
      <c r="C101" s="358"/>
      <c r="D101" s="358"/>
      <c r="E101" s="358"/>
      <c r="F101" s="358"/>
      <c r="G101" s="358"/>
      <c r="H101" s="358"/>
      <c r="I101" s="358"/>
      <c r="J101" s="358"/>
      <c r="K101" s="358"/>
      <c r="L101" s="358"/>
      <c r="M101" s="358"/>
      <c r="N101" s="358"/>
      <c r="O101" s="358"/>
      <c r="P101" s="358"/>
      <c r="Q101" s="311"/>
      <c r="R101" s="311"/>
      <c r="S101" s="311"/>
      <c r="T101" s="311"/>
      <c r="U101" s="311"/>
      <c r="V101" s="311"/>
      <c r="W101" s="311"/>
      <c r="X101" s="311"/>
      <c r="Y101" s="311"/>
      <c r="Z101" s="311"/>
      <c r="AA101" s="311"/>
      <c r="AB101" s="311"/>
      <c r="AC101" s="311"/>
      <c r="AD101" s="311"/>
      <c r="AE101" s="311"/>
      <c r="AF101" s="311"/>
      <c r="AG101" s="311"/>
      <c r="AH101" s="311"/>
      <c r="AI101" s="359"/>
      <c r="AJ101" s="311"/>
      <c r="AS101" s="302"/>
    </row>
    <row r="102" spans="1:50" customFormat="1">
      <c r="A102" s="357" t="s">
        <v>235</v>
      </c>
      <c r="B102" s="357"/>
      <c r="C102" s="358"/>
      <c r="D102" s="358"/>
      <c r="E102" s="358"/>
      <c r="F102" s="358"/>
      <c r="G102" s="358"/>
      <c r="H102" s="358"/>
      <c r="I102" s="358"/>
      <c r="J102" s="358"/>
      <c r="K102" s="358"/>
      <c r="L102" s="358"/>
      <c r="M102" s="358"/>
      <c r="N102" s="358"/>
      <c r="O102" s="358"/>
      <c r="P102" s="358"/>
      <c r="Q102" s="311"/>
      <c r="R102" s="311"/>
      <c r="S102" s="311"/>
      <c r="T102" s="311"/>
      <c r="U102" s="311"/>
      <c r="V102" s="311"/>
      <c r="W102" s="311"/>
      <c r="X102" s="311"/>
      <c r="Y102" s="311"/>
      <c r="Z102" s="311"/>
      <c r="AA102" s="311"/>
      <c r="AB102" s="311"/>
      <c r="AC102" s="311"/>
      <c r="AD102" s="311"/>
      <c r="AE102" s="311"/>
      <c r="AF102" s="311"/>
      <c r="AG102" s="311"/>
      <c r="AH102" s="311"/>
      <c r="AI102" s="359"/>
      <c r="AJ102" s="311"/>
      <c r="AS102" s="302"/>
    </row>
    <row r="103" spans="1:50" customFormat="1" ht="52.5" customHeight="1">
      <c r="A103" s="364" t="s">
        <v>121</v>
      </c>
      <c r="B103" s="767" t="s">
        <v>290</v>
      </c>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c r="AS103" s="302"/>
    </row>
    <row r="104" spans="1:50" ht="6" customHeight="1" thickBot="1">
      <c r="A104" s="362"/>
      <c r="B104" s="362"/>
      <c r="C104" s="362"/>
      <c r="D104" s="362"/>
      <c r="E104" s="362"/>
      <c r="F104" s="362"/>
      <c r="G104" s="362"/>
      <c r="H104" s="362"/>
      <c r="I104" s="362"/>
      <c r="J104" s="362"/>
      <c r="K104" s="362"/>
      <c r="L104" s="362"/>
      <c r="M104" s="362"/>
      <c r="N104" s="362"/>
      <c r="O104" s="362"/>
      <c r="P104" s="362"/>
      <c r="Q104" s="362"/>
      <c r="R104" s="362"/>
      <c r="S104" s="362"/>
      <c r="T104" s="362"/>
      <c r="U104" s="362"/>
      <c r="V104" s="362"/>
      <c r="W104" s="362"/>
      <c r="X104" s="362"/>
      <c r="Y104" s="362"/>
      <c r="Z104" s="362"/>
      <c r="AA104" s="362"/>
      <c r="AB104" s="362"/>
      <c r="AC104" s="362"/>
      <c r="AD104" s="362"/>
      <c r="AE104" s="362"/>
      <c r="AF104" s="362"/>
      <c r="AG104" s="362"/>
      <c r="AH104" s="362"/>
      <c r="AI104" s="362"/>
      <c r="AJ104" s="120"/>
      <c r="AK104" s="120"/>
      <c r="AL104" s="120"/>
      <c r="AM104" s="120"/>
      <c r="AN104" s="107"/>
      <c r="AW104" s="35"/>
    </row>
    <row r="105" spans="1:50" s="305" customFormat="1" ht="13.5" customHeight="1" thickBot="1">
      <c r="A105" s="739" t="s">
        <v>237</v>
      </c>
      <c r="B105" s="740"/>
      <c r="C105" s="740"/>
      <c r="D105" s="741"/>
      <c r="E105" s="522" t="s">
        <v>96</v>
      </c>
      <c r="F105" s="523"/>
      <c r="G105" s="523"/>
      <c r="H105" s="523"/>
      <c r="I105" s="523"/>
      <c r="J105" s="523"/>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3"/>
      <c r="AI105" s="524"/>
      <c r="AJ105" s="316" t="str" cm="1">
        <f t="array" ref="AJ105">IF(M18="○",IF((IF(COUNTIF(E119:E122,TRUE)&gt;=1,1,0)+IF(COUNTIF(E123:E126,TRUE)&gt;=1,1,0)+IF(COUNTIF(E127:E130,TRUE)&gt;=1,1,0)+IF(COUNTIF(E106:E109,TRUE)&gt;=1,1,0)+IF(COUNTIF(E110:E113,TRUE)&gt;=1,1,0)+IF(COUNTIF(E114:E118,TRUE)&gt;=1,1,0))&gt;=3,"○","×"), IF(PRODUCT((E106:E130=FALSE)*1),"×","○"))</f>
        <v>×</v>
      </c>
      <c r="AN105" s="484" t="s">
        <v>238</v>
      </c>
      <c r="AO105" s="485"/>
      <c r="AP105" s="485"/>
      <c r="AQ105" s="485"/>
      <c r="AR105" s="485"/>
      <c r="AS105" s="485"/>
      <c r="AT105" s="485"/>
      <c r="AU105" s="485"/>
      <c r="AV105" s="485"/>
      <c r="AW105" s="485"/>
      <c r="AX105" s="486"/>
    </row>
    <row r="106" spans="1:50" s="361" customFormat="1" ht="15" customHeight="1">
      <c r="A106" s="493" t="s">
        <v>97</v>
      </c>
      <c r="B106" s="494"/>
      <c r="C106" s="494"/>
      <c r="D106" s="495"/>
      <c r="E106" s="365" t="b">
        <v>0</v>
      </c>
      <c r="F106" s="502" t="s">
        <v>239</v>
      </c>
      <c r="G106" s="502"/>
      <c r="H106" s="502"/>
      <c r="I106" s="502"/>
      <c r="J106" s="502"/>
      <c r="K106" s="502"/>
      <c r="L106" s="502"/>
      <c r="M106" s="502"/>
      <c r="N106" s="502"/>
      <c r="O106" s="502"/>
      <c r="P106" s="502"/>
      <c r="Q106" s="502"/>
      <c r="R106" s="502"/>
      <c r="S106" s="502"/>
      <c r="T106" s="502"/>
      <c r="U106" s="502"/>
      <c r="V106" s="502"/>
      <c r="W106" s="502"/>
      <c r="X106" s="502"/>
      <c r="Y106" s="502"/>
      <c r="Z106" s="502"/>
      <c r="AA106" s="502"/>
      <c r="AB106" s="502"/>
      <c r="AC106" s="502"/>
      <c r="AD106" s="502"/>
      <c r="AE106" s="502"/>
      <c r="AF106" s="502"/>
      <c r="AG106" s="502"/>
      <c r="AH106" s="502"/>
      <c r="AI106" s="502"/>
      <c r="AJ106" s="503"/>
      <c r="AK106" s="305"/>
      <c r="AN106" s="487"/>
      <c r="AO106" s="488"/>
      <c r="AP106" s="488"/>
      <c r="AQ106" s="488"/>
      <c r="AR106" s="488"/>
      <c r="AS106" s="488"/>
      <c r="AT106" s="488"/>
      <c r="AU106" s="488"/>
      <c r="AV106" s="488"/>
      <c r="AW106" s="488"/>
      <c r="AX106" s="489"/>
    </row>
    <row r="107" spans="1:50" s="361" customFormat="1" ht="15" customHeight="1" thickBot="1">
      <c r="A107" s="496"/>
      <c r="B107" s="497"/>
      <c r="C107" s="497"/>
      <c r="D107" s="498"/>
      <c r="E107" s="366" t="b">
        <v>0</v>
      </c>
      <c r="F107" s="504" t="s">
        <v>240</v>
      </c>
      <c r="G107" s="504"/>
      <c r="H107" s="504"/>
      <c r="I107" s="504"/>
      <c r="J107" s="504"/>
      <c r="K107" s="504"/>
      <c r="L107" s="504"/>
      <c r="M107" s="504"/>
      <c r="N107" s="504"/>
      <c r="O107" s="504"/>
      <c r="P107" s="504"/>
      <c r="Q107" s="504"/>
      <c r="R107" s="504"/>
      <c r="S107" s="504"/>
      <c r="T107" s="504"/>
      <c r="U107" s="504"/>
      <c r="V107" s="504"/>
      <c r="W107" s="504"/>
      <c r="X107" s="504"/>
      <c r="Y107" s="504"/>
      <c r="Z107" s="504"/>
      <c r="AA107" s="504"/>
      <c r="AB107" s="504"/>
      <c r="AC107" s="504"/>
      <c r="AD107" s="504"/>
      <c r="AE107" s="504"/>
      <c r="AF107" s="504"/>
      <c r="AG107" s="504"/>
      <c r="AH107" s="504"/>
      <c r="AI107" s="504"/>
      <c r="AJ107" s="505"/>
      <c r="AK107" s="305"/>
      <c r="AN107" s="490"/>
      <c r="AO107" s="491"/>
      <c r="AP107" s="491"/>
      <c r="AQ107" s="491"/>
      <c r="AR107" s="491"/>
      <c r="AS107" s="491"/>
      <c r="AT107" s="491"/>
      <c r="AU107" s="491"/>
      <c r="AV107" s="491"/>
      <c r="AW107" s="491"/>
      <c r="AX107" s="492"/>
    </row>
    <row r="108" spans="1:50" s="361" customFormat="1" ht="15" customHeight="1">
      <c r="A108" s="496"/>
      <c r="B108" s="497"/>
      <c r="C108" s="497"/>
      <c r="D108" s="498"/>
      <c r="E108" s="366" t="b">
        <v>0</v>
      </c>
      <c r="F108" s="504" t="s">
        <v>241</v>
      </c>
      <c r="G108" s="504"/>
      <c r="H108" s="504"/>
      <c r="I108" s="504"/>
      <c r="J108" s="504"/>
      <c r="K108" s="504"/>
      <c r="L108" s="504"/>
      <c r="M108" s="504"/>
      <c r="N108" s="504"/>
      <c r="O108" s="504"/>
      <c r="P108" s="504"/>
      <c r="Q108" s="504"/>
      <c r="R108" s="504"/>
      <c r="S108" s="504"/>
      <c r="T108" s="504"/>
      <c r="U108" s="504"/>
      <c r="V108" s="504"/>
      <c r="W108" s="504"/>
      <c r="X108" s="504"/>
      <c r="Y108" s="504"/>
      <c r="Z108" s="504"/>
      <c r="AA108" s="504"/>
      <c r="AB108" s="504"/>
      <c r="AC108" s="504"/>
      <c r="AD108" s="504"/>
      <c r="AE108" s="504"/>
      <c r="AF108" s="504"/>
      <c r="AG108" s="504"/>
      <c r="AH108" s="504"/>
      <c r="AI108" s="504"/>
      <c r="AJ108" s="505"/>
      <c r="AK108" s="305"/>
    </row>
    <row r="109" spans="1:50" s="361" customFormat="1" ht="15" customHeight="1">
      <c r="A109" s="499"/>
      <c r="B109" s="500"/>
      <c r="C109" s="500"/>
      <c r="D109" s="501"/>
      <c r="E109" s="367" t="b">
        <v>0</v>
      </c>
      <c r="F109" s="506" t="s">
        <v>242</v>
      </c>
      <c r="G109" s="506"/>
      <c r="H109" s="506"/>
      <c r="I109" s="506"/>
      <c r="J109" s="506"/>
      <c r="K109" s="506"/>
      <c r="L109" s="506"/>
      <c r="M109" s="506"/>
      <c r="N109" s="506"/>
      <c r="O109" s="506"/>
      <c r="P109" s="506"/>
      <c r="Q109" s="506"/>
      <c r="R109" s="506"/>
      <c r="S109" s="506"/>
      <c r="T109" s="506"/>
      <c r="U109" s="506"/>
      <c r="V109" s="506"/>
      <c r="W109" s="506"/>
      <c r="X109" s="506"/>
      <c r="Y109" s="506"/>
      <c r="Z109" s="506"/>
      <c r="AA109" s="506"/>
      <c r="AB109" s="506"/>
      <c r="AC109" s="506"/>
      <c r="AD109" s="506"/>
      <c r="AE109" s="506"/>
      <c r="AF109" s="506"/>
      <c r="AG109" s="506"/>
      <c r="AH109" s="506"/>
      <c r="AI109" s="506"/>
      <c r="AJ109" s="507"/>
      <c r="AK109" s="305"/>
    </row>
    <row r="110" spans="1:50" s="361" customFormat="1" ht="30" customHeight="1">
      <c r="A110" s="493" t="s">
        <v>98</v>
      </c>
      <c r="B110" s="494"/>
      <c r="C110" s="494"/>
      <c r="D110" s="495"/>
      <c r="E110" s="368" t="b">
        <v>0</v>
      </c>
      <c r="F110" s="502" t="s">
        <v>105</v>
      </c>
      <c r="G110" s="502"/>
      <c r="H110" s="502"/>
      <c r="I110" s="502"/>
      <c r="J110" s="502"/>
      <c r="K110" s="502"/>
      <c r="L110" s="502"/>
      <c r="M110" s="502"/>
      <c r="N110" s="502"/>
      <c r="O110" s="502"/>
      <c r="P110" s="502"/>
      <c r="Q110" s="502"/>
      <c r="R110" s="502"/>
      <c r="S110" s="502"/>
      <c r="T110" s="502"/>
      <c r="U110" s="502"/>
      <c r="V110" s="502"/>
      <c r="W110" s="502"/>
      <c r="X110" s="502"/>
      <c r="Y110" s="502"/>
      <c r="Z110" s="502"/>
      <c r="AA110" s="502"/>
      <c r="AB110" s="502"/>
      <c r="AC110" s="502"/>
      <c r="AD110" s="502"/>
      <c r="AE110" s="502"/>
      <c r="AF110" s="502"/>
      <c r="AG110" s="502"/>
      <c r="AH110" s="502"/>
      <c r="AI110" s="502"/>
      <c r="AJ110" s="503"/>
      <c r="AK110" s="305"/>
    </row>
    <row r="111" spans="1:50" s="305" customFormat="1" ht="15" customHeight="1">
      <c r="A111" s="496"/>
      <c r="B111" s="497"/>
      <c r="C111" s="497"/>
      <c r="D111" s="498"/>
      <c r="E111" s="369" t="b">
        <v>0</v>
      </c>
      <c r="F111" s="504" t="s">
        <v>243</v>
      </c>
      <c r="G111" s="504"/>
      <c r="H111" s="504"/>
      <c r="I111" s="504"/>
      <c r="J111" s="504"/>
      <c r="K111" s="504"/>
      <c r="L111" s="504"/>
      <c r="M111" s="504"/>
      <c r="N111" s="504"/>
      <c r="O111" s="504"/>
      <c r="P111" s="504"/>
      <c r="Q111" s="504"/>
      <c r="R111" s="504"/>
      <c r="S111" s="504"/>
      <c r="T111" s="504"/>
      <c r="U111" s="504"/>
      <c r="V111" s="504"/>
      <c r="W111" s="504"/>
      <c r="X111" s="504"/>
      <c r="Y111" s="504"/>
      <c r="Z111" s="504"/>
      <c r="AA111" s="504"/>
      <c r="AB111" s="504"/>
      <c r="AC111" s="504"/>
      <c r="AD111" s="504"/>
      <c r="AE111" s="504"/>
      <c r="AF111" s="504"/>
      <c r="AG111" s="504"/>
      <c r="AH111" s="504"/>
      <c r="AI111" s="504"/>
      <c r="AJ111" s="505"/>
    </row>
    <row r="112" spans="1:50" s="305" customFormat="1" ht="15" customHeight="1">
      <c r="A112" s="496"/>
      <c r="B112" s="497"/>
      <c r="C112" s="497"/>
      <c r="D112" s="498"/>
      <c r="E112" s="366" t="b">
        <v>0</v>
      </c>
      <c r="F112" s="504" t="s">
        <v>244</v>
      </c>
      <c r="G112" s="504"/>
      <c r="H112" s="504"/>
      <c r="I112" s="504"/>
      <c r="J112" s="504"/>
      <c r="K112" s="504"/>
      <c r="L112" s="504"/>
      <c r="M112" s="504"/>
      <c r="N112" s="504"/>
      <c r="O112" s="504"/>
      <c r="P112" s="504"/>
      <c r="Q112" s="504"/>
      <c r="R112" s="504"/>
      <c r="S112" s="504"/>
      <c r="T112" s="504"/>
      <c r="U112" s="504"/>
      <c r="V112" s="504"/>
      <c r="W112" s="504"/>
      <c r="X112" s="504"/>
      <c r="Y112" s="504"/>
      <c r="Z112" s="504"/>
      <c r="AA112" s="504"/>
      <c r="AB112" s="504"/>
      <c r="AC112" s="504"/>
      <c r="AD112" s="504"/>
      <c r="AE112" s="504"/>
      <c r="AF112" s="504"/>
      <c r="AG112" s="504"/>
      <c r="AH112" s="504"/>
      <c r="AI112" s="504"/>
      <c r="AJ112" s="505"/>
    </row>
    <row r="113" spans="1:37" s="305" customFormat="1" ht="15" customHeight="1">
      <c r="A113" s="499"/>
      <c r="B113" s="500"/>
      <c r="C113" s="500"/>
      <c r="D113" s="501"/>
      <c r="E113" s="370" t="b">
        <v>0</v>
      </c>
      <c r="F113" s="506" t="s">
        <v>245</v>
      </c>
      <c r="G113" s="506"/>
      <c r="H113" s="506"/>
      <c r="I113" s="506"/>
      <c r="J113" s="506"/>
      <c r="K113" s="506"/>
      <c r="L113" s="506"/>
      <c r="M113" s="506"/>
      <c r="N113" s="506"/>
      <c r="O113" s="506"/>
      <c r="P113" s="506"/>
      <c r="Q113" s="506"/>
      <c r="R113" s="506"/>
      <c r="S113" s="506"/>
      <c r="T113" s="506"/>
      <c r="U113" s="506"/>
      <c r="V113" s="506"/>
      <c r="W113" s="506"/>
      <c r="X113" s="506"/>
      <c r="Y113" s="506"/>
      <c r="Z113" s="506"/>
      <c r="AA113" s="506"/>
      <c r="AB113" s="506"/>
      <c r="AC113" s="506"/>
      <c r="AD113" s="506"/>
      <c r="AE113" s="506"/>
      <c r="AF113" s="506"/>
      <c r="AG113" s="506"/>
      <c r="AH113" s="506"/>
      <c r="AI113" s="506"/>
      <c r="AJ113" s="507"/>
    </row>
    <row r="114" spans="1:37" s="305" customFormat="1" ht="15" customHeight="1">
      <c r="A114" s="493" t="s">
        <v>99</v>
      </c>
      <c r="B114" s="494"/>
      <c r="C114" s="494"/>
      <c r="D114" s="495"/>
      <c r="E114" s="369" t="b">
        <v>0</v>
      </c>
      <c r="F114" s="502" t="s">
        <v>246</v>
      </c>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503"/>
    </row>
    <row r="115" spans="1:37" s="305" customFormat="1" ht="30" customHeight="1">
      <c r="A115" s="496"/>
      <c r="B115" s="497"/>
      <c r="C115" s="497"/>
      <c r="D115" s="498"/>
      <c r="E115" s="366" t="b">
        <v>0</v>
      </c>
      <c r="F115" s="504" t="s">
        <v>247</v>
      </c>
      <c r="G115" s="504"/>
      <c r="H115" s="504"/>
      <c r="I115" s="504"/>
      <c r="J115" s="504"/>
      <c r="K115" s="504"/>
      <c r="L115" s="504"/>
      <c r="M115" s="504"/>
      <c r="N115" s="504"/>
      <c r="O115" s="504"/>
      <c r="P115" s="504"/>
      <c r="Q115" s="504"/>
      <c r="R115" s="504"/>
      <c r="S115" s="504"/>
      <c r="T115" s="504"/>
      <c r="U115" s="504"/>
      <c r="V115" s="504"/>
      <c r="W115" s="504"/>
      <c r="X115" s="504"/>
      <c r="Y115" s="504"/>
      <c r="Z115" s="504"/>
      <c r="AA115" s="504"/>
      <c r="AB115" s="504"/>
      <c r="AC115" s="504"/>
      <c r="AD115" s="504"/>
      <c r="AE115" s="504"/>
      <c r="AF115" s="504"/>
      <c r="AG115" s="504"/>
      <c r="AH115" s="504"/>
      <c r="AI115" s="504"/>
      <c r="AJ115" s="505"/>
    </row>
    <row r="116" spans="1:37" s="305" customFormat="1" ht="15" customHeight="1">
      <c r="A116" s="496"/>
      <c r="B116" s="497"/>
      <c r="C116" s="497"/>
      <c r="D116" s="498"/>
      <c r="E116" s="366" t="b">
        <v>0</v>
      </c>
      <c r="F116" s="504" t="s">
        <v>248</v>
      </c>
      <c r="G116" s="504"/>
      <c r="H116" s="504"/>
      <c r="I116" s="504"/>
      <c r="J116" s="504"/>
      <c r="K116" s="504"/>
      <c r="L116" s="504"/>
      <c r="M116" s="504"/>
      <c r="N116" s="504"/>
      <c r="O116" s="504"/>
      <c r="P116" s="504"/>
      <c r="Q116" s="504"/>
      <c r="R116" s="504"/>
      <c r="S116" s="504"/>
      <c r="T116" s="504"/>
      <c r="U116" s="504"/>
      <c r="V116" s="504"/>
      <c r="W116" s="504"/>
      <c r="X116" s="504"/>
      <c r="Y116" s="504"/>
      <c r="Z116" s="504"/>
      <c r="AA116" s="504"/>
      <c r="AB116" s="504"/>
      <c r="AC116" s="504"/>
      <c r="AD116" s="504"/>
      <c r="AE116" s="504"/>
      <c r="AF116" s="504"/>
      <c r="AG116" s="504"/>
      <c r="AH116" s="504"/>
      <c r="AI116" s="504"/>
      <c r="AJ116" s="505"/>
    </row>
    <row r="117" spans="1:37" s="305" customFormat="1" ht="15" customHeight="1">
      <c r="A117" s="496"/>
      <c r="B117" s="497"/>
      <c r="C117" s="497"/>
      <c r="D117" s="498"/>
      <c r="E117" s="366" t="b">
        <v>0</v>
      </c>
      <c r="F117" s="504" t="s">
        <v>249</v>
      </c>
      <c r="G117" s="504"/>
      <c r="H117" s="504"/>
      <c r="I117" s="504"/>
      <c r="J117" s="504"/>
      <c r="K117" s="504"/>
      <c r="L117" s="504"/>
      <c r="M117" s="504"/>
      <c r="N117" s="504"/>
      <c r="O117" s="504"/>
      <c r="P117" s="504"/>
      <c r="Q117" s="504"/>
      <c r="R117" s="504"/>
      <c r="S117" s="504"/>
      <c r="T117" s="504"/>
      <c r="U117" s="504"/>
      <c r="V117" s="504"/>
      <c r="W117" s="504"/>
      <c r="X117" s="504"/>
      <c r="Y117" s="504"/>
      <c r="Z117" s="504"/>
      <c r="AA117" s="504"/>
      <c r="AB117" s="504"/>
      <c r="AC117" s="504"/>
      <c r="AD117" s="504"/>
      <c r="AE117" s="504"/>
      <c r="AF117" s="504"/>
      <c r="AG117" s="504"/>
      <c r="AH117" s="504"/>
      <c r="AI117" s="504"/>
      <c r="AJ117" s="505"/>
    </row>
    <row r="118" spans="1:37" s="305" customFormat="1" ht="15" customHeight="1">
      <c r="A118" s="499"/>
      <c r="B118" s="500"/>
      <c r="C118" s="500"/>
      <c r="D118" s="501"/>
      <c r="E118" s="370" t="b">
        <v>0</v>
      </c>
      <c r="F118" s="506" t="s">
        <v>250</v>
      </c>
      <c r="G118" s="506"/>
      <c r="H118" s="506"/>
      <c r="I118" s="506"/>
      <c r="J118" s="506"/>
      <c r="K118" s="506"/>
      <c r="L118" s="506"/>
      <c r="M118" s="506"/>
      <c r="N118" s="506"/>
      <c r="O118" s="506"/>
      <c r="P118" s="506"/>
      <c r="Q118" s="506"/>
      <c r="R118" s="506"/>
      <c r="S118" s="506"/>
      <c r="T118" s="506"/>
      <c r="U118" s="506"/>
      <c r="V118" s="506"/>
      <c r="W118" s="506"/>
      <c r="X118" s="506"/>
      <c r="Y118" s="506"/>
      <c r="Z118" s="506"/>
      <c r="AA118" s="506"/>
      <c r="AB118" s="506"/>
      <c r="AC118" s="506"/>
      <c r="AD118" s="506"/>
      <c r="AE118" s="506"/>
      <c r="AF118" s="506"/>
      <c r="AG118" s="506"/>
      <c r="AH118" s="506"/>
      <c r="AI118" s="506"/>
      <c r="AJ118" s="507"/>
    </row>
    <row r="119" spans="1:37" s="305" customFormat="1" ht="30" customHeight="1">
      <c r="A119" s="493" t="s">
        <v>100</v>
      </c>
      <c r="B119" s="494"/>
      <c r="C119" s="494"/>
      <c r="D119" s="495"/>
      <c r="E119" s="369" t="b">
        <v>0</v>
      </c>
      <c r="F119" s="502" t="s">
        <v>251</v>
      </c>
      <c r="G119" s="502"/>
      <c r="H119" s="502"/>
      <c r="I119" s="502"/>
      <c r="J119" s="502"/>
      <c r="K119" s="502"/>
      <c r="L119" s="502"/>
      <c r="M119" s="502"/>
      <c r="N119" s="502"/>
      <c r="O119" s="502"/>
      <c r="P119" s="502"/>
      <c r="Q119" s="502"/>
      <c r="R119" s="502"/>
      <c r="S119" s="502"/>
      <c r="T119" s="502"/>
      <c r="U119" s="502"/>
      <c r="V119" s="502"/>
      <c r="W119" s="502"/>
      <c r="X119" s="502"/>
      <c r="Y119" s="502"/>
      <c r="Z119" s="502"/>
      <c r="AA119" s="502"/>
      <c r="AB119" s="502"/>
      <c r="AC119" s="502"/>
      <c r="AD119" s="502"/>
      <c r="AE119" s="502"/>
      <c r="AF119" s="502"/>
      <c r="AG119" s="502"/>
      <c r="AH119" s="502"/>
      <c r="AI119" s="502"/>
      <c r="AJ119" s="503"/>
    </row>
    <row r="120" spans="1:37" s="305" customFormat="1" ht="15" customHeight="1">
      <c r="A120" s="496"/>
      <c r="B120" s="497"/>
      <c r="C120" s="497"/>
      <c r="D120" s="498"/>
      <c r="E120" s="366" t="b">
        <v>0</v>
      </c>
      <c r="F120" s="504" t="s">
        <v>252</v>
      </c>
      <c r="G120" s="504"/>
      <c r="H120" s="504"/>
      <c r="I120" s="504"/>
      <c r="J120" s="504"/>
      <c r="K120" s="504"/>
      <c r="L120" s="504"/>
      <c r="M120" s="504"/>
      <c r="N120" s="504"/>
      <c r="O120" s="504"/>
      <c r="P120" s="504"/>
      <c r="Q120" s="504"/>
      <c r="R120" s="504"/>
      <c r="S120" s="504"/>
      <c r="T120" s="504"/>
      <c r="U120" s="504"/>
      <c r="V120" s="504"/>
      <c r="W120" s="504"/>
      <c r="X120" s="504"/>
      <c r="Y120" s="504"/>
      <c r="Z120" s="504"/>
      <c r="AA120" s="504"/>
      <c r="AB120" s="504"/>
      <c r="AC120" s="504"/>
      <c r="AD120" s="504"/>
      <c r="AE120" s="504"/>
      <c r="AF120" s="504"/>
      <c r="AG120" s="504"/>
      <c r="AH120" s="504"/>
      <c r="AI120" s="504"/>
      <c r="AJ120" s="505"/>
    </row>
    <row r="121" spans="1:37" s="305" customFormat="1" ht="15" customHeight="1">
      <c r="A121" s="496"/>
      <c r="B121" s="497"/>
      <c r="C121" s="497"/>
      <c r="D121" s="498"/>
      <c r="E121" s="369" t="b">
        <v>0</v>
      </c>
      <c r="F121" s="504" t="s">
        <v>253</v>
      </c>
      <c r="G121" s="504"/>
      <c r="H121" s="504"/>
      <c r="I121" s="504"/>
      <c r="J121" s="504"/>
      <c r="K121" s="504"/>
      <c r="L121" s="504"/>
      <c r="M121" s="504"/>
      <c r="N121" s="504"/>
      <c r="O121" s="504"/>
      <c r="P121" s="504"/>
      <c r="Q121" s="504"/>
      <c r="R121" s="504"/>
      <c r="S121" s="504"/>
      <c r="T121" s="504"/>
      <c r="U121" s="504"/>
      <c r="V121" s="504"/>
      <c r="W121" s="504"/>
      <c r="X121" s="504"/>
      <c r="Y121" s="504"/>
      <c r="Z121" s="504"/>
      <c r="AA121" s="504"/>
      <c r="AB121" s="504"/>
      <c r="AC121" s="504"/>
      <c r="AD121" s="504"/>
      <c r="AE121" s="504"/>
      <c r="AF121" s="504"/>
      <c r="AG121" s="504"/>
      <c r="AH121" s="504"/>
      <c r="AI121" s="504"/>
      <c r="AJ121" s="505"/>
    </row>
    <row r="122" spans="1:37" s="305" customFormat="1" ht="15" customHeight="1">
      <c r="A122" s="499"/>
      <c r="B122" s="500"/>
      <c r="C122" s="500"/>
      <c r="D122" s="501"/>
      <c r="E122" s="370" t="b">
        <v>0</v>
      </c>
      <c r="F122" s="506" t="s">
        <v>254</v>
      </c>
      <c r="G122" s="506"/>
      <c r="H122" s="506"/>
      <c r="I122" s="506"/>
      <c r="J122" s="506"/>
      <c r="K122" s="506"/>
      <c r="L122" s="506"/>
      <c r="M122" s="506"/>
      <c r="N122" s="506"/>
      <c r="O122" s="506"/>
      <c r="P122" s="506"/>
      <c r="Q122" s="506"/>
      <c r="R122" s="506"/>
      <c r="S122" s="506"/>
      <c r="T122" s="506"/>
      <c r="U122" s="506"/>
      <c r="V122" s="506"/>
      <c r="W122" s="506"/>
      <c r="X122" s="506"/>
      <c r="Y122" s="506"/>
      <c r="Z122" s="506"/>
      <c r="AA122" s="506"/>
      <c r="AB122" s="506"/>
      <c r="AC122" s="506"/>
      <c r="AD122" s="506"/>
      <c r="AE122" s="506"/>
      <c r="AF122" s="506"/>
      <c r="AG122" s="506"/>
      <c r="AH122" s="506"/>
      <c r="AI122" s="506"/>
      <c r="AJ122" s="507"/>
    </row>
    <row r="123" spans="1:37" s="305" customFormat="1" ht="15" customHeight="1">
      <c r="A123" s="493" t="s">
        <v>101</v>
      </c>
      <c r="B123" s="494"/>
      <c r="C123" s="494"/>
      <c r="D123" s="495"/>
      <c r="E123" s="369" t="b">
        <v>0</v>
      </c>
      <c r="F123" s="502" t="s">
        <v>255</v>
      </c>
      <c r="G123" s="502"/>
      <c r="H123" s="502"/>
      <c r="I123" s="502"/>
      <c r="J123" s="502"/>
      <c r="K123" s="502"/>
      <c r="L123" s="502"/>
      <c r="M123" s="502"/>
      <c r="N123" s="502"/>
      <c r="O123" s="502"/>
      <c r="P123" s="502"/>
      <c r="Q123" s="502"/>
      <c r="R123" s="502"/>
      <c r="S123" s="502"/>
      <c r="T123" s="502"/>
      <c r="U123" s="502"/>
      <c r="V123" s="502"/>
      <c r="W123" s="502"/>
      <c r="X123" s="502"/>
      <c r="Y123" s="502"/>
      <c r="Z123" s="502"/>
      <c r="AA123" s="502"/>
      <c r="AB123" s="502"/>
      <c r="AC123" s="502"/>
      <c r="AD123" s="502"/>
      <c r="AE123" s="502"/>
      <c r="AF123" s="502"/>
      <c r="AG123" s="502"/>
      <c r="AH123" s="502"/>
      <c r="AI123" s="502"/>
      <c r="AJ123" s="503"/>
      <c r="AK123"/>
    </row>
    <row r="124" spans="1:37" s="305" customFormat="1" ht="30" customHeight="1">
      <c r="A124" s="496"/>
      <c r="B124" s="497"/>
      <c r="C124" s="497"/>
      <c r="D124" s="498"/>
      <c r="E124" s="366" t="b">
        <v>0</v>
      </c>
      <c r="F124" s="504" t="s">
        <v>256</v>
      </c>
      <c r="G124" s="504"/>
      <c r="H124" s="504"/>
      <c r="I124" s="504"/>
      <c r="J124" s="504"/>
      <c r="K124" s="504"/>
      <c r="L124" s="504"/>
      <c r="M124" s="504"/>
      <c r="N124" s="504"/>
      <c r="O124" s="504"/>
      <c r="P124" s="504"/>
      <c r="Q124" s="504"/>
      <c r="R124" s="504"/>
      <c r="S124" s="504"/>
      <c r="T124" s="504"/>
      <c r="U124" s="504"/>
      <c r="V124" s="504"/>
      <c r="W124" s="504"/>
      <c r="X124" s="504"/>
      <c r="Y124" s="504"/>
      <c r="Z124" s="504"/>
      <c r="AA124" s="504"/>
      <c r="AB124" s="504"/>
      <c r="AC124" s="504"/>
      <c r="AD124" s="504"/>
      <c r="AE124" s="504"/>
      <c r="AF124" s="504"/>
      <c r="AG124" s="504"/>
      <c r="AH124" s="504"/>
      <c r="AI124" s="504"/>
      <c r="AJ124" s="505"/>
    </row>
    <row r="125" spans="1:37" s="305" customFormat="1" ht="15" customHeight="1">
      <c r="A125" s="496"/>
      <c r="B125" s="497"/>
      <c r="C125" s="497"/>
      <c r="D125" s="498"/>
      <c r="E125" s="366" t="b">
        <v>0</v>
      </c>
      <c r="F125" s="504" t="s">
        <v>257</v>
      </c>
      <c r="G125" s="504"/>
      <c r="H125" s="504"/>
      <c r="I125" s="504"/>
      <c r="J125" s="504"/>
      <c r="K125" s="504"/>
      <c r="L125" s="504"/>
      <c r="M125" s="504"/>
      <c r="N125" s="504"/>
      <c r="O125" s="504"/>
      <c r="P125" s="504"/>
      <c r="Q125" s="504"/>
      <c r="R125" s="504"/>
      <c r="S125" s="504"/>
      <c r="T125" s="504"/>
      <c r="U125" s="504"/>
      <c r="V125" s="504"/>
      <c r="W125" s="504"/>
      <c r="X125" s="504"/>
      <c r="Y125" s="504"/>
      <c r="Z125" s="504"/>
      <c r="AA125" s="504"/>
      <c r="AB125" s="504"/>
      <c r="AC125" s="504"/>
      <c r="AD125" s="504"/>
      <c r="AE125" s="504"/>
      <c r="AF125" s="504"/>
      <c r="AG125" s="504"/>
      <c r="AH125" s="504"/>
      <c r="AI125" s="504"/>
      <c r="AJ125" s="505"/>
    </row>
    <row r="126" spans="1:37" s="305" customFormat="1" ht="15" customHeight="1">
      <c r="A126" s="499"/>
      <c r="B126" s="500"/>
      <c r="C126" s="500"/>
      <c r="D126" s="501"/>
      <c r="E126" s="370" t="b">
        <v>0</v>
      </c>
      <c r="F126" s="506" t="s">
        <v>258</v>
      </c>
      <c r="G126" s="506"/>
      <c r="H126" s="506"/>
      <c r="I126" s="506"/>
      <c r="J126" s="506"/>
      <c r="K126" s="506"/>
      <c r="L126" s="506"/>
      <c r="M126" s="506"/>
      <c r="N126" s="506"/>
      <c r="O126" s="506"/>
      <c r="P126" s="506"/>
      <c r="Q126" s="506"/>
      <c r="R126" s="506"/>
      <c r="S126" s="506"/>
      <c r="T126" s="506"/>
      <c r="U126" s="506"/>
      <c r="V126" s="506"/>
      <c r="W126" s="506"/>
      <c r="X126" s="506"/>
      <c r="Y126" s="506"/>
      <c r="Z126" s="506"/>
      <c r="AA126" s="506"/>
      <c r="AB126" s="506"/>
      <c r="AC126" s="506"/>
      <c r="AD126" s="506"/>
      <c r="AE126" s="506"/>
      <c r="AF126" s="506"/>
      <c r="AG126" s="506"/>
      <c r="AH126" s="506"/>
      <c r="AI126" s="506"/>
      <c r="AJ126" s="507"/>
    </row>
    <row r="127" spans="1:37" s="305" customFormat="1" ht="30" customHeight="1">
      <c r="A127" s="493" t="s">
        <v>259</v>
      </c>
      <c r="B127" s="494"/>
      <c r="C127" s="494"/>
      <c r="D127" s="495"/>
      <c r="E127" s="369" t="b">
        <v>0</v>
      </c>
      <c r="F127" s="502" t="s">
        <v>260</v>
      </c>
      <c r="G127" s="502"/>
      <c r="H127" s="502"/>
      <c r="I127" s="502"/>
      <c r="J127" s="502"/>
      <c r="K127" s="502"/>
      <c r="L127" s="502"/>
      <c r="M127" s="502"/>
      <c r="N127" s="502"/>
      <c r="O127" s="502"/>
      <c r="P127" s="502"/>
      <c r="Q127" s="502"/>
      <c r="R127" s="502"/>
      <c r="S127" s="502"/>
      <c r="T127" s="502"/>
      <c r="U127" s="502"/>
      <c r="V127" s="502"/>
      <c r="W127" s="502"/>
      <c r="X127" s="502"/>
      <c r="Y127" s="502"/>
      <c r="Z127" s="502"/>
      <c r="AA127" s="502"/>
      <c r="AB127" s="502"/>
      <c r="AC127" s="502"/>
      <c r="AD127" s="502"/>
      <c r="AE127" s="502"/>
      <c r="AF127" s="502"/>
      <c r="AG127" s="502"/>
      <c r="AH127" s="502"/>
      <c r="AI127" s="502"/>
      <c r="AJ127" s="503"/>
      <c r="AK127" s="361"/>
    </row>
    <row r="128" spans="1:37" s="305" customFormat="1" ht="15" customHeight="1">
      <c r="A128" s="496"/>
      <c r="B128" s="497"/>
      <c r="C128" s="497"/>
      <c r="D128" s="498"/>
      <c r="E128" s="366" t="b">
        <v>0</v>
      </c>
      <c r="F128" s="504" t="s">
        <v>261</v>
      </c>
      <c r="G128" s="504"/>
      <c r="H128" s="504"/>
      <c r="I128" s="504"/>
      <c r="J128" s="504"/>
      <c r="K128" s="504"/>
      <c r="L128" s="504"/>
      <c r="M128" s="504"/>
      <c r="N128" s="504"/>
      <c r="O128" s="504"/>
      <c r="P128" s="504"/>
      <c r="Q128" s="504"/>
      <c r="R128" s="504"/>
      <c r="S128" s="504"/>
      <c r="T128" s="504"/>
      <c r="U128" s="504"/>
      <c r="V128" s="504"/>
      <c r="W128" s="504"/>
      <c r="X128" s="504"/>
      <c r="Y128" s="504"/>
      <c r="Z128" s="504"/>
      <c r="AA128" s="504"/>
      <c r="AB128" s="504"/>
      <c r="AC128" s="504"/>
      <c r="AD128" s="504"/>
      <c r="AE128" s="504"/>
      <c r="AF128" s="504"/>
      <c r="AG128" s="504"/>
      <c r="AH128" s="504"/>
      <c r="AI128" s="504"/>
      <c r="AJ128" s="505"/>
    </row>
    <row r="129" spans="1:49" s="305" customFormat="1" ht="15" customHeight="1">
      <c r="A129" s="496"/>
      <c r="B129" s="497"/>
      <c r="C129" s="497"/>
      <c r="D129" s="498"/>
      <c r="E129" s="366" t="b">
        <v>0</v>
      </c>
      <c r="F129" s="504" t="s">
        <v>262</v>
      </c>
      <c r="G129" s="504"/>
      <c r="H129" s="504"/>
      <c r="I129" s="504"/>
      <c r="J129" s="504"/>
      <c r="K129" s="504"/>
      <c r="L129" s="504"/>
      <c r="M129" s="504"/>
      <c r="N129" s="504"/>
      <c r="O129" s="504"/>
      <c r="P129" s="504"/>
      <c r="Q129" s="504"/>
      <c r="R129" s="504"/>
      <c r="S129" s="504"/>
      <c r="T129" s="504"/>
      <c r="U129" s="504"/>
      <c r="V129" s="504"/>
      <c r="W129" s="504"/>
      <c r="X129" s="504"/>
      <c r="Y129" s="504"/>
      <c r="Z129" s="504"/>
      <c r="AA129" s="504"/>
      <c r="AB129" s="504"/>
      <c r="AC129" s="504"/>
      <c r="AD129" s="504"/>
      <c r="AE129" s="504"/>
      <c r="AF129" s="504"/>
      <c r="AG129" s="504"/>
      <c r="AH129" s="504"/>
      <c r="AI129" s="504"/>
      <c r="AJ129" s="505"/>
    </row>
    <row r="130" spans="1:49" s="305" customFormat="1" ht="15" customHeight="1" thickBot="1">
      <c r="A130" s="752"/>
      <c r="B130" s="753"/>
      <c r="C130" s="753"/>
      <c r="D130" s="754"/>
      <c r="E130" s="371" t="b">
        <v>0</v>
      </c>
      <c r="F130" s="755" t="s">
        <v>263</v>
      </c>
      <c r="G130" s="755"/>
      <c r="H130" s="755"/>
      <c r="I130" s="755"/>
      <c r="J130" s="755"/>
      <c r="K130" s="755"/>
      <c r="L130" s="755"/>
      <c r="M130" s="755"/>
      <c r="N130" s="755"/>
      <c r="O130" s="755"/>
      <c r="P130" s="755"/>
      <c r="Q130" s="755"/>
      <c r="R130" s="755"/>
      <c r="S130" s="755"/>
      <c r="T130" s="755"/>
      <c r="U130" s="755"/>
      <c r="V130" s="755"/>
      <c r="W130" s="755"/>
      <c r="X130" s="755"/>
      <c r="Y130" s="755"/>
      <c r="Z130" s="755"/>
      <c r="AA130" s="755"/>
      <c r="AB130" s="755"/>
      <c r="AC130" s="755"/>
      <c r="AD130" s="755"/>
      <c r="AE130" s="755"/>
      <c r="AF130" s="755"/>
      <c r="AG130" s="755"/>
      <c r="AH130" s="755"/>
      <c r="AI130" s="755"/>
      <c r="AJ130" s="756"/>
      <c r="AK130"/>
    </row>
    <row r="131" spans="1:49" s="305" customFormat="1" ht="30" customHeight="1" thickBot="1">
      <c r="A131" s="747" t="s">
        <v>264</v>
      </c>
      <c r="B131" s="748"/>
      <c r="C131" s="748"/>
      <c r="D131" s="748"/>
      <c r="E131" s="748"/>
      <c r="F131" s="748"/>
      <c r="G131" s="748"/>
      <c r="H131" s="748"/>
      <c r="I131" s="748"/>
      <c r="J131" s="748"/>
      <c r="K131" s="748"/>
      <c r="L131" s="748"/>
      <c r="M131" s="748"/>
      <c r="N131" s="749"/>
      <c r="O131" s="750"/>
      <c r="P131" s="750"/>
      <c r="Q131" s="751" t="s">
        <v>102</v>
      </c>
      <c r="R131" s="751"/>
      <c r="S131" s="557"/>
      <c r="T131" s="558"/>
      <c r="U131" s="558"/>
      <c r="V131" s="558"/>
      <c r="W131" s="558"/>
      <c r="X131" s="558"/>
      <c r="Y131" s="558"/>
      <c r="Z131" s="558"/>
      <c r="AA131" s="558"/>
      <c r="AB131" s="558"/>
      <c r="AC131" s="558"/>
      <c r="AD131" s="558"/>
      <c r="AE131" s="558"/>
      <c r="AF131" s="558"/>
      <c r="AG131" s="558"/>
      <c r="AH131" s="558"/>
      <c r="AI131" s="558"/>
      <c r="AJ131" s="559"/>
      <c r="AK131"/>
    </row>
    <row r="132" spans="1:49" customFormat="1" ht="15" customHeight="1">
      <c r="A132" s="363"/>
      <c r="B132" s="363"/>
      <c r="C132" s="363"/>
      <c r="D132" s="363"/>
      <c r="E132" s="363"/>
      <c r="F132" s="363"/>
      <c r="G132" s="363"/>
      <c r="H132" s="363"/>
      <c r="I132" s="363"/>
      <c r="J132" s="363"/>
      <c r="K132" s="363"/>
      <c r="L132" s="363"/>
      <c r="M132" s="363"/>
      <c r="N132" s="363"/>
      <c r="O132" s="363"/>
      <c r="P132" s="363"/>
      <c r="Q132" s="363"/>
      <c r="R132" s="363"/>
      <c r="S132" s="363"/>
      <c r="T132" s="363"/>
      <c r="U132" s="363"/>
      <c r="V132" s="363"/>
      <c r="W132" s="363"/>
      <c r="X132" s="363"/>
      <c r="Y132" s="363"/>
      <c r="Z132" s="363"/>
      <c r="AA132" s="363"/>
      <c r="AB132" s="363"/>
      <c r="AC132" s="363"/>
      <c r="AD132" s="363"/>
      <c r="AE132" s="363"/>
      <c r="AF132" s="363"/>
      <c r="AG132" s="363"/>
      <c r="AH132" s="363"/>
      <c r="AI132" s="363"/>
      <c r="AJ132" s="363"/>
      <c r="AT132" s="302"/>
    </row>
    <row r="133" spans="1:49" s="31" customFormat="1" ht="22.5" customHeight="1">
      <c r="A133" s="185" t="s">
        <v>265</v>
      </c>
      <c r="B133" s="100"/>
      <c r="C133" s="33"/>
      <c r="D133" s="33"/>
      <c r="E133" s="33"/>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W133" s="32"/>
    </row>
    <row r="134" spans="1:49" ht="42" customHeight="1">
      <c r="A134" s="744"/>
      <c r="B134" s="745"/>
      <c r="C134" s="745"/>
      <c r="D134" s="745"/>
      <c r="E134" s="745"/>
      <c r="F134" s="745"/>
      <c r="G134" s="745"/>
      <c r="H134" s="745"/>
      <c r="I134" s="745"/>
      <c r="J134" s="745"/>
      <c r="K134" s="745"/>
      <c r="L134" s="745"/>
      <c r="M134" s="745"/>
      <c r="N134" s="745"/>
      <c r="O134" s="745"/>
      <c r="P134" s="745"/>
      <c r="Q134" s="745"/>
      <c r="R134" s="745"/>
      <c r="S134" s="745"/>
      <c r="T134" s="745"/>
      <c r="U134" s="745"/>
      <c r="V134" s="745"/>
      <c r="W134" s="745"/>
      <c r="X134" s="745"/>
      <c r="Y134" s="745"/>
      <c r="Z134" s="745"/>
      <c r="AA134" s="745"/>
      <c r="AB134" s="745"/>
      <c r="AC134" s="745"/>
      <c r="AD134" s="745"/>
      <c r="AE134" s="745"/>
      <c r="AF134" s="745"/>
      <c r="AG134" s="745"/>
      <c r="AH134" s="745"/>
      <c r="AI134" s="745"/>
      <c r="AJ134" s="746"/>
      <c r="AK134" s="119"/>
      <c r="AL134" s="119"/>
      <c r="AM134" s="119"/>
      <c r="AW134" s="35"/>
    </row>
    <row r="135" spans="1:49" ht="11.25" customHeight="1">
      <c r="A135" s="119"/>
      <c r="B135" s="119"/>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W135" s="35"/>
    </row>
    <row r="136" spans="1:49" s="31" customFormat="1" ht="15" customHeight="1">
      <c r="A136" s="99" t="s">
        <v>18</v>
      </c>
      <c r="B136" s="742" t="s">
        <v>20</v>
      </c>
      <c r="C136" s="742"/>
      <c r="D136" s="742"/>
      <c r="E136" s="742"/>
      <c r="F136" s="742"/>
      <c r="G136" s="742"/>
      <c r="H136" s="742"/>
      <c r="I136" s="742"/>
      <c r="J136" s="742"/>
      <c r="K136" s="742"/>
      <c r="L136" s="742"/>
      <c r="M136" s="742"/>
      <c r="N136" s="742"/>
      <c r="O136" s="742"/>
      <c r="P136" s="742"/>
      <c r="Q136" s="742"/>
      <c r="R136" s="742"/>
      <c r="S136" s="742"/>
      <c r="T136" s="742"/>
      <c r="U136" s="742"/>
      <c r="V136" s="742"/>
      <c r="W136" s="742"/>
      <c r="X136" s="742"/>
      <c r="Y136" s="742"/>
      <c r="Z136" s="742"/>
      <c r="AA136" s="742"/>
      <c r="AB136" s="742"/>
      <c r="AC136" s="742"/>
      <c r="AD136" s="742"/>
      <c r="AE136" s="742"/>
      <c r="AF136" s="742"/>
      <c r="AG136" s="742"/>
      <c r="AH136" s="742"/>
      <c r="AI136" s="742"/>
      <c r="AJ136" s="742"/>
      <c r="AK136" s="116"/>
      <c r="AL136" s="116"/>
      <c r="AM136" s="116"/>
      <c r="AW136" s="32"/>
    </row>
    <row r="137" spans="1:49" ht="22.5" customHeight="1">
      <c r="A137" s="42" t="s">
        <v>18</v>
      </c>
      <c r="B137" s="743" t="s">
        <v>127</v>
      </c>
      <c r="C137" s="743"/>
      <c r="D137" s="743"/>
      <c r="E137" s="743"/>
      <c r="F137" s="743"/>
      <c r="G137" s="743"/>
      <c r="H137" s="743"/>
      <c r="I137" s="743"/>
      <c r="J137" s="743"/>
      <c r="K137" s="743"/>
      <c r="L137" s="743"/>
      <c r="M137" s="743"/>
      <c r="N137" s="743"/>
      <c r="O137" s="743"/>
      <c r="P137" s="743"/>
      <c r="Q137" s="743"/>
      <c r="R137" s="743"/>
      <c r="S137" s="743"/>
      <c r="T137" s="743"/>
      <c r="U137" s="743"/>
      <c r="V137" s="743"/>
      <c r="W137" s="743"/>
      <c r="X137" s="743"/>
      <c r="Y137" s="743"/>
      <c r="Z137" s="743"/>
      <c r="AA137" s="743"/>
      <c r="AB137" s="743"/>
      <c r="AC137" s="743"/>
      <c r="AD137" s="743"/>
      <c r="AE137" s="743"/>
      <c r="AF137" s="743"/>
      <c r="AG137" s="743"/>
      <c r="AH137" s="743"/>
      <c r="AI137" s="743"/>
      <c r="AJ137" s="743"/>
      <c r="AK137" s="117"/>
      <c r="AL137" s="117"/>
      <c r="AM137" s="117"/>
      <c r="AW137" s="35"/>
    </row>
    <row r="138" spans="1:49" ht="9.9499999999999993" customHeight="1" thickBot="1">
      <c r="A138" s="43"/>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W138" s="35"/>
    </row>
    <row r="139" spans="1:49" ht="7.5" customHeight="1">
      <c r="A139" s="45"/>
      <c r="B139" s="46"/>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8"/>
      <c r="AK139" s="28"/>
      <c r="AL139" s="28"/>
      <c r="AM139" s="28"/>
      <c r="AW139" s="35"/>
    </row>
    <row r="140" spans="1:49" ht="25.5" customHeight="1">
      <c r="A140" s="49" t="s">
        <v>54</v>
      </c>
      <c r="B140" s="738" t="s">
        <v>55</v>
      </c>
      <c r="C140" s="738"/>
      <c r="D140" s="738"/>
      <c r="E140" s="738"/>
      <c r="F140" s="738"/>
      <c r="G140" s="738"/>
      <c r="H140" s="738"/>
      <c r="I140" s="738"/>
      <c r="J140" s="738"/>
      <c r="K140" s="738"/>
      <c r="L140" s="738"/>
      <c r="M140" s="738"/>
      <c r="N140" s="738"/>
      <c r="O140" s="738"/>
      <c r="P140" s="738"/>
      <c r="Q140" s="738"/>
      <c r="R140" s="738"/>
      <c r="S140" s="738"/>
      <c r="T140" s="738"/>
      <c r="U140" s="738"/>
      <c r="V140" s="738"/>
      <c r="W140" s="738"/>
      <c r="X140" s="738"/>
      <c r="Y140" s="738"/>
      <c r="Z140" s="738"/>
      <c r="AA140" s="738"/>
      <c r="AB140" s="738"/>
      <c r="AC140" s="738"/>
      <c r="AD140" s="738"/>
      <c r="AE140" s="738"/>
      <c r="AF140" s="738"/>
      <c r="AG140" s="738"/>
      <c r="AH140" s="738"/>
      <c r="AI140" s="738"/>
      <c r="AJ140" s="50"/>
      <c r="AK140" s="52"/>
      <c r="AL140" s="52"/>
      <c r="AM140" s="52"/>
    </row>
    <row r="141" spans="1:49" ht="7.5" customHeight="1">
      <c r="A141" s="49"/>
      <c r="B141" s="51"/>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0"/>
      <c r="AK141" s="52"/>
      <c r="AL141" s="52"/>
      <c r="AM141" s="52"/>
    </row>
    <row r="142" spans="1:49" s="57" customFormat="1" ht="19.5" customHeight="1">
      <c r="A142" s="53"/>
      <c r="B142" s="54" t="s">
        <v>12</v>
      </c>
      <c r="C142" s="54"/>
      <c r="D142" s="811"/>
      <c r="E142" s="812"/>
      <c r="F142" s="54" t="s">
        <v>2</v>
      </c>
      <c r="G142" s="811"/>
      <c r="H142" s="812"/>
      <c r="I142" s="54" t="s">
        <v>3</v>
      </c>
      <c r="J142" s="811"/>
      <c r="K142" s="812"/>
      <c r="L142" s="54" t="s">
        <v>6</v>
      </c>
      <c r="N142" s="814" t="s">
        <v>25</v>
      </c>
      <c r="O142" s="815"/>
      <c r="P142" s="815"/>
      <c r="Q142" s="816" t="str">
        <f>IF(基本情報入力シート!M37="","",基本情報入力シート!M37)</f>
        <v/>
      </c>
      <c r="R142" s="817"/>
      <c r="S142" s="817"/>
      <c r="T142" s="817"/>
      <c r="U142" s="817"/>
      <c r="V142" s="817"/>
      <c r="W142" s="817"/>
      <c r="X142" s="817"/>
      <c r="Y142" s="817"/>
      <c r="Z142" s="817"/>
      <c r="AA142" s="817"/>
      <c r="AB142" s="817"/>
      <c r="AC142" s="817"/>
      <c r="AD142" s="817"/>
      <c r="AE142" s="817"/>
      <c r="AF142" s="817"/>
      <c r="AG142" s="817"/>
      <c r="AH142" s="817"/>
      <c r="AI142" s="817"/>
      <c r="AJ142" s="818"/>
      <c r="AK142" s="55"/>
      <c r="AL142" s="55"/>
      <c r="AM142" s="55"/>
    </row>
    <row r="143" spans="1:49" s="57" customFormat="1" ht="21.75" customHeight="1">
      <c r="A143" s="53"/>
      <c r="B143" s="55"/>
      <c r="C143" s="54"/>
      <c r="D143" s="54"/>
      <c r="E143" s="54"/>
      <c r="F143" s="54"/>
      <c r="G143" s="54"/>
      <c r="H143" s="54"/>
      <c r="I143" s="54"/>
      <c r="J143" s="54"/>
      <c r="K143" s="54"/>
      <c r="L143" s="54"/>
      <c r="M143" s="54"/>
      <c r="N143" s="814" t="s">
        <v>178</v>
      </c>
      <c r="O143" s="815"/>
      <c r="P143" s="815"/>
      <c r="Q143" s="819" t="s">
        <v>179</v>
      </c>
      <c r="R143" s="815"/>
      <c r="S143" s="822"/>
      <c r="T143" s="822"/>
      <c r="U143" s="822"/>
      <c r="V143" s="822"/>
      <c r="W143" s="822"/>
      <c r="X143" s="820" t="s">
        <v>34</v>
      </c>
      <c r="Y143" s="821"/>
      <c r="Z143" s="823"/>
      <c r="AA143" s="823"/>
      <c r="AB143" s="823"/>
      <c r="AC143" s="823"/>
      <c r="AD143" s="823"/>
      <c r="AE143" s="823"/>
      <c r="AF143" s="823"/>
      <c r="AG143" s="823"/>
      <c r="AH143" s="823"/>
      <c r="AI143" s="58"/>
      <c r="AJ143" s="56"/>
      <c r="AK143" s="55"/>
      <c r="AL143" s="55"/>
      <c r="AM143" s="55"/>
    </row>
    <row r="144" spans="1:49" ht="10.5" customHeight="1" thickBot="1">
      <c r="A144" s="36"/>
      <c r="B144" s="59"/>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8"/>
      <c r="AK144" s="29"/>
      <c r="AL144" s="29"/>
      <c r="AM144" s="29"/>
    </row>
    <row r="145" spans="1:39" ht="14.25">
      <c r="A145" s="372" t="s">
        <v>266</v>
      </c>
      <c r="B145" s="373"/>
      <c r="C145" s="305"/>
      <c r="D145" s="305"/>
      <c r="E145" s="374"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45" t="s">
        <v>268</v>
      </c>
      <c r="B146" s="373"/>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75" t="s">
        <v>269</v>
      </c>
      <c r="B147" s="376"/>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c r="AL147" s="105"/>
      <c r="AM147" s="105"/>
    </row>
    <row r="148" spans="1:39" customFormat="1">
      <c r="A148" s="800" t="s">
        <v>270</v>
      </c>
      <c r="B148" s="800"/>
      <c r="C148" s="800"/>
      <c r="D148" s="800"/>
      <c r="E148" s="800"/>
      <c r="F148" s="800"/>
      <c r="G148" s="800"/>
      <c r="H148" s="800"/>
      <c r="I148" s="800"/>
      <c r="J148" s="800"/>
      <c r="K148" s="800"/>
      <c r="L148" s="800"/>
      <c r="M148" s="800"/>
      <c r="N148" s="800"/>
      <c r="O148" s="800"/>
      <c r="P148" s="800"/>
      <c r="Q148" s="800"/>
      <c r="R148" s="800"/>
      <c r="S148" s="800"/>
      <c r="T148" s="800"/>
      <c r="U148" s="800"/>
      <c r="V148" s="800"/>
      <c r="W148" s="800"/>
      <c r="X148" s="800"/>
      <c r="Y148" s="800"/>
      <c r="Z148" s="800"/>
      <c r="AA148" s="800"/>
      <c r="AB148" s="800"/>
      <c r="AC148" s="800"/>
      <c r="AD148" s="800"/>
      <c r="AE148" s="800"/>
      <c r="AF148" s="800"/>
      <c r="AG148" s="800"/>
      <c r="AH148" s="800"/>
      <c r="AI148" s="800"/>
      <c r="AJ148" s="800"/>
    </row>
    <row r="149" spans="1:39" customFormat="1">
      <c r="A149" s="801" t="s">
        <v>271</v>
      </c>
      <c r="B149" s="809" t="s">
        <v>272</v>
      </c>
      <c r="C149" s="803"/>
      <c r="D149" s="803"/>
      <c r="E149" s="803"/>
      <c r="F149" s="803"/>
      <c r="G149" s="803"/>
      <c r="H149" s="803"/>
      <c r="I149" s="803"/>
      <c r="J149" s="803"/>
      <c r="K149" s="803"/>
      <c r="L149" s="803"/>
      <c r="M149" s="803"/>
      <c r="N149" s="803"/>
      <c r="O149" s="803"/>
      <c r="P149" s="803"/>
      <c r="Q149" s="803"/>
      <c r="R149" s="803"/>
      <c r="S149" s="803"/>
      <c r="T149" s="803"/>
      <c r="U149" s="803"/>
      <c r="V149" s="803"/>
      <c r="W149" s="803"/>
      <c r="X149" s="803"/>
      <c r="Y149" s="803"/>
      <c r="Z149" s="803"/>
      <c r="AA149" s="803"/>
      <c r="AB149" s="803"/>
      <c r="AC149" s="803"/>
      <c r="AD149" s="803"/>
      <c r="AE149" s="803"/>
      <c r="AF149" s="803"/>
      <c r="AG149" s="803"/>
      <c r="AH149" s="803"/>
      <c r="AI149" s="804"/>
      <c r="AJ149" s="377" t="str">
        <f>V34</f>
        <v/>
      </c>
    </row>
    <row r="150" spans="1:39" customFormat="1">
      <c r="A150" s="802"/>
      <c r="B150" s="810" t="s">
        <v>273</v>
      </c>
      <c r="C150" s="805"/>
      <c r="D150" s="805"/>
      <c r="E150" s="805"/>
      <c r="F150" s="805"/>
      <c r="G150" s="805"/>
      <c r="H150" s="805"/>
      <c r="I150" s="805"/>
      <c r="J150" s="805"/>
      <c r="K150" s="805"/>
      <c r="L150" s="805"/>
      <c r="M150" s="805"/>
      <c r="N150" s="805"/>
      <c r="O150" s="805"/>
      <c r="P150" s="805"/>
      <c r="Q150" s="805"/>
      <c r="R150" s="805"/>
      <c r="S150" s="805"/>
      <c r="T150" s="805"/>
      <c r="U150" s="805"/>
      <c r="V150" s="805"/>
      <c r="W150" s="805"/>
      <c r="X150" s="805"/>
      <c r="Y150" s="805"/>
      <c r="Z150" s="805"/>
      <c r="AA150" s="805"/>
      <c r="AB150" s="805"/>
      <c r="AC150" s="805"/>
      <c r="AD150" s="805"/>
      <c r="AE150" s="805"/>
      <c r="AF150" s="805"/>
      <c r="AG150" s="805"/>
      <c r="AH150" s="805"/>
      <c r="AI150" s="806"/>
      <c r="AJ150" s="377" t="str">
        <f>AC34</f>
        <v>○</v>
      </c>
    </row>
    <row r="151" spans="1:39" customFormat="1">
      <c r="A151" s="802"/>
      <c r="B151" s="810" t="s">
        <v>274</v>
      </c>
      <c r="C151" s="805"/>
      <c r="D151" s="805"/>
      <c r="E151" s="805"/>
      <c r="F151" s="805"/>
      <c r="G151" s="805"/>
      <c r="H151" s="805"/>
      <c r="I151" s="805"/>
      <c r="J151" s="805"/>
      <c r="K151" s="805"/>
      <c r="L151" s="805"/>
      <c r="M151" s="805"/>
      <c r="N151" s="805"/>
      <c r="O151" s="805"/>
      <c r="P151" s="805"/>
      <c r="Q151" s="805"/>
      <c r="R151" s="805"/>
      <c r="S151" s="805"/>
      <c r="T151" s="805"/>
      <c r="U151" s="805"/>
      <c r="V151" s="805"/>
      <c r="W151" s="805"/>
      <c r="X151" s="805"/>
      <c r="Y151" s="805"/>
      <c r="Z151" s="805"/>
      <c r="AA151" s="805"/>
      <c r="AB151" s="805"/>
      <c r="AC151" s="805"/>
      <c r="AD151" s="805"/>
      <c r="AE151" s="805"/>
      <c r="AF151" s="805"/>
      <c r="AG151" s="805"/>
      <c r="AH151" s="805"/>
      <c r="AI151" s="806"/>
      <c r="AJ151" s="377" t="str">
        <f>AJ34</f>
        <v>○</v>
      </c>
    </row>
    <row r="152" spans="1:39" customFormat="1">
      <c r="A152" s="378" t="s">
        <v>275</v>
      </c>
      <c r="B152" s="797" t="s">
        <v>276</v>
      </c>
      <c r="C152" s="798"/>
      <c r="D152" s="798"/>
      <c r="E152" s="798"/>
      <c r="F152" s="798"/>
      <c r="G152" s="798"/>
      <c r="H152" s="798"/>
      <c r="I152" s="798"/>
      <c r="J152" s="798"/>
      <c r="K152" s="798"/>
      <c r="L152" s="798"/>
      <c r="M152" s="798"/>
      <c r="N152" s="798"/>
      <c r="O152" s="798"/>
      <c r="P152" s="798"/>
      <c r="Q152" s="798"/>
      <c r="R152" s="798"/>
      <c r="S152" s="798"/>
      <c r="T152" s="798"/>
      <c r="U152" s="798"/>
      <c r="V152" s="798"/>
      <c r="W152" s="798"/>
      <c r="X152" s="798"/>
      <c r="Y152" s="798"/>
      <c r="Z152" s="798"/>
      <c r="AA152" s="798"/>
      <c r="AB152" s="798"/>
      <c r="AC152" s="798"/>
      <c r="AD152" s="798"/>
      <c r="AE152" s="798"/>
      <c r="AF152" s="798"/>
      <c r="AG152" s="798"/>
      <c r="AH152" s="798"/>
      <c r="AI152" s="799"/>
      <c r="AJ152" s="377" t="str">
        <f>X39</f>
        <v>○</v>
      </c>
    </row>
    <row r="153" spans="1:39" customFormat="1"/>
    <row r="154" spans="1:39" customFormat="1">
      <c r="A154" s="800" t="s">
        <v>202</v>
      </c>
      <c r="B154" s="800"/>
      <c r="C154" s="800"/>
      <c r="D154" s="800"/>
      <c r="E154" s="800"/>
      <c r="F154" s="800"/>
      <c r="G154" s="800"/>
      <c r="H154" s="800"/>
      <c r="I154" s="800"/>
      <c r="J154" s="800"/>
      <c r="K154" s="800"/>
      <c r="L154" s="800"/>
      <c r="M154" s="800"/>
      <c r="N154" s="800"/>
      <c r="O154" s="800"/>
      <c r="P154" s="800"/>
      <c r="Q154" s="800"/>
      <c r="R154" s="800"/>
      <c r="S154" s="800"/>
      <c r="T154" s="800"/>
      <c r="U154" s="800"/>
      <c r="V154" s="800"/>
      <c r="W154" s="800"/>
      <c r="X154" s="800"/>
      <c r="Y154" s="800"/>
      <c r="Z154" s="800"/>
      <c r="AA154" s="800"/>
      <c r="AB154" s="800"/>
      <c r="AC154" s="800"/>
      <c r="AD154" s="800"/>
      <c r="AE154" s="800"/>
      <c r="AF154" s="800"/>
      <c r="AG154" s="800"/>
      <c r="AH154" s="800"/>
      <c r="AI154" s="800"/>
      <c r="AJ154" s="800"/>
    </row>
    <row r="155" spans="1:39" customFormat="1">
      <c r="A155" s="801" t="s">
        <v>277</v>
      </c>
      <c r="B155" s="803" t="s">
        <v>278</v>
      </c>
      <c r="C155" s="803"/>
      <c r="D155" s="803"/>
      <c r="E155" s="803"/>
      <c r="F155" s="803"/>
      <c r="G155" s="803"/>
      <c r="H155" s="803"/>
      <c r="I155" s="803"/>
      <c r="J155" s="803"/>
      <c r="K155" s="803"/>
      <c r="L155" s="803"/>
      <c r="M155" s="803"/>
      <c r="N155" s="803"/>
      <c r="O155" s="803"/>
      <c r="P155" s="803"/>
      <c r="Q155" s="803"/>
      <c r="R155" s="803"/>
      <c r="S155" s="803"/>
      <c r="T155" s="803"/>
      <c r="U155" s="803"/>
      <c r="V155" s="803"/>
      <c r="W155" s="803"/>
      <c r="X155" s="803"/>
      <c r="Y155" s="803"/>
      <c r="Z155" s="803"/>
      <c r="AA155" s="803"/>
      <c r="AB155" s="803"/>
      <c r="AC155" s="803"/>
      <c r="AD155" s="803"/>
      <c r="AE155" s="803"/>
      <c r="AF155" s="803"/>
      <c r="AG155" s="803"/>
      <c r="AH155" s="803"/>
      <c r="AI155" s="804"/>
      <c r="AJ155" s="377" t="str">
        <f>AJ78</f>
        <v/>
      </c>
    </row>
    <row r="156" spans="1:39" customFormat="1">
      <c r="A156" s="802"/>
      <c r="B156" s="805" t="s">
        <v>279</v>
      </c>
      <c r="C156" s="805"/>
      <c r="D156" s="805"/>
      <c r="E156" s="805"/>
      <c r="F156" s="805"/>
      <c r="G156" s="805"/>
      <c r="H156" s="805"/>
      <c r="I156" s="805"/>
      <c r="J156" s="805"/>
      <c r="K156" s="805"/>
      <c r="L156" s="805"/>
      <c r="M156" s="805"/>
      <c r="N156" s="805"/>
      <c r="O156" s="805"/>
      <c r="P156" s="805"/>
      <c r="Q156" s="805"/>
      <c r="R156" s="805"/>
      <c r="S156" s="805"/>
      <c r="T156" s="805"/>
      <c r="U156" s="805"/>
      <c r="V156" s="805"/>
      <c r="W156" s="805"/>
      <c r="X156" s="805"/>
      <c r="Y156" s="805"/>
      <c r="Z156" s="805"/>
      <c r="AA156" s="805"/>
      <c r="AB156" s="805"/>
      <c r="AC156" s="805"/>
      <c r="AD156" s="805"/>
      <c r="AE156" s="805"/>
      <c r="AF156" s="805"/>
      <c r="AG156" s="805"/>
      <c r="AH156" s="805"/>
      <c r="AI156" s="806"/>
      <c r="AJ156" s="377" t="str">
        <f>AJ79</f>
        <v/>
      </c>
    </row>
    <row r="157" spans="1:39" customFormat="1" ht="13.5" customHeight="1">
      <c r="A157" s="802"/>
      <c r="B157" s="805" t="s">
        <v>280</v>
      </c>
      <c r="C157" s="805"/>
      <c r="D157" s="805"/>
      <c r="E157" s="805"/>
      <c r="F157" s="805"/>
      <c r="G157" s="805"/>
      <c r="H157" s="805"/>
      <c r="I157" s="805"/>
      <c r="J157" s="805"/>
      <c r="K157" s="805"/>
      <c r="L157" s="805"/>
      <c r="M157" s="805"/>
      <c r="N157" s="805"/>
      <c r="O157" s="805"/>
      <c r="P157" s="805"/>
      <c r="Q157" s="805"/>
      <c r="R157" s="805"/>
      <c r="S157" s="805"/>
      <c r="T157" s="805"/>
      <c r="U157" s="805"/>
      <c r="V157" s="805"/>
      <c r="W157" s="805"/>
      <c r="X157" s="805"/>
      <c r="Y157" s="805"/>
      <c r="Z157" s="805"/>
      <c r="AA157" s="805"/>
      <c r="AB157" s="805"/>
      <c r="AC157" s="805"/>
      <c r="AD157" s="805"/>
      <c r="AE157" s="805"/>
      <c r="AF157" s="805"/>
      <c r="AG157" s="805"/>
      <c r="AH157" s="805"/>
      <c r="AI157" s="806"/>
      <c r="AJ157" s="377" t="str">
        <f>AJ74</f>
        <v>×</v>
      </c>
    </row>
    <row r="158" spans="1:39" customFormat="1" ht="13.5" customHeight="1">
      <c r="A158" s="802"/>
      <c r="B158" s="805" t="s">
        <v>281</v>
      </c>
      <c r="C158" s="805"/>
      <c r="D158" s="805"/>
      <c r="E158" s="805"/>
      <c r="F158" s="805"/>
      <c r="G158" s="805"/>
      <c r="H158" s="805"/>
      <c r="I158" s="805"/>
      <c r="J158" s="805"/>
      <c r="K158" s="805"/>
      <c r="L158" s="805"/>
      <c r="M158" s="805"/>
      <c r="N158" s="805"/>
      <c r="O158" s="805"/>
      <c r="P158" s="805"/>
      <c r="Q158" s="805"/>
      <c r="R158" s="805"/>
      <c r="S158" s="805"/>
      <c r="T158" s="805"/>
      <c r="U158" s="805"/>
      <c r="V158" s="805"/>
      <c r="W158" s="805"/>
      <c r="X158" s="805"/>
      <c r="Y158" s="805"/>
      <c r="Z158" s="805"/>
      <c r="AA158" s="805"/>
      <c r="AB158" s="805"/>
      <c r="AC158" s="805"/>
      <c r="AD158" s="805"/>
      <c r="AE158" s="805"/>
      <c r="AF158" s="805"/>
      <c r="AG158" s="805"/>
      <c r="AH158" s="805"/>
      <c r="AI158" s="806"/>
      <c r="AJ158" s="377" t="str">
        <f>AF82</f>
        <v/>
      </c>
    </row>
    <row r="159" spans="1:39" customFormat="1" ht="27" customHeight="1">
      <c r="A159" s="802"/>
      <c r="B159" s="807" t="s">
        <v>282</v>
      </c>
      <c r="C159" s="807"/>
      <c r="D159" s="807"/>
      <c r="E159" s="807"/>
      <c r="F159" s="807"/>
      <c r="G159" s="807"/>
      <c r="H159" s="807"/>
      <c r="I159" s="807"/>
      <c r="J159" s="807"/>
      <c r="K159" s="807"/>
      <c r="L159" s="807"/>
      <c r="M159" s="807"/>
      <c r="N159" s="807"/>
      <c r="O159" s="807"/>
      <c r="P159" s="807"/>
      <c r="Q159" s="807"/>
      <c r="R159" s="807"/>
      <c r="S159" s="807"/>
      <c r="T159" s="807"/>
      <c r="U159" s="807"/>
      <c r="V159" s="807"/>
      <c r="W159" s="807"/>
      <c r="X159" s="807"/>
      <c r="Y159" s="807"/>
      <c r="Z159" s="807"/>
      <c r="AA159" s="807"/>
      <c r="AB159" s="807"/>
      <c r="AC159" s="807"/>
      <c r="AD159" s="807"/>
      <c r="AE159" s="807"/>
      <c r="AF159" s="807"/>
      <c r="AG159" s="807"/>
      <c r="AH159" s="807"/>
      <c r="AI159" s="808"/>
      <c r="AJ159" s="377" t="str">
        <f>AF83</f>
        <v>○</v>
      </c>
    </row>
    <row r="160" spans="1:39" customFormat="1" ht="16.5" customHeight="1">
      <c r="A160" s="802"/>
      <c r="B160" s="805" t="s">
        <v>283</v>
      </c>
      <c r="C160" s="805"/>
      <c r="D160" s="805"/>
      <c r="E160" s="805"/>
      <c r="F160" s="805"/>
      <c r="G160" s="805"/>
      <c r="H160" s="805"/>
      <c r="I160" s="805"/>
      <c r="J160" s="805"/>
      <c r="K160" s="805"/>
      <c r="L160" s="805"/>
      <c r="M160" s="805"/>
      <c r="N160" s="805"/>
      <c r="O160" s="805"/>
      <c r="P160" s="805"/>
      <c r="Q160" s="805"/>
      <c r="R160" s="805"/>
      <c r="S160" s="805"/>
      <c r="T160" s="805"/>
      <c r="U160" s="805"/>
      <c r="V160" s="805"/>
      <c r="W160" s="805"/>
      <c r="X160" s="805"/>
      <c r="Y160" s="805"/>
      <c r="Z160" s="805"/>
      <c r="AA160" s="805"/>
      <c r="AB160" s="805"/>
      <c r="AC160" s="805"/>
      <c r="AD160" s="805"/>
      <c r="AE160" s="805"/>
      <c r="AF160" s="805"/>
      <c r="AG160" s="805"/>
      <c r="AH160" s="805"/>
      <c r="AI160" s="806"/>
      <c r="AJ160" s="377" t="str">
        <f>AJ90</f>
        <v>×</v>
      </c>
    </row>
    <row r="161" spans="1:39" customFormat="1" ht="23.25" customHeight="1">
      <c r="A161" s="813" t="s">
        <v>271</v>
      </c>
      <c r="B161" s="807" t="s">
        <v>284</v>
      </c>
      <c r="C161" s="807"/>
      <c r="D161" s="807"/>
      <c r="E161" s="807"/>
      <c r="F161" s="807"/>
      <c r="G161" s="807"/>
      <c r="H161" s="807"/>
      <c r="I161" s="807"/>
      <c r="J161" s="807"/>
      <c r="K161" s="807"/>
      <c r="L161" s="807"/>
      <c r="M161" s="807"/>
      <c r="N161" s="807"/>
      <c r="O161" s="807"/>
      <c r="P161" s="807"/>
      <c r="Q161" s="807"/>
      <c r="R161" s="807"/>
      <c r="S161" s="807"/>
      <c r="T161" s="807"/>
      <c r="U161" s="807"/>
      <c r="V161" s="807"/>
      <c r="W161" s="807"/>
      <c r="X161" s="807"/>
      <c r="Y161" s="807"/>
      <c r="Z161" s="807"/>
      <c r="AA161" s="807"/>
      <c r="AB161" s="807"/>
      <c r="AC161" s="807"/>
      <c r="AD161" s="807"/>
      <c r="AE161" s="807"/>
      <c r="AF161" s="807"/>
      <c r="AG161" s="807"/>
      <c r="AH161" s="807"/>
      <c r="AI161" s="808"/>
      <c r="AJ161" s="377" t="str">
        <f>AF95</f>
        <v/>
      </c>
    </row>
    <row r="162" spans="1:39" customFormat="1" ht="25.5" customHeight="1">
      <c r="A162" s="802"/>
      <c r="B162" s="807" t="s">
        <v>285</v>
      </c>
      <c r="C162" s="807"/>
      <c r="D162" s="807"/>
      <c r="E162" s="807"/>
      <c r="F162" s="807"/>
      <c r="G162" s="807"/>
      <c r="H162" s="807"/>
      <c r="I162" s="807"/>
      <c r="J162" s="807"/>
      <c r="K162" s="807"/>
      <c r="L162" s="807"/>
      <c r="M162" s="807"/>
      <c r="N162" s="807"/>
      <c r="O162" s="807"/>
      <c r="P162" s="807"/>
      <c r="Q162" s="807"/>
      <c r="R162" s="807"/>
      <c r="S162" s="807"/>
      <c r="T162" s="807"/>
      <c r="U162" s="807"/>
      <c r="V162" s="807"/>
      <c r="W162" s="807"/>
      <c r="X162" s="807"/>
      <c r="Y162" s="807"/>
      <c r="Z162" s="807"/>
      <c r="AA162" s="807"/>
      <c r="AB162" s="807"/>
      <c r="AC162" s="807"/>
      <c r="AD162" s="807"/>
      <c r="AE162" s="807"/>
      <c r="AF162" s="807"/>
      <c r="AG162" s="807"/>
      <c r="AH162" s="807"/>
      <c r="AI162" s="808"/>
      <c r="AJ162" s="377" t="str">
        <f>AF97</f>
        <v/>
      </c>
    </row>
    <row r="163" spans="1:39" customFormat="1" ht="25.5" customHeight="1">
      <c r="A163" s="378" t="s">
        <v>275</v>
      </c>
      <c r="B163" s="795" t="s">
        <v>286</v>
      </c>
      <c r="C163" s="795"/>
      <c r="D163" s="795"/>
      <c r="E163" s="795"/>
      <c r="F163" s="795"/>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6"/>
      <c r="AJ163" s="377" t="str">
        <f>AJ105</f>
        <v>×</v>
      </c>
    </row>
    <row r="164" spans="1:39">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row>
    <row r="165" spans="1:39">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row>
    <row r="166" spans="1:39">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row>
    <row r="167" spans="1:39">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row>
    <row r="168" spans="1:39">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row>
    <row r="169" spans="1:39">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row>
    <row r="170" spans="1:39">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row>
    <row r="171" spans="1:39">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row>
    <row r="172" spans="1:39">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row>
    <row r="173" spans="1:39">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row>
    <row r="174" spans="1:39">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row>
    <row r="175" spans="1:39">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row>
    <row r="176" spans="1:39">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row>
    <row r="177" spans="1:39">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row>
    <row r="178" spans="1:39">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row>
    <row r="179" spans="1:39">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row>
    <row r="180" spans="1:39">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row>
    <row r="181" spans="1:39">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row>
    <row r="182" spans="1:39">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row>
    <row r="183" spans="1:39">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row>
    <row r="184" spans="1:39">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row>
    <row r="185" spans="1:39">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row>
    <row r="186" spans="1:39">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row>
    <row r="187" spans="1:39">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row>
    <row r="188" spans="1:39">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row>
    <row r="189" spans="1:39">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row>
    <row r="190" spans="1:39">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row>
    <row r="191" spans="1:39">
      <c r="A191" s="61"/>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row>
    <row r="192" spans="1:39">
      <c r="A192" s="61"/>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row>
    <row r="193" spans="1:39">
      <c r="A193" s="61"/>
      <c r="B193" s="61"/>
      <c r="C193" s="61"/>
      <c r="D193" s="61"/>
      <c r="E193" s="61"/>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row>
    <row r="194" spans="1:39">
      <c r="A194" s="61"/>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row>
    <row r="195" spans="1:39">
      <c r="A195" s="61"/>
      <c r="B195" s="61"/>
      <c r="C195" s="61"/>
      <c r="D195" s="61"/>
      <c r="E195" s="61"/>
      <c r="F195" s="61"/>
      <c r="G195" s="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row>
    <row r="196" spans="1:39">
      <c r="A196" s="61"/>
      <c r="B196" s="61"/>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row>
    <row r="197" spans="1:39">
      <c r="A197" s="61"/>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row>
    <row r="198" spans="1:39">
      <c r="A198" s="61"/>
      <c r="B198" s="61"/>
      <c r="C198" s="61"/>
      <c r="D198" s="61"/>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row>
    <row r="199" spans="1:39">
      <c r="A199" s="61"/>
      <c r="B199" s="61"/>
      <c r="C199" s="61"/>
      <c r="D199" s="61"/>
      <c r="E199" s="61"/>
      <c r="F199" s="61"/>
      <c r="G199" s="61"/>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row>
    <row r="200" spans="1:39">
      <c r="A200" s="61"/>
      <c r="B200" s="61"/>
      <c r="C200" s="61"/>
      <c r="D200" s="61"/>
      <c r="E200" s="61"/>
      <c r="F200" s="61"/>
      <c r="G200" s="61"/>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row>
    <row r="201" spans="1:39">
      <c r="A201" s="61"/>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row>
    <row r="202" spans="1:39">
      <c r="A202" s="61"/>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row>
    <row r="203" spans="1:39">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row>
    <row r="204" spans="1:39">
      <c r="A204" s="61"/>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row>
    <row r="205" spans="1:39">
      <c r="A205" s="61"/>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row>
    <row r="206" spans="1:39">
      <c r="A206" s="61"/>
      <c r="B206" s="61"/>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row>
    <row r="207" spans="1:39">
      <c r="A207" s="61"/>
      <c r="B207" s="61"/>
      <c r="C207" s="61"/>
      <c r="D207" s="61"/>
      <c r="E207" s="61"/>
      <c r="F207" s="61"/>
      <c r="G207" s="61"/>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row>
    <row r="208" spans="1:39">
      <c r="A208" s="61"/>
      <c r="B208" s="61"/>
      <c r="C208" s="61"/>
      <c r="D208" s="61"/>
      <c r="E208" s="61"/>
      <c r="F208" s="61"/>
      <c r="G208" s="61"/>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row>
    <row r="209" spans="1:39">
      <c r="A209" s="61"/>
      <c r="B209" s="61"/>
      <c r="C209" s="61"/>
      <c r="D209" s="61"/>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row>
    <row r="210" spans="1:39">
      <c r="A210" s="61"/>
      <c r="B210" s="61"/>
      <c r="C210" s="61"/>
      <c r="D210" s="61"/>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row>
    <row r="211" spans="1:39">
      <c r="A211" s="61"/>
      <c r="B211" s="61"/>
      <c r="C211" s="61"/>
      <c r="D211" s="61"/>
      <c r="E211" s="61"/>
      <c r="F211" s="61"/>
      <c r="G211" s="61"/>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row>
    <row r="212" spans="1:39">
      <c r="A212" s="61"/>
      <c r="B212" s="61"/>
      <c r="C212" s="61"/>
      <c r="D212" s="61"/>
      <c r="E212" s="61"/>
      <c r="F212" s="61"/>
      <c r="G212" s="61"/>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row>
    <row r="213" spans="1:39">
      <c r="A213" s="61"/>
      <c r="B213" s="61"/>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row>
    <row r="214" spans="1:39">
      <c r="A214" s="61"/>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row>
    <row r="215" spans="1:39">
      <c r="A215" s="61"/>
      <c r="B215" s="61"/>
      <c r="C215" s="61"/>
      <c r="D215" s="61"/>
      <c r="E215" s="61"/>
      <c r="F215" s="61"/>
      <c r="G215" s="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row>
    <row r="216" spans="1:39">
      <c r="A216" s="61"/>
      <c r="B216" s="61"/>
      <c r="C216" s="61"/>
      <c r="D216" s="61"/>
      <c r="E216" s="61"/>
      <c r="F216" s="61"/>
      <c r="G216" s="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row>
    <row r="217" spans="1:39">
      <c r="A217" s="61"/>
      <c r="B217" s="61"/>
      <c r="C217" s="61"/>
      <c r="D217" s="61"/>
      <c r="E217" s="61"/>
      <c r="F217" s="61"/>
      <c r="G217" s="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row>
    <row r="218" spans="1:39">
      <c r="A218" s="61"/>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row>
    <row r="219" spans="1:39">
      <c r="A219" s="61"/>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row>
    <row r="220" spans="1:39">
      <c r="A220" s="61"/>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row>
    <row r="221" spans="1:39">
      <c r="A221" s="60"/>
      <c r="B221" s="61"/>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row>
    <row r="222" spans="1:39">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row>
    <row r="223" spans="1:39">
      <c r="B223" s="60"/>
    </row>
  </sheetData>
  <sheetProtection password="CC53"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85" zoomScaleNormal="120" zoomScaleSheetLayoutView="85" workbookViewId="0">
      <selection activeCell="P10" sqref="P10"/>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64" t="s">
        <v>104</v>
      </c>
      <c r="B1" s="64"/>
      <c r="C1" s="65"/>
      <c r="D1" s="65"/>
      <c r="E1" s="65"/>
      <c r="F1" s="65"/>
      <c r="G1" s="65"/>
      <c r="H1" s="65"/>
      <c r="I1" s="65" t="s">
        <v>287</v>
      </c>
      <c r="J1" s="65"/>
      <c r="K1" s="65"/>
      <c r="L1" s="65"/>
      <c r="M1" s="65"/>
      <c r="N1" s="65"/>
      <c r="O1" s="65"/>
      <c r="P1" s="65"/>
      <c r="Q1" s="65"/>
      <c r="R1" s="65"/>
      <c r="S1" s="65"/>
      <c r="T1" s="65"/>
    </row>
    <row r="2" spans="1:23" ht="10.5" customHeight="1" thickBot="1">
      <c r="A2" s="65"/>
      <c r="B2" s="65"/>
      <c r="C2" s="65"/>
      <c r="D2" s="65"/>
      <c r="E2" s="65"/>
      <c r="F2" s="65"/>
      <c r="G2" s="65"/>
      <c r="H2" s="65"/>
      <c r="I2" s="65"/>
      <c r="J2" s="65"/>
      <c r="K2" s="65"/>
      <c r="L2" s="65"/>
      <c r="M2" s="65"/>
      <c r="N2" s="65"/>
      <c r="O2" s="65"/>
      <c r="P2" s="65"/>
      <c r="Q2" s="65"/>
      <c r="R2" s="65"/>
      <c r="S2" s="65"/>
      <c r="T2" s="65"/>
    </row>
    <row r="3" spans="1:23" ht="15" thickBot="1">
      <c r="A3" s="827" t="s">
        <v>25</v>
      </c>
      <c r="B3" s="827"/>
      <c r="C3" s="828"/>
      <c r="D3" s="824">
        <f>基本情報入力シート!$M$37</f>
        <v>0</v>
      </c>
      <c r="E3" s="825"/>
      <c r="F3" s="825"/>
      <c r="G3" s="825"/>
      <c r="H3" s="825"/>
      <c r="I3" s="825"/>
      <c r="J3" s="825"/>
      <c r="K3" s="825"/>
      <c r="L3" s="825"/>
      <c r="M3" s="825"/>
      <c r="N3" s="825"/>
      <c r="O3" s="826"/>
      <c r="P3" s="65"/>
      <c r="Q3" s="65"/>
      <c r="R3" s="65"/>
      <c r="S3" s="65"/>
      <c r="T3" s="65"/>
      <c r="U3" s="105"/>
      <c r="V3" s="105"/>
    </row>
    <row r="4" spans="1:23" ht="15" thickBot="1">
      <c r="A4" s="66"/>
      <c r="B4" s="66"/>
      <c r="C4" s="66"/>
      <c r="D4" s="67"/>
      <c r="E4" s="67"/>
      <c r="F4" s="67"/>
      <c r="G4" s="67"/>
      <c r="H4" s="67"/>
      <c r="I4" s="67"/>
      <c r="J4" s="67"/>
      <c r="K4" s="67"/>
      <c r="L4" s="67"/>
      <c r="M4" s="67"/>
      <c r="N4" s="67"/>
      <c r="O4" s="65"/>
      <c r="P4" s="65"/>
      <c r="Q4" s="65"/>
      <c r="R4" s="65"/>
      <c r="S4" s="65"/>
      <c r="T4" s="65"/>
      <c r="V4" s="26"/>
      <c r="W4" s="26"/>
    </row>
    <row r="5" spans="1:23">
      <c r="A5" s="65"/>
      <c r="B5" s="843"/>
      <c r="C5" s="844"/>
      <c r="D5" s="844"/>
      <c r="E5" s="844"/>
      <c r="F5" s="844"/>
      <c r="G5" s="844"/>
      <c r="H5" s="844"/>
      <c r="I5" s="844"/>
      <c r="J5" s="844"/>
      <c r="K5" s="844"/>
      <c r="L5" s="844"/>
      <c r="M5" s="844"/>
      <c r="N5" s="844"/>
      <c r="O5" s="844"/>
      <c r="P5" s="829" t="s">
        <v>53</v>
      </c>
      <c r="Q5" s="65"/>
    </row>
    <row r="6" spans="1:23">
      <c r="A6" s="65"/>
      <c r="B6" s="845"/>
      <c r="C6" s="846"/>
      <c r="D6" s="846"/>
      <c r="E6" s="846"/>
      <c r="F6" s="846"/>
      <c r="G6" s="846"/>
      <c r="H6" s="846"/>
      <c r="I6" s="846"/>
      <c r="J6" s="846"/>
      <c r="K6" s="846"/>
      <c r="L6" s="846"/>
      <c r="M6" s="846"/>
      <c r="N6" s="846"/>
      <c r="O6" s="846"/>
      <c r="P6" s="830"/>
      <c r="Q6" s="65"/>
    </row>
    <row r="7" spans="1:23" ht="18" customHeight="1">
      <c r="B7" s="847" t="s">
        <v>109</v>
      </c>
      <c r="C7" s="848"/>
      <c r="D7" s="848"/>
      <c r="E7" s="848"/>
      <c r="F7" s="848"/>
      <c r="G7" s="848"/>
      <c r="H7" s="848"/>
      <c r="I7" s="848"/>
      <c r="J7" s="848"/>
      <c r="K7" s="848"/>
      <c r="L7" s="848"/>
      <c r="M7" s="848"/>
      <c r="N7" s="848"/>
      <c r="O7" s="849"/>
      <c r="P7" s="112">
        <f>SUM(R19:R118)</f>
        <v>0</v>
      </c>
      <c r="Q7" s="65"/>
    </row>
    <row r="8" spans="1:23" ht="18" customHeight="1">
      <c r="B8" s="850" t="s">
        <v>82</v>
      </c>
      <c r="C8" s="851"/>
      <c r="D8" s="851"/>
      <c r="E8" s="851"/>
      <c r="F8" s="851"/>
      <c r="G8" s="851"/>
      <c r="H8" s="851"/>
      <c r="I8" s="851"/>
      <c r="J8" s="851"/>
      <c r="K8" s="851"/>
      <c r="L8" s="851"/>
      <c r="M8" s="851"/>
      <c r="N8" s="851"/>
      <c r="O8" s="852"/>
      <c r="P8" s="112">
        <f>SUM(T19:T118)</f>
        <v>0</v>
      </c>
      <c r="Q8"/>
      <c r="R8"/>
      <c r="S8"/>
      <c r="T8"/>
    </row>
    <row r="9" spans="1:23" ht="18" customHeight="1" thickBot="1">
      <c r="B9" s="853" t="s">
        <v>110</v>
      </c>
      <c r="C9" s="854"/>
      <c r="D9" s="854"/>
      <c r="E9" s="854"/>
      <c r="F9" s="854"/>
      <c r="G9" s="854"/>
      <c r="H9" s="854"/>
      <c r="I9" s="854"/>
      <c r="J9" s="854"/>
      <c r="K9" s="854"/>
      <c r="L9" s="854"/>
      <c r="M9" s="854"/>
      <c r="N9" s="854"/>
      <c r="O9" s="854"/>
      <c r="P9" s="129">
        <f>SUM(V19:V118)</f>
        <v>0</v>
      </c>
      <c r="Q9" s="111"/>
      <c r="R9" s="110"/>
      <c r="S9" s="70"/>
      <c r="T9" s="70"/>
      <c r="U9"/>
      <c r="V9"/>
    </row>
    <row r="10" spans="1:23" ht="9" customHeight="1">
      <c r="A10" s="65"/>
      <c r="B10" s="65"/>
      <c r="C10" s="65"/>
      <c r="D10" s="65"/>
      <c r="E10" s="65"/>
      <c r="F10" s="65"/>
      <c r="G10" s="65"/>
      <c r="H10" s="65"/>
      <c r="I10" s="65"/>
      <c r="J10" s="65"/>
      <c r="K10" s="65"/>
      <c r="L10" s="65"/>
      <c r="M10" s="65"/>
      <c r="N10" s="65"/>
      <c r="O10" s="65"/>
      <c r="P10" s="65"/>
      <c r="Q10" s="65"/>
      <c r="R10" s="65"/>
      <c r="S10" s="68"/>
      <c r="T10" s="65"/>
      <c r="U10" s="65"/>
    </row>
    <row r="11" spans="1:23" ht="33.75" customHeight="1">
      <c r="A11" s="65"/>
      <c r="B11" s="855" t="s">
        <v>288</v>
      </c>
      <c r="C11" s="856"/>
      <c r="D11" s="856"/>
      <c r="E11" s="856"/>
      <c r="F11" s="856"/>
      <c r="G11" s="856"/>
      <c r="H11" s="856"/>
      <c r="I11" s="856"/>
      <c r="J11" s="856"/>
      <c r="K11" s="856"/>
      <c r="L11" s="856"/>
      <c r="M11" s="856"/>
      <c r="N11" s="856"/>
      <c r="O11" s="856"/>
      <c r="P11" s="856"/>
      <c r="Q11" s="856"/>
      <c r="R11" s="856"/>
      <c r="S11" s="856"/>
      <c r="T11" s="856"/>
      <c r="U11" s="856"/>
      <c r="V11" s="856"/>
    </row>
    <row r="12" spans="1:23" ht="9" customHeight="1">
      <c r="A12" s="71"/>
      <c r="B12" s="71"/>
      <c r="C12" s="71"/>
      <c r="D12" s="71"/>
      <c r="E12" s="71"/>
      <c r="F12" s="71"/>
      <c r="G12" s="71"/>
      <c r="H12" s="71"/>
      <c r="I12" s="71"/>
      <c r="J12" s="71"/>
      <c r="K12" s="71"/>
      <c r="L12" s="71"/>
      <c r="M12" s="71"/>
      <c r="N12" s="71"/>
      <c r="O12" s="72"/>
      <c r="P12" s="65"/>
      <c r="Q12" s="65"/>
      <c r="R12" s="65"/>
      <c r="S12" s="65"/>
      <c r="T12" s="65"/>
      <c r="U12" s="65"/>
    </row>
    <row r="13" spans="1:23" ht="18.75" customHeight="1">
      <c r="A13" s="835"/>
      <c r="B13" s="837" t="s">
        <v>84</v>
      </c>
      <c r="C13" s="838"/>
      <c r="D13" s="838"/>
      <c r="E13" s="838"/>
      <c r="F13" s="838"/>
      <c r="G13" s="838"/>
      <c r="H13" s="838"/>
      <c r="I13" s="838"/>
      <c r="J13" s="838"/>
      <c r="K13" s="839"/>
      <c r="L13" s="831" t="s">
        <v>44</v>
      </c>
      <c r="M13" s="858" t="s">
        <v>49</v>
      </c>
      <c r="N13" s="839"/>
      <c r="O13" s="839" t="s">
        <v>45</v>
      </c>
      <c r="P13" s="833" t="s">
        <v>9</v>
      </c>
      <c r="Q13" s="73" t="s">
        <v>109</v>
      </c>
      <c r="R13" s="74"/>
      <c r="S13" s="69" t="s">
        <v>82</v>
      </c>
      <c r="T13" s="75"/>
      <c r="U13" s="76"/>
      <c r="V13" s="379" t="s">
        <v>110</v>
      </c>
      <c r="W13" s="124"/>
    </row>
    <row r="14" spans="1:23" ht="7.5" customHeight="1">
      <c r="A14" s="836"/>
      <c r="B14" s="840"/>
      <c r="C14" s="841"/>
      <c r="D14" s="841"/>
      <c r="E14" s="841"/>
      <c r="F14" s="841"/>
      <c r="G14" s="841"/>
      <c r="H14" s="841"/>
      <c r="I14" s="841"/>
      <c r="J14" s="841"/>
      <c r="K14" s="842"/>
      <c r="L14" s="832"/>
      <c r="M14" s="859"/>
      <c r="N14" s="860"/>
      <c r="O14" s="842"/>
      <c r="P14" s="834"/>
      <c r="Q14" s="831" t="s">
        <v>166</v>
      </c>
      <c r="R14" s="837" t="s">
        <v>53</v>
      </c>
      <c r="S14" s="831" t="s">
        <v>167</v>
      </c>
      <c r="T14" s="837" t="s">
        <v>53</v>
      </c>
      <c r="U14" s="835" t="s">
        <v>83</v>
      </c>
      <c r="V14" s="831" t="s">
        <v>168</v>
      </c>
      <c r="W14" s="124"/>
    </row>
    <row r="15" spans="1:23" ht="19.5" customHeight="1">
      <c r="A15" s="836"/>
      <c r="B15" s="840"/>
      <c r="C15" s="841"/>
      <c r="D15" s="841"/>
      <c r="E15" s="841"/>
      <c r="F15" s="841"/>
      <c r="G15" s="841"/>
      <c r="H15" s="841"/>
      <c r="I15" s="841"/>
      <c r="J15" s="841"/>
      <c r="K15" s="842"/>
      <c r="L15" s="832"/>
      <c r="M15" s="833" t="s">
        <v>52</v>
      </c>
      <c r="N15" s="833" t="s">
        <v>51</v>
      </c>
      <c r="O15" s="842"/>
      <c r="P15" s="834"/>
      <c r="Q15" s="832"/>
      <c r="R15" s="832"/>
      <c r="S15" s="832"/>
      <c r="T15" s="857"/>
      <c r="U15" s="836"/>
      <c r="V15" s="832"/>
      <c r="W15" s="125"/>
    </row>
    <row r="16" spans="1:23" ht="15.75" customHeight="1">
      <c r="A16" s="836"/>
      <c r="B16" s="840"/>
      <c r="C16" s="841"/>
      <c r="D16" s="841"/>
      <c r="E16" s="841"/>
      <c r="F16" s="841"/>
      <c r="G16" s="841"/>
      <c r="H16" s="841"/>
      <c r="I16" s="841"/>
      <c r="J16" s="841"/>
      <c r="K16" s="842"/>
      <c r="L16" s="832"/>
      <c r="M16" s="834"/>
      <c r="N16" s="834"/>
      <c r="O16" s="842"/>
      <c r="P16" s="834"/>
      <c r="Q16" s="832"/>
      <c r="R16" s="832"/>
      <c r="S16" s="832"/>
      <c r="T16" s="832"/>
      <c r="U16" s="836"/>
      <c r="V16" s="832"/>
      <c r="W16" s="125"/>
    </row>
    <row r="17" spans="1:23" ht="18.75" customHeight="1">
      <c r="A17" s="77"/>
      <c r="B17" s="840"/>
      <c r="C17" s="841"/>
      <c r="D17" s="841"/>
      <c r="E17" s="841"/>
      <c r="F17" s="841"/>
      <c r="G17" s="841"/>
      <c r="H17" s="841"/>
      <c r="I17" s="841"/>
      <c r="J17" s="841"/>
      <c r="K17" s="842"/>
      <c r="L17" s="832"/>
      <c r="M17" s="834"/>
      <c r="N17" s="834"/>
      <c r="O17" s="842"/>
      <c r="P17" s="834"/>
      <c r="Q17" s="832"/>
      <c r="R17" s="832"/>
      <c r="S17" s="832"/>
      <c r="T17" s="832"/>
      <c r="U17" s="836"/>
      <c r="V17" s="832"/>
      <c r="W17" s="125"/>
    </row>
    <row r="18" spans="1:23" ht="11.25" customHeight="1">
      <c r="A18" s="78"/>
      <c r="B18" s="79"/>
      <c r="C18" s="80"/>
      <c r="D18" s="80"/>
      <c r="E18" s="80"/>
      <c r="F18" s="80"/>
      <c r="G18" s="80"/>
      <c r="H18" s="80"/>
      <c r="I18" s="80"/>
      <c r="J18" s="80"/>
      <c r="K18" s="81"/>
      <c r="L18" s="82"/>
      <c r="M18" s="113"/>
      <c r="N18" s="113"/>
      <c r="O18" s="84"/>
      <c r="P18" s="83"/>
      <c r="Q18" s="85"/>
      <c r="R18" s="85"/>
      <c r="S18" s="85"/>
      <c r="T18" s="85"/>
      <c r="U18" s="109"/>
      <c r="V18" s="114"/>
      <c r="W18" s="126"/>
    </row>
    <row r="19" spans="1:23" s="87" customFormat="1" ht="27.75" customHeight="1">
      <c r="A19" s="86" t="s">
        <v>8</v>
      </c>
      <c r="B19" s="861" t="str">
        <f>IF(基本情報入力シート!C53="","",基本情報入力シート!C53)</f>
        <v/>
      </c>
      <c r="C19" s="862"/>
      <c r="D19" s="862"/>
      <c r="E19" s="862"/>
      <c r="F19" s="862"/>
      <c r="G19" s="862"/>
      <c r="H19" s="862"/>
      <c r="I19" s="862"/>
      <c r="J19" s="862"/>
      <c r="K19" s="863"/>
      <c r="L19" s="400" t="str">
        <f>IF(基本情報入力シート!M53="","",基本情報入力シート!M53)</f>
        <v/>
      </c>
      <c r="M19" s="401" t="str">
        <f>IF(基本情報入力シート!R53="","",基本情報入力シート!R53)</f>
        <v/>
      </c>
      <c r="N19" s="401" t="str">
        <f>IF(基本情報入力シート!W53="","",基本情報入力シート!W53)</f>
        <v/>
      </c>
      <c r="O19" s="402" t="str">
        <f>IF(基本情報入力シート!X53="","",基本情報入力シート!X53)</f>
        <v/>
      </c>
      <c r="P19" s="403" t="str">
        <f>IF(基本情報入力シート!Y53="","",基本情報入力シート!Y53)</f>
        <v/>
      </c>
      <c r="Q19" s="408"/>
      <c r="R19" s="410"/>
      <c r="S19" s="411"/>
      <c r="T19" s="412"/>
      <c r="U19" s="413"/>
      <c r="V19" s="414"/>
      <c r="W19" s="127"/>
    </row>
    <row r="20" spans="1:23" ht="27.75" customHeight="1">
      <c r="A20" s="88">
        <f>A19+1</f>
        <v>2</v>
      </c>
      <c r="B20" s="861" t="str">
        <f>IF(基本情報入力シート!C54="","",基本情報入力シート!C54)</f>
        <v/>
      </c>
      <c r="C20" s="862"/>
      <c r="D20" s="862"/>
      <c r="E20" s="862"/>
      <c r="F20" s="862"/>
      <c r="G20" s="862"/>
      <c r="H20" s="862"/>
      <c r="I20" s="862"/>
      <c r="J20" s="862"/>
      <c r="K20" s="863"/>
      <c r="L20" s="404" t="str">
        <f>IF(基本情報入力シート!M54="","",基本情報入力シート!M54)</f>
        <v/>
      </c>
      <c r="M20" s="404" t="str">
        <f>IF(基本情報入力シート!R54="","",基本情報入力シート!R54)</f>
        <v/>
      </c>
      <c r="N20" s="405" t="str">
        <f>IF(基本情報入力シート!W54="","",基本情報入力シート!W54)</f>
        <v/>
      </c>
      <c r="O20" s="406" t="str">
        <f>IF(基本情報入力シート!X54="","",基本情報入力シート!X54)</f>
        <v/>
      </c>
      <c r="P20" s="403" t="str">
        <f>IF(基本情報入力シート!Y54="","",基本情報入力シート!Y54)</f>
        <v/>
      </c>
      <c r="Q20" s="408"/>
      <c r="R20" s="415"/>
      <c r="S20" s="411"/>
      <c r="T20" s="416"/>
      <c r="U20" s="417"/>
      <c r="V20" s="418"/>
      <c r="W20" s="128"/>
    </row>
    <row r="21" spans="1:23" ht="27.75" customHeight="1">
      <c r="A21" s="88">
        <f t="shared" ref="A21:A118" si="0">A20+1</f>
        <v>3</v>
      </c>
      <c r="B21" s="861" t="str">
        <f>IF(基本情報入力シート!C55="","",基本情報入力シート!C55)</f>
        <v/>
      </c>
      <c r="C21" s="862"/>
      <c r="D21" s="862"/>
      <c r="E21" s="862"/>
      <c r="F21" s="862"/>
      <c r="G21" s="862"/>
      <c r="H21" s="862"/>
      <c r="I21" s="862"/>
      <c r="J21" s="862"/>
      <c r="K21" s="863"/>
      <c r="L21" s="404" t="str">
        <f>IF(基本情報入力シート!M55="","",基本情報入力シート!M55)</f>
        <v/>
      </c>
      <c r="M21" s="404" t="str">
        <f>IF(基本情報入力シート!R55="","",基本情報入力シート!R55)</f>
        <v/>
      </c>
      <c r="N21" s="405" t="str">
        <f>IF(基本情報入力シート!W55="","",基本情報入力シート!W55)</f>
        <v/>
      </c>
      <c r="O21" s="406" t="str">
        <f>IF(基本情報入力シート!X55="","",基本情報入力シート!X55)</f>
        <v/>
      </c>
      <c r="P21" s="407" t="str">
        <f>IF(基本情報入力シート!Y55="","",基本情報入力シート!Y55)</f>
        <v/>
      </c>
      <c r="Q21" s="408"/>
      <c r="R21" s="410"/>
      <c r="S21" s="411"/>
      <c r="T21" s="412"/>
      <c r="U21" s="419"/>
      <c r="V21" s="418"/>
      <c r="W21" s="128"/>
    </row>
    <row r="22" spans="1:23" ht="27.75" customHeight="1">
      <c r="A22" s="88">
        <f t="shared" si="0"/>
        <v>4</v>
      </c>
      <c r="B22" s="861" t="str">
        <f>IF(基本情報入力シート!C56="","",基本情報入力シート!C56)</f>
        <v/>
      </c>
      <c r="C22" s="862"/>
      <c r="D22" s="862"/>
      <c r="E22" s="862"/>
      <c r="F22" s="862"/>
      <c r="G22" s="862"/>
      <c r="H22" s="862"/>
      <c r="I22" s="862"/>
      <c r="J22" s="862"/>
      <c r="K22" s="863"/>
      <c r="L22" s="404" t="str">
        <f>IF(基本情報入力シート!M56="","",基本情報入力シート!M56)</f>
        <v/>
      </c>
      <c r="M22" s="404" t="str">
        <f>IF(基本情報入力シート!R56="","",基本情報入力シート!R56)</f>
        <v/>
      </c>
      <c r="N22" s="405" t="str">
        <f>IF(基本情報入力シート!W56="","",基本情報入力シート!W56)</f>
        <v/>
      </c>
      <c r="O22" s="406" t="str">
        <f>IF(基本情報入力シート!X56="","",基本情報入力シート!X56)</f>
        <v/>
      </c>
      <c r="P22" s="407" t="str">
        <f>IF(基本情報入力シート!Y56="","",基本情報入力シート!Y56)</f>
        <v/>
      </c>
      <c r="Q22" s="408"/>
      <c r="R22" s="410"/>
      <c r="S22" s="411"/>
      <c r="T22" s="412"/>
      <c r="U22" s="419"/>
      <c r="V22" s="418"/>
      <c r="W22" s="128"/>
    </row>
    <row r="23" spans="1:23" ht="27.75" customHeight="1">
      <c r="A23" s="88">
        <f t="shared" si="0"/>
        <v>5</v>
      </c>
      <c r="B23" s="861" t="str">
        <f>IF(基本情報入力シート!C57="","",基本情報入力シート!C57)</f>
        <v/>
      </c>
      <c r="C23" s="862"/>
      <c r="D23" s="862"/>
      <c r="E23" s="862"/>
      <c r="F23" s="862"/>
      <c r="G23" s="862"/>
      <c r="H23" s="862"/>
      <c r="I23" s="862"/>
      <c r="J23" s="862"/>
      <c r="K23" s="863"/>
      <c r="L23" s="404" t="str">
        <f>IF(基本情報入力シート!M57="","",基本情報入力シート!M57)</f>
        <v/>
      </c>
      <c r="M23" s="404" t="str">
        <f>IF(基本情報入力シート!R57="","",基本情報入力シート!R57)</f>
        <v/>
      </c>
      <c r="N23" s="405" t="str">
        <f>IF(基本情報入力シート!W57="","",基本情報入力シート!W57)</f>
        <v/>
      </c>
      <c r="O23" s="406" t="str">
        <f>IF(基本情報入力シート!X57="","",基本情報入力シート!X57)</f>
        <v/>
      </c>
      <c r="P23" s="407" t="str">
        <f>IF(基本情報入力シート!Y57="","",基本情報入力シート!Y57)</f>
        <v/>
      </c>
      <c r="Q23" s="408"/>
      <c r="R23" s="410"/>
      <c r="S23" s="411"/>
      <c r="T23" s="412"/>
      <c r="U23" s="419"/>
      <c r="V23" s="418"/>
      <c r="W23" s="128"/>
    </row>
    <row r="24" spans="1:23" ht="27.75" customHeight="1">
      <c r="A24" s="88">
        <f t="shared" si="0"/>
        <v>6</v>
      </c>
      <c r="B24" s="861" t="str">
        <f>IF(基本情報入力シート!C58="","",基本情報入力シート!C58)</f>
        <v/>
      </c>
      <c r="C24" s="862"/>
      <c r="D24" s="862"/>
      <c r="E24" s="862"/>
      <c r="F24" s="862"/>
      <c r="G24" s="862"/>
      <c r="H24" s="862"/>
      <c r="I24" s="862"/>
      <c r="J24" s="862"/>
      <c r="K24" s="863"/>
      <c r="L24" s="404" t="str">
        <f>IF(基本情報入力シート!M58="","",基本情報入力シート!M58)</f>
        <v/>
      </c>
      <c r="M24" s="404" t="str">
        <f>IF(基本情報入力シート!R58="","",基本情報入力シート!R58)</f>
        <v/>
      </c>
      <c r="N24" s="405" t="str">
        <f>IF(基本情報入力シート!W58="","",基本情報入力シート!W58)</f>
        <v/>
      </c>
      <c r="O24" s="406" t="str">
        <f>IF(基本情報入力シート!X58="","",基本情報入力シート!X58)</f>
        <v/>
      </c>
      <c r="P24" s="407" t="str">
        <f>IF(基本情報入力シート!Y58="","",基本情報入力シート!Y58)</f>
        <v/>
      </c>
      <c r="Q24" s="408"/>
      <c r="R24" s="410"/>
      <c r="S24" s="411"/>
      <c r="T24" s="412"/>
      <c r="U24" s="419"/>
      <c r="V24" s="418"/>
      <c r="W24" s="128"/>
    </row>
    <row r="25" spans="1:23" ht="27.75" customHeight="1">
      <c r="A25" s="88">
        <f t="shared" si="0"/>
        <v>7</v>
      </c>
      <c r="B25" s="861" t="str">
        <f>IF(基本情報入力シート!C59="","",基本情報入力シート!C59)</f>
        <v/>
      </c>
      <c r="C25" s="862"/>
      <c r="D25" s="862"/>
      <c r="E25" s="862"/>
      <c r="F25" s="862"/>
      <c r="G25" s="862"/>
      <c r="H25" s="862"/>
      <c r="I25" s="862"/>
      <c r="J25" s="862"/>
      <c r="K25" s="863"/>
      <c r="L25" s="404" t="str">
        <f>IF(基本情報入力シート!M59="","",基本情報入力シート!M59)</f>
        <v/>
      </c>
      <c r="M25" s="404" t="str">
        <f>IF(基本情報入力シート!R59="","",基本情報入力シート!R59)</f>
        <v/>
      </c>
      <c r="N25" s="405" t="str">
        <f>IF(基本情報入力シート!W59="","",基本情報入力シート!W59)</f>
        <v/>
      </c>
      <c r="O25" s="406" t="str">
        <f>IF(基本情報入力シート!X59="","",基本情報入力シート!X59)</f>
        <v/>
      </c>
      <c r="P25" s="407" t="str">
        <f>IF(基本情報入力シート!Y59="","",基本情報入力シート!Y59)</f>
        <v/>
      </c>
      <c r="Q25" s="408"/>
      <c r="R25" s="410"/>
      <c r="S25" s="411"/>
      <c r="T25" s="412"/>
      <c r="U25" s="419"/>
      <c r="V25" s="418"/>
      <c r="W25" s="128"/>
    </row>
    <row r="26" spans="1:23" ht="27.75" customHeight="1">
      <c r="A26" s="88">
        <f t="shared" si="0"/>
        <v>8</v>
      </c>
      <c r="B26" s="861" t="str">
        <f>IF(基本情報入力シート!C60="","",基本情報入力シート!C60)</f>
        <v/>
      </c>
      <c r="C26" s="862"/>
      <c r="D26" s="862"/>
      <c r="E26" s="862"/>
      <c r="F26" s="862"/>
      <c r="G26" s="862"/>
      <c r="H26" s="862"/>
      <c r="I26" s="862"/>
      <c r="J26" s="862"/>
      <c r="K26" s="863"/>
      <c r="L26" s="404" t="str">
        <f>IF(基本情報入力シート!M60="","",基本情報入力シート!M60)</f>
        <v/>
      </c>
      <c r="M26" s="404" t="str">
        <f>IF(基本情報入力シート!R60="","",基本情報入力シート!R60)</f>
        <v/>
      </c>
      <c r="N26" s="405" t="str">
        <f>IF(基本情報入力シート!W60="","",基本情報入力シート!W60)</f>
        <v/>
      </c>
      <c r="O26" s="406" t="str">
        <f>IF(基本情報入力シート!X60="","",基本情報入力シート!X60)</f>
        <v/>
      </c>
      <c r="P26" s="407" t="str">
        <f>IF(基本情報入力シート!Y60="","",基本情報入力シート!Y60)</f>
        <v/>
      </c>
      <c r="Q26" s="408"/>
      <c r="R26" s="410"/>
      <c r="S26" s="411"/>
      <c r="T26" s="412"/>
      <c r="U26" s="419"/>
      <c r="V26" s="418"/>
      <c r="W26" s="128"/>
    </row>
    <row r="27" spans="1:23" ht="27.75" customHeight="1">
      <c r="A27" s="88">
        <f t="shared" si="0"/>
        <v>9</v>
      </c>
      <c r="B27" s="861" t="str">
        <f>IF(基本情報入力シート!C61="","",基本情報入力シート!C61)</f>
        <v/>
      </c>
      <c r="C27" s="862"/>
      <c r="D27" s="862"/>
      <c r="E27" s="862"/>
      <c r="F27" s="862"/>
      <c r="G27" s="862"/>
      <c r="H27" s="862"/>
      <c r="I27" s="862"/>
      <c r="J27" s="862"/>
      <c r="K27" s="863"/>
      <c r="L27" s="404" t="str">
        <f>IF(基本情報入力シート!M61="","",基本情報入力シート!M61)</f>
        <v/>
      </c>
      <c r="M27" s="404" t="str">
        <f>IF(基本情報入力シート!R61="","",基本情報入力シート!R61)</f>
        <v/>
      </c>
      <c r="N27" s="405" t="str">
        <f>IF(基本情報入力シート!W61="","",基本情報入力シート!W61)</f>
        <v/>
      </c>
      <c r="O27" s="406" t="str">
        <f>IF(基本情報入力シート!X61="","",基本情報入力シート!X61)</f>
        <v/>
      </c>
      <c r="P27" s="407" t="str">
        <f>IF(基本情報入力シート!Y61="","",基本情報入力シート!Y61)</f>
        <v/>
      </c>
      <c r="Q27" s="408"/>
      <c r="R27" s="410"/>
      <c r="S27" s="411"/>
      <c r="T27" s="412"/>
      <c r="U27" s="419"/>
      <c r="V27" s="418"/>
      <c r="W27" s="128"/>
    </row>
    <row r="28" spans="1:23" ht="27.75" customHeight="1">
      <c r="A28" s="88">
        <f t="shared" si="0"/>
        <v>10</v>
      </c>
      <c r="B28" s="861" t="str">
        <f>IF(基本情報入力シート!C62="","",基本情報入力シート!C62)</f>
        <v/>
      </c>
      <c r="C28" s="862"/>
      <c r="D28" s="862"/>
      <c r="E28" s="862"/>
      <c r="F28" s="862"/>
      <c r="G28" s="862"/>
      <c r="H28" s="862"/>
      <c r="I28" s="862"/>
      <c r="J28" s="862"/>
      <c r="K28" s="863"/>
      <c r="L28" s="404" t="str">
        <f>IF(基本情報入力シート!M62="","",基本情報入力シート!M62)</f>
        <v/>
      </c>
      <c r="M28" s="404" t="str">
        <f>IF(基本情報入力シート!R62="","",基本情報入力シート!R62)</f>
        <v/>
      </c>
      <c r="N28" s="405" t="str">
        <f>IF(基本情報入力シート!W62="","",基本情報入力シート!W62)</f>
        <v/>
      </c>
      <c r="O28" s="406" t="str">
        <f>IF(基本情報入力シート!X62="","",基本情報入力シート!X62)</f>
        <v/>
      </c>
      <c r="P28" s="407" t="str">
        <f>IF(基本情報入力シート!Y62="","",基本情報入力シート!Y62)</f>
        <v/>
      </c>
      <c r="Q28" s="408"/>
      <c r="R28" s="410"/>
      <c r="S28" s="411"/>
      <c r="T28" s="412"/>
      <c r="U28" s="419"/>
      <c r="V28" s="418"/>
      <c r="W28" s="128"/>
    </row>
    <row r="29" spans="1:23" ht="27.75" customHeight="1">
      <c r="A29" s="88">
        <f t="shared" si="0"/>
        <v>11</v>
      </c>
      <c r="B29" s="861" t="str">
        <f>IF(基本情報入力シート!C63="","",基本情報入力シート!C63)</f>
        <v/>
      </c>
      <c r="C29" s="862"/>
      <c r="D29" s="862"/>
      <c r="E29" s="862"/>
      <c r="F29" s="862"/>
      <c r="G29" s="862"/>
      <c r="H29" s="862"/>
      <c r="I29" s="862"/>
      <c r="J29" s="862"/>
      <c r="K29" s="863"/>
      <c r="L29" s="404" t="str">
        <f>IF(基本情報入力シート!M63="","",基本情報入力シート!M63)</f>
        <v/>
      </c>
      <c r="M29" s="404" t="str">
        <f>IF(基本情報入力シート!R63="","",基本情報入力シート!R63)</f>
        <v/>
      </c>
      <c r="N29" s="405" t="str">
        <f>IF(基本情報入力シート!W63="","",基本情報入力シート!W63)</f>
        <v/>
      </c>
      <c r="O29" s="406" t="str">
        <f>IF(基本情報入力シート!X63="","",基本情報入力シート!X63)</f>
        <v/>
      </c>
      <c r="P29" s="403" t="str">
        <f>IF(基本情報入力シート!Y63="","",基本情報入力シート!Y63)</f>
        <v/>
      </c>
      <c r="Q29" s="409"/>
      <c r="R29" s="415"/>
      <c r="S29" s="420"/>
      <c r="T29" s="416"/>
      <c r="U29" s="417"/>
      <c r="V29" s="418"/>
      <c r="W29" s="128"/>
    </row>
    <row r="30" spans="1:23" ht="27.75" customHeight="1">
      <c r="A30" s="88">
        <f t="shared" si="0"/>
        <v>12</v>
      </c>
      <c r="B30" s="861" t="str">
        <f>IF(基本情報入力シート!C64="","",基本情報入力シート!C64)</f>
        <v/>
      </c>
      <c r="C30" s="862"/>
      <c r="D30" s="862"/>
      <c r="E30" s="862"/>
      <c r="F30" s="862"/>
      <c r="G30" s="862"/>
      <c r="H30" s="862"/>
      <c r="I30" s="862"/>
      <c r="J30" s="862"/>
      <c r="K30" s="863"/>
      <c r="L30" s="404" t="str">
        <f>IF(基本情報入力シート!M64="","",基本情報入力シート!M64)</f>
        <v/>
      </c>
      <c r="M30" s="404" t="str">
        <f>IF(基本情報入力シート!R64="","",基本情報入力シート!R64)</f>
        <v/>
      </c>
      <c r="N30" s="405" t="str">
        <f>IF(基本情報入力シート!W64="","",基本情報入力シート!W64)</f>
        <v/>
      </c>
      <c r="O30" s="406" t="str">
        <f>IF(基本情報入力シート!X64="","",基本情報入力シート!X64)</f>
        <v/>
      </c>
      <c r="P30" s="407" t="str">
        <f>IF(基本情報入力シート!Y64="","",基本情報入力シート!Y64)</f>
        <v/>
      </c>
      <c r="Q30" s="408"/>
      <c r="R30" s="410"/>
      <c r="S30" s="411"/>
      <c r="T30" s="412"/>
      <c r="U30" s="419"/>
      <c r="V30" s="418"/>
      <c r="W30" s="128"/>
    </row>
    <row r="31" spans="1:23" ht="27.75" customHeight="1">
      <c r="A31" s="88">
        <f t="shared" si="0"/>
        <v>13</v>
      </c>
      <c r="B31" s="861" t="str">
        <f>IF(基本情報入力シート!C65="","",基本情報入力シート!C65)</f>
        <v/>
      </c>
      <c r="C31" s="862"/>
      <c r="D31" s="862"/>
      <c r="E31" s="862"/>
      <c r="F31" s="862"/>
      <c r="G31" s="862"/>
      <c r="H31" s="862"/>
      <c r="I31" s="862"/>
      <c r="J31" s="862"/>
      <c r="K31" s="863"/>
      <c r="L31" s="404" t="str">
        <f>IF(基本情報入力シート!M65="","",基本情報入力シート!M65)</f>
        <v/>
      </c>
      <c r="M31" s="404" t="str">
        <f>IF(基本情報入力シート!R65="","",基本情報入力シート!R65)</f>
        <v/>
      </c>
      <c r="N31" s="405" t="str">
        <f>IF(基本情報入力シート!W65="","",基本情報入力シート!W65)</f>
        <v/>
      </c>
      <c r="O31" s="406" t="str">
        <f>IF(基本情報入力シート!X65="","",基本情報入力シート!X65)</f>
        <v/>
      </c>
      <c r="P31" s="407" t="str">
        <f>IF(基本情報入力シート!Y65="","",基本情報入力シート!Y65)</f>
        <v/>
      </c>
      <c r="Q31" s="408"/>
      <c r="R31" s="410"/>
      <c r="S31" s="411"/>
      <c r="T31" s="412"/>
      <c r="U31" s="419"/>
      <c r="V31" s="418"/>
      <c r="W31" s="128"/>
    </row>
    <row r="32" spans="1:23" ht="27.75" customHeight="1">
      <c r="A32" s="88">
        <f t="shared" si="0"/>
        <v>14</v>
      </c>
      <c r="B32" s="861" t="str">
        <f>IF(基本情報入力シート!C66="","",基本情報入力シート!C66)</f>
        <v/>
      </c>
      <c r="C32" s="862"/>
      <c r="D32" s="862"/>
      <c r="E32" s="862"/>
      <c r="F32" s="862"/>
      <c r="G32" s="862"/>
      <c r="H32" s="862"/>
      <c r="I32" s="862"/>
      <c r="J32" s="862"/>
      <c r="K32" s="863"/>
      <c r="L32" s="404" t="str">
        <f>IF(基本情報入力シート!M66="","",基本情報入力シート!M66)</f>
        <v/>
      </c>
      <c r="M32" s="404" t="str">
        <f>IF(基本情報入力シート!R66="","",基本情報入力シート!R66)</f>
        <v/>
      </c>
      <c r="N32" s="405" t="str">
        <f>IF(基本情報入力シート!W66="","",基本情報入力シート!W66)</f>
        <v/>
      </c>
      <c r="O32" s="406" t="str">
        <f>IF(基本情報入力シート!X66="","",基本情報入力シート!X66)</f>
        <v/>
      </c>
      <c r="P32" s="407" t="str">
        <f>IF(基本情報入力シート!Y66="","",基本情報入力シート!Y66)</f>
        <v/>
      </c>
      <c r="Q32" s="408"/>
      <c r="R32" s="410"/>
      <c r="S32" s="411"/>
      <c r="T32" s="412"/>
      <c r="U32" s="419"/>
      <c r="V32" s="418"/>
      <c r="W32" s="128"/>
    </row>
    <row r="33" spans="1:23" ht="27.75" customHeight="1">
      <c r="A33" s="88">
        <f t="shared" si="0"/>
        <v>15</v>
      </c>
      <c r="B33" s="861" t="str">
        <f>IF(基本情報入力シート!C67="","",基本情報入力シート!C67)</f>
        <v/>
      </c>
      <c r="C33" s="862"/>
      <c r="D33" s="862"/>
      <c r="E33" s="862"/>
      <c r="F33" s="862"/>
      <c r="G33" s="862"/>
      <c r="H33" s="862"/>
      <c r="I33" s="862"/>
      <c r="J33" s="862"/>
      <c r="K33" s="863"/>
      <c r="L33" s="404" t="str">
        <f>IF(基本情報入力シート!M67="","",基本情報入力シート!M67)</f>
        <v/>
      </c>
      <c r="M33" s="404" t="str">
        <f>IF(基本情報入力シート!R67="","",基本情報入力シート!R67)</f>
        <v/>
      </c>
      <c r="N33" s="405" t="str">
        <f>IF(基本情報入力シート!W67="","",基本情報入力シート!W67)</f>
        <v/>
      </c>
      <c r="O33" s="406" t="str">
        <f>IF(基本情報入力シート!X67="","",基本情報入力シート!X67)</f>
        <v/>
      </c>
      <c r="P33" s="407" t="str">
        <f>IF(基本情報入力シート!Y67="","",基本情報入力シート!Y67)</f>
        <v/>
      </c>
      <c r="Q33" s="408"/>
      <c r="R33" s="410"/>
      <c r="S33" s="411"/>
      <c r="T33" s="412"/>
      <c r="U33" s="419"/>
      <c r="V33" s="418"/>
      <c r="W33" s="128"/>
    </row>
    <row r="34" spans="1:23" ht="27.75" customHeight="1">
      <c r="A34" s="88">
        <f t="shared" si="0"/>
        <v>16</v>
      </c>
      <c r="B34" s="861" t="str">
        <f>IF(基本情報入力シート!C68="","",基本情報入力シート!C68)</f>
        <v/>
      </c>
      <c r="C34" s="862"/>
      <c r="D34" s="862"/>
      <c r="E34" s="862"/>
      <c r="F34" s="862"/>
      <c r="G34" s="862"/>
      <c r="H34" s="862"/>
      <c r="I34" s="862"/>
      <c r="J34" s="862"/>
      <c r="K34" s="863"/>
      <c r="L34" s="404" t="str">
        <f>IF(基本情報入力シート!M68="","",基本情報入力シート!M68)</f>
        <v/>
      </c>
      <c r="M34" s="404" t="str">
        <f>IF(基本情報入力シート!R68="","",基本情報入力シート!R68)</f>
        <v/>
      </c>
      <c r="N34" s="405" t="str">
        <f>IF(基本情報入力シート!W68="","",基本情報入力シート!W68)</f>
        <v/>
      </c>
      <c r="O34" s="406" t="str">
        <f>IF(基本情報入力シート!X68="","",基本情報入力シート!X68)</f>
        <v/>
      </c>
      <c r="P34" s="407" t="str">
        <f>IF(基本情報入力シート!Y68="","",基本情報入力シート!Y68)</f>
        <v/>
      </c>
      <c r="Q34" s="408"/>
      <c r="R34" s="410"/>
      <c r="S34" s="411"/>
      <c r="T34" s="412"/>
      <c r="U34" s="419"/>
      <c r="V34" s="418"/>
      <c r="W34" s="128"/>
    </row>
    <row r="35" spans="1:23" ht="27.75" customHeight="1">
      <c r="A35" s="88">
        <f t="shared" si="0"/>
        <v>17</v>
      </c>
      <c r="B35" s="861" t="str">
        <f>IF(基本情報入力シート!C69="","",基本情報入力シート!C69)</f>
        <v/>
      </c>
      <c r="C35" s="862"/>
      <c r="D35" s="862"/>
      <c r="E35" s="862"/>
      <c r="F35" s="862"/>
      <c r="G35" s="862"/>
      <c r="H35" s="862"/>
      <c r="I35" s="862"/>
      <c r="J35" s="862"/>
      <c r="K35" s="863"/>
      <c r="L35" s="404" t="str">
        <f>IF(基本情報入力シート!M69="","",基本情報入力シート!M69)</f>
        <v/>
      </c>
      <c r="M35" s="404" t="str">
        <f>IF(基本情報入力シート!R69="","",基本情報入力シート!R69)</f>
        <v/>
      </c>
      <c r="N35" s="405" t="str">
        <f>IF(基本情報入力シート!W69="","",基本情報入力シート!W69)</f>
        <v/>
      </c>
      <c r="O35" s="406" t="str">
        <f>IF(基本情報入力シート!X69="","",基本情報入力シート!X69)</f>
        <v/>
      </c>
      <c r="P35" s="407" t="str">
        <f>IF(基本情報入力シート!Y69="","",基本情報入力シート!Y69)</f>
        <v/>
      </c>
      <c r="Q35" s="408"/>
      <c r="R35" s="410"/>
      <c r="S35" s="411"/>
      <c r="T35" s="412"/>
      <c r="U35" s="419"/>
      <c r="V35" s="418"/>
      <c r="W35" s="128"/>
    </row>
    <row r="36" spans="1:23" ht="27.75" customHeight="1">
      <c r="A36" s="88">
        <f t="shared" si="0"/>
        <v>18</v>
      </c>
      <c r="B36" s="861" t="str">
        <f>IF(基本情報入力シート!C70="","",基本情報入力シート!C70)</f>
        <v/>
      </c>
      <c r="C36" s="862"/>
      <c r="D36" s="862"/>
      <c r="E36" s="862"/>
      <c r="F36" s="862"/>
      <c r="G36" s="862"/>
      <c r="H36" s="862"/>
      <c r="I36" s="862"/>
      <c r="J36" s="862"/>
      <c r="K36" s="863"/>
      <c r="L36" s="404" t="str">
        <f>IF(基本情報入力シート!M70="","",基本情報入力シート!M70)</f>
        <v/>
      </c>
      <c r="M36" s="404" t="str">
        <f>IF(基本情報入力シート!R70="","",基本情報入力シート!R70)</f>
        <v/>
      </c>
      <c r="N36" s="405" t="str">
        <f>IF(基本情報入力シート!W70="","",基本情報入力シート!W70)</f>
        <v/>
      </c>
      <c r="O36" s="406" t="str">
        <f>IF(基本情報入力シート!X70="","",基本情報入力シート!X70)</f>
        <v/>
      </c>
      <c r="P36" s="407" t="str">
        <f>IF(基本情報入力シート!Y70="","",基本情報入力シート!Y70)</f>
        <v/>
      </c>
      <c r="Q36" s="408"/>
      <c r="R36" s="410"/>
      <c r="S36" s="411"/>
      <c r="T36" s="412"/>
      <c r="U36" s="419"/>
      <c r="V36" s="418"/>
      <c r="W36" s="128"/>
    </row>
    <row r="37" spans="1:23" ht="27.75" customHeight="1">
      <c r="A37" s="88">
        <f t="shared" si="0"/>
        <v>19</v>
      </c>
      <c r="B37" s="861" t="str">
        <f>IF(基本情報入力シート!C71="","",基本情報入力シート!C71)</f>
        <v/>
      </c>
      <c r="C37" s="862"/>
      <c r="D37" s="862"/>
      <c r="E37" s="862"/>
      <c r="F37" s="862"/>
      <c r="G37" s="862"/>
      <c r="H37" s="862"/>
      <c r="I37" s="862"/>
      <c r="J37" s="862"/>
      <c r="K37" s="863"/>
      <c r="L37" s="404" t="str">
        <f>IF(基本情報入力シート!M71="","",基本情報入力シート!M71)</f>
        <v/>
      </c>
      <c r="M37" s="404" t="str">
        <f>IF(基本情報入力シート!R71="","",基本情報入力シート!R71)</f>
        <v/>
      </c>
      <c r="N37" s="405" t="str">
        <f>IF(基本情報入力シート!W71="","",基本情報入力シート!W71)</f>
        <v/>
      </c>
      <c r="O37" s="406" t="str">
        <f>IF(基本情報入力シート!X71="","",基本情報入力シート!X71)</f>
        <v/>
      </c>
      <c r="P37" s="407" t="str">
        <f>IF(基本情報入力シート!Y71="","",基本情報入力シート!Y71)</f>
        <v/>
      </c>
      <c r="Q37" s="408"/>
      <c r="R37" s="410"/>
      <c r="S37" s="411"/>
      <c r="T37" s="412"/>
      <c r="U37" s="419"/>
      <c r="V37" s="418"/>
      <c r="W37" s="128"/>
    </row>
    <row r="38" spans="1:23" ht="27.75" customHeight="1">
      <c r="A38" s="88">
        <f t="shared" si="0"/>
        <v>20</v>
      </c>
      <c r="B38" s="861" t="str">
        <f>IF(基本情報入力シート!C72="","",基本情報入力シート!C72)</f>
        <v/>
      </c>
      <c r="C38" s="862"/>
      <c r="D38" s="862"/>
      <c r="E38" s="862"/>
      <c r="F38" s="862"/>
      <c r="G38" s="862"/>
      <c r="H38" s="862"/>
      <c r="I38" s="862"/>
      <c r="J38" s="862"/>
      <c r="K38" s="863"/>
      <c r="L38" s="404" t="str">
        <f>IF(基本情報入力シート!M72="","",基本情報入力シート!M72)</f>
        <v/>
      </c>
      <c r="M38" s="404" t="str">
        <f>IF(基本情報入力シート!R72="","",基本情報入力シート!R72)</f>
        <v/>
      </c>
      <c r="N38" s="404" t="str">
        <f>IF(基本情報入力シート!W72="","",基本情報入力シート!W72)</f>
        <v/>
      </c>
      <c r="O38" s="406" t="str">
        <f>IF(基本情報入力シート!X72="","",基本情報入力シート!X72)</f>
        <v/>
      </c>
      <c r="P38" s="403" t="str">
        <f>IF(基本情報入力シート!Y72="","",基本情報入力シート!Y72)</f>
        <v/>
      </c>
      <c r="Q38" s="408"/>
      <c r="R38" s="415"/>
      <c r="S38" s="420"/>
      <c r="T38" s="416"/>
      <c r="U38" s="417"/>
      <c r="V38" s="418"/>
      <c r="W38" s="128"/>
    </row>
    <row r="39" spans="1:23" ht="27.75" customHeight="1">
      <c r="A39" s="88">
        <f t="shared" si="0"/>
        <v>21</v>
      </c>
      <c r="B39" s="861" t="str">
        <f>IF(基本情報入力シート!C73="","",基本情報入力シート!C73)</f>
        <v/>
      </c>
      <c r="C39" s="862"/>
      <c r="D39" s="862"/>
      <c r="E39" s="862"/>
      <c r="F39" s="862"/>
      <c r="G39" s="862"/>
      <c r="H39" s="862"/>
      <c r="I39" s="862"/>
      <c r="J39" s="862"/>
      <c r="K39" s="863"/>
      <c r="L39" s="404" t="str">
        <f>IF(基本情報入力シート!M73="","",基本情報入力シート!M73)</f>
        <v/>
      </c>
      <c r="M39" s="404" t="str">
        <f>IF(基本情報入力シート!R73="","",基本情報入力シート!R73)</f>
        <v/>
      </c>
      <c r="N39" s="405" t="str">
        <f>IF(基本情報入力シート!W73="","",基本情報入力シート!W73)</f>
        <v/>
      </c>
      <c r="O39" s="406" t="str">
        <f>IF(基本情報入力シート!X73="","",基本情報入力シート!X73)</f>
        <v/>
      </c>
      <c r="P39" s="403" t="str">
        <f>IF(基本情報入力シート!Y73="","",基本情報入力シート!Y73)</f>
        <v/>
      </c>
      <c r="Q39" s="408"/>
      <c r="R39" s="410"/>
      <c r="S39" s="411"/>
      <c r="T39" s="412"/>
      <c r="U39" s="419"/>
      <c r="V39" s="418"/>
      <c r="W39" s="128"/>
    </row>
    <row r="40" spans="1:23" ht="27.75" customHeight="1">
      <c r="A40" s="88">
        <f t="shared" si="0"/>
        <v>22</v>
      </c>
      <c r="B40" s="861" t="str">
        <f>IF(基本情報入力シート!C74="","",基本情報入力シート!C74)</f>
        <v/>
      </c>
      <c r="C40" s="862"/>
      <c r="D40" s="862"/>
      <c r="E40" s="862"/>
      <c r="F40" s="862"/>
      <c r="G40" s="862"/>
      <c r="H40" s="862"/>
      <c r="I40" s="862"/>
      <c r="J40" s="862"/>
      <c r="K40" s="863"/>
      <c r="L40" s="404" t="str">
        <f>IF(基本情報入力シート!M74="","",基本情報入力シート!M74)</f>
        <v/>
      </c>
      <c r="M40" s="404" t="str">
        <f>IF(基本情報入力シート!R74="","",基本情報入力シート!R74)</f>
        <v/>
      </c>
      <c r="N40" s="405" t="str">
        <f>IF(基本情報入力シート!W74="","",基本情報入力シート!W74)</f>
        <v/>
      </c>
      <c r="O40" s="406" t="str">
        <f>IF(基本情報入力シート!X74="","",基本情報入力シート!X74)</f>
        <v/>
      </c>
      <c r="P40" s="407" t="str">
        <f>IF(基本情報入力シート!Y74="","",基本情報入力シート!Y74)</f>
        <v/>
      </c>
      <c r="Q40" s="408"/>
      <c r="R40" s="410"/>
      <c r="S40" s="411"/>
      <c r="T40" s="412"/>
      <c r="U40" s="419"/>
      <c r="V40" s="418"/>
      <c r="W40" s="128"/>
    </row>
    <row r="41" spans="1:23" ht="27.75" customHeight="1">
      <c r="A41" s="88">
        <f t="shared" si="0"/>
        <v>23</v>
      </c>
      <c r="B41" s="861" t="str">
        <f>IF(基本情報入力シート!C75="","",基本情報入力シート!C75)</f>
        <v/>
      </c>
      <c r="C41" s="862"/>
      <c r="D41" s="862"/>
      <c r="E41" s="862"/>
      <c r="F41" s="862"/>
      <c r="G41" s="862"/>
      <c r="H41" s="862"/>
      <c r="I41" s="862"/>
      <c r="J41" s="862"/>
      <c r="K41" s="863"/>
      <c r="L41" s="404" t="str">
        <f>IF(基本情報入力シート!M75="","",基本情報入力シート!M75)</f>
        <v/>
      </c>
      <c r="M41" s="404" t="str">
        <f>IF(基本情報入力シート!R75="","",基本情報入力シート!R75)</f>
        <v/>
      </c>
      <c r="N41" s="405" t="str">
        <f>IF(基本情報入力シート!W75="","",基本情報入力シート!W75)</f>
        <v/>
      </c>
      <c r="O41" s="406" t="str">
        <f>IF(基本情報入力シート!X75="","",基本情報入力シート!X75)</f>
        <v/>
      </c>
      <c r="P41" s="407" t="str">
        <f>IF(基本情報入力シート!Y75="","",基本情報入力シート!Y75)</f>
        <v/>
      </c>
      <c r="Q41" s="408"/>
      <c r="R41" s="410"/>
      <c r="S41" s="411"/>
      <c r="T41" s="412"/>
      <c r="U41" s="419"/>
      <c r="V41" s="418"/>
      <c r="W41" s="128"/>
    </row>
    <row r="42" spans="1:23" ht="27.75" customHeight="1">
      <c r="A42" s="88">
        <f t="shared" si="0"/>
        <v>24</v>
      </c>
      <c r="B42" s="861" t="str">
        <f>IF(基本情報入力シート!C76="","",基本情報入力シート!C76)</f>
        <v/>
      </c>
      <c r="C42" s="862"/>
      <c r="D42" s="862"/>
      <c r="E42" s="862"/>
      <c r="F42" s="862"/>
      <c r="G42" s="862"/>
      <c r="H42" s="862"/>
      <c r="I42" s="862"/>
      <c r="J42" s="862"/>
      <c r="K42" s="863"/>
      <c r="L42" s="404" t="str">
        <f>IF(基本情報入力シート!M76="","",基本情報入力シート!M76)</f>
        <v/>
      </c>
      <c r="M42" s="404" t="str">
        <f>IF(基本情報入力シート!R76="","",基本情報入力シート!R76)</f>
        <v/>
      </c>
      <c r="N42" s="405" t="str">
        <f>IF(基本情報入力シート!W76="","",基本情報入力シート!W76)</f>
        <v/>
      </c>
      <c r="O42" s="406" t="str">
        <f>IF(基本情報入力シート!X76="","",基本情報入力シート!X76)</f>
        <v/>
      </c>
      <c r="P42" s="407" t="str">
        <f>IF(基本情報入力シート!Y76="","",基本情報入力シート!Y76)</f>
        <v/>
      </c>
      <c r="Q42" s="408"/>
      <c r="R42" s="410"/>
      <c r="S42" s="411"/>
      <c r="T42" s="412"/>
      <c r="U42" s="419"/>
      <c r="V42" s="418"/>
      <c r="W42" s="128"/>
    </row>
    <row r="43" spans="1:23" ht="27.75" customHeight="1">
      <c r="A43" s="88">
        <f t="shared" si="0"/>
        <v>25</v>
      </c>
      <c r="B43" s="861" t="str">
        <f>IF(基本情報入力シート!C77="","",基本情報入力シート!C77)</f>
        <v/>
      </c>
      <c r="C43" s="862"/>
      <c r="D43" s="862"/>
      <c r="E43" s="862"/>
      <c r="F43" s="862"/>
      <c r="G43" s="862"/>
      <c r="H43" s="862"/>
      <c r="I43" s="862"/>
      <c r="J43" s="862"/>
      <c r="K43" s="863"/>
      <c r="L43" s="404" t="str">
        <f>IF(基本情報入力シート!M77="","",基本情報入力シート!M77)</f>
        <v/>
      </c>
      <c r="M43" s="404" t="str">
        <f>IF(基本情報入力シート!R77="","",基本情報入力シート!R77)</f>
        <v/>
      </c>
      <c r="N43" s="405" t="str">
        <f>IF(基本情報入力シート!W77="","",基本情報入力シート!W77)</f>
        <v/>
      </c>
      <c r="O43" s="406" t="str">
        <f>IF(基本情報入力シート!X77="","",基本情報入力シート!X77)</f>
        <v/>
      </c>
      <c r="P43" s="407" t="str">
        <f>IF(基本情報入力シート!Y77="","",基本情報入力シート!Y77)</f>
        <v/>
      </c>
      <c r="Q43" s="408"/>
      <c r="R43" s="410"/>
      <c r="S43" s="411"/>
      <c r="T43" s="412"/>
      <c r="U43" s="419"/>
      <c r="V43" s="418"/>
      <c r="W43" s="128"/>
    </row>
    <row r="44" spans="1:23" ht="27.75" customHeight="1">
      <c r="A44" s="88">
        <f t="shared" si="0"/>
        <v>26</v>
      </c>
      <c r="B44" s="861" t="str">
        <f>IF(基本情報入力シート!C78="","",基本情報入力シート!C78)</f>
        <v/>
      </c>
      <c r="C44" s="862"/>
      <c r="D44" s="862"/>
      <c r="E44" s="862"/>
      <c r="F44" s="862"/>
      <c r="G44" s="862"/>
      <c r="H44" s="862"/>
      <c r="I44" s="862"/>
      <c r="J44" s="862"/>
      <c r="K44" s="863"/>
      <c r="L44" s="404" t="str">
        <f>IF(基本情報入力シート!M78="","",基本情報入力シート!M78)</f>
        <v/>
      </c>
      <c r="M44" s="404" t="str">
        <f>IF(基本情報入力シート!R78="","",基本情報入力シート!R78)</f>
        <v/>
      </c>
      <c r="N44" s="405" t="str">
        <f>IF(基本情報入力シート!W78="","",基本情報入力シート!W78)</f>
        <v/>
      </c>
      <c r="O44" s="406" t="str">
        <f>IF(基本情報入力シート!X78="","",基本情報入力シート!X78)</f>
        <v/>
      </c>
      <c r="P44" s="407" t="str">
        <f>IF(基本情報入力シート!Y78="","",基本情報入力シート!Y78)</f>
        <v/>
      </c>
      <c r="Q44" s="408"/>
      <c r="R44" s="410"/>
      <c r="S44" s="411"/>
      <c r="T44" s="412"/>
      <c r="U44" s="419"/>
      <c r="V44" s="418"/>
      <c r="W44" s="128"/>
    </row>
    <row r="45" spans="1:23" ht="27.75" customHeight="1">
      <c r="A45" s="88">
        <f t="shared" si="0"/>
        <v>27</v>
      </c>
      <c r="B45" s="861" t="str">
        <f>IF(基本情報入力シート!C79="","",基本情報入力シート!C79)</f>
        <v/>
      </c>
      <c r="C45" s="862"/>
      <c r="D45" s="862"/>
      <c r="E45" s="862"/>
      <c r="F45" s="862"/>
      <c r="G45" s="862"/>
      <c r="H45" s="862"/>
      <c r="I45" s="862"/>
      <c r="J45" s="862"/>
      <c r="K45" s="863"/>
      <c r="L45" s="404" t="str">
        <f>IF(基本情報入力シート!M79="","",基本情報入力シート!M79)</f>
        <v/>
      </c>
      <c r="M45" s="404" t="str">
        <f>IF(基本情報入力シート!R79="","",基本情報入力シート!R79)</f>
        <v/>
      </c>
      <c r="N45" s="405" t="str">
        <f>IF(基本情報入力シート!W79="","",基本情報入力シート!W79)</f>
        <v/>
      </c>
      <c r="O45" s="406" t="str">
        <f>IF(基本情報入力シート!X79="","",基本情報入力シート!X79)</f>
        <v/>
      </c>
      <c r="P45" s="407" t="str">
        <f>IF(基本情報入力シート!Y79="","",基本情報入力シート!Y79)</f>
        <v/>
      </c>
      <c r="Q45" s="408"/>
      <c r="R45" s="410"/>
      <c r="S45" s="411"/>
      <c r="T45" s="412"/>
      <c r="U45" s="419"/>
      <c r="V45" s="418"/>
      <c r="W45" s="128"/>
    </row>
    <row r="46" spans="1:23" ht="27.75" customHeight="1">
      <c r="A46" s="88">
        <f t="shared" si="0"/>
        <v>28</v>
      </c>
      <c r="B46" s="861" t="str">
        <f>IF(基本情報入力シート!C80="","",基本情報入力シート!C80)</f>
        <v/>
      </c>
      <c r="C46" s="862"/>
      <c r="D46" s="862"/>
      <c r="E46" s="862"/>
      <c r="F46" s="862"/>
      <c r="G46" s="862"/>
      <c r="H46" s="862"/>
      <c r="I46" s="862"/>
      <c r="J46" s="862"/>
      <c r="K46" s="863"/>
      <c r="L46" s="404" t="str">
        <f>IF(基本情報入力シート!M80="","",基本情報入力シート!M80)</f>
        <v/>
      </c>
      <c r="M46" s="404" t="str">
        <f>IF(基本情報入力シート!R80="","",基本情報入力シート!R80)</f>
        <v/>
      </c>
      <c r="N46" s="405" t="str">
        <f>IF(基本情報入力シート!W80="","",基本情報入力シート!W80)</f>
        <v/>
      </c>
      <c r="O46" s="406" t="str">
        <f>IF(基本情報入力シート!X80="","",基本情報入力シート!X80)</f>
        <v/>
      </c>
      <c r="P46" s="407" t="str">
        <f>IF(基本情報入力シート!Y80="","",基本情報入力シート!Y80)</f>
        <v/>
      </c>
      <c r="Q46" s="408"/>
      <c r="R46" s="410"/>
      <c r="S46" s="411"/>
      <c r="T46" s="412"/>
      <c r="U46" s="419"/>
      <c r="V46" s="418"/>
      <c r="W46" s="128"/>
    </row>
    <row r="47" spans="1:23" ht="27.75" customHeight="1">
      <c r="A47" s="88">
        <f t="shared" si="0"/>
        <v>29</v>
      </c>
      <c r="B47" s="861" t="str">
        <f>IF(基本情報入力シート!C81="","",基本情報入力シート!C81)</f>
        <v/>
      </c>
      <c r="C47" s="862"/>
      <c r="D47" s="862"/>
      <c r="E47" s="862"/>
      <c r="F47" s="862"/>
      <c r="G47" s="862"/>
      <c r="H47" s="862"/>
      <c r="I47" s="862"/>
      <c r="J47" s="862"/>
      <c r="K47" s="863"/>
      <c r="L47" s="404" t="str">
        <f>IF(基本情報入力シート!M81="","",基本情報入力シート!M81)</f>
        <v/>
      </c>
      <c r="M47" s="404" t="str">
        <f>IF(基本情報入力シート!R81="","",基本情報入力シート!R81)</f>
        <v/>
      </c>
      <c r="N47" s="405" t="str">
        <f>IF(基本情報入力シート!W81="","",基本情報入力シート!W81)</f>
        <v/>
      </c>
      <c r="O47" s="406" t="str">
        <f>IF(基本情報入力シート!X81="","",基本情報入力シート!X81)</f>
        <v/>
      </c>
      <c r="P47" s="407" t="str">
        <f>IF(基本情報入力シート!Y81="","",基本情報入力シート!Y81)</f>
        <v/>
      </c>
      <c r="Q47" s="408"/>
      <c r="R47" s="410"/>
      <c r="S47" s="411"/>
      <c r="T47" s="412"/>
      <c r="U47" s="419"/>
      <c r="V47" s="418"/>
      <c r="W47" s="128"/>
    </row>
    <row r="48" spans="1:23" ht="27.75" customHeight="1">
      <c r="A48" s="88">
        <f t="shared" si="0"/>
        <v>30</v>
      </c>
      <c r="B48" s="861" t="str">
        <f>IF(基本情報入力シート!C82="","",基本情報入力シート!C82)</f>
        <v/>
      </c>
      <c r="C48" s="862"/>
      <c r="D48" s="862"/>
      <c r="E48" s="862"/>
      <c r="F48" s="862"/>
      <c r="G48" s="862"/>
      <c r="H48" s="862"/>
      <c r="I48" s="862"/>
      <c r="J48" s="862"/>
      <c r="K48" s="863"/>
      <c r="L48" s="404" t="str">
        <f>IF(基本情報入力シート!M82="","",基本情報入力シート!M82)</f>
        <v/>
      </c>
      <c r="M48" s="404" t="str">
        <f>IF(基本情報入力シート!R82="","",基本情報入力シート!R82)</f>
        <v/>
      </c>
      <c r="N48" s="405" t="str">
        <f>IF(基本情報入力シート!W82="","",基本情報入力シート!W82)</f>
        <v/>
      </c>
      <c r="O48" s="406" t="str">
        <f>IF(基本情報入力シート!X82="","",基本情報入力シート!X82)</f>
        <v/>
      </c>
      <c r="P48" s="407" t="str">
        <f>IF(基本情報入力シート!Y82="","",基本情報入力シート!Y82)</f>
        <v/>
      </c>
      <c r="Q48" s="408"/>
      <c r="R48" s="410"/>
      <c r="S48" s="411"/>
      <c r="T48" s="412"/>
      <c r="U48" s="419"/>
      <c r="V48" s="418"/>
      <c r="W48" s="128"/>
    </row>
    <row r="49" spans="1:23" ht="27.75" customHeight="1">
      <c r="A49" s="88">
        <f t="shared" si="0"/>
        <v>31</v>
      </c>
      <c r="B49" s="861" t="str">
        <f>IF(基本情報入力シート!C83="","",基本情報入力シート!C83)</f>
        <v/>
      </c>
      <c r="C49" s="862"/>
      <c r="D49" s="862"/>
      <c r="E49" s="862"/>
      <c r="F49" s="862"/>
      <c r="G49" s="862"/>
      <c r="H49" s="862"/>
      <c r="I49" s="862"/>
      <c r="J49" s="862"/>
      <c r="K49" s="863"/>
      <c r="L49" s="404" t="str">
        <f>IF(基本情報入力シート!M83="","",基本情報入力シート!M83)</f>
        <v/>
      </c>
      <c r="M49" s="404" t="str">
        <f>IF(基本情報入力シート!R83="","",基本情報入力シート!R83)</f>
        <v/>
      </c>
      <c r="N49" s="405" t="str">
        <f>IF(基本情報入力シート!W83="","",基本情報入力シート!W83)</f>
        <v/>
      </c>
      <c r="O49" s="406" t="str">
        <f>IF(基本情報入力シート!X83="","",基本情報入力シート!X83)</f>
        <v/>
      </c>
      <c r="P49" s="407" t="str">
        <f>IF(基本情報入力シート!Y83="","",基本情報入力シート!Y83)</f>
        <v/>
      </c>
      <c r="Q49" s="408"/>
      <c r="R49" s="410"/>
      <c r="S49" s="411"/>
      <c r="T49" s="412"/>
      <c r="U49" s="419"/>
      <c r="V49" s="418"/>
      <c r="W49" s="128"/>
    </row>
    <row r="50" spans="1:23" ht="27.75" customHeight="1">
      <c r="A50" s="88">
        <f t="shared" si="0"/>
        <v>32</v>
      </c>
      <c r="B50" s="861" t="str">
        <f>IF(基本情報入力シート!C84="","",基本情報入力シート!C84)</f>
        <v/>
      </c>
      <c r="C50" s="862"/>
      <c r="D50" s="862"/>
      <c r="E50" s="862"/>
      <c r="F50" s="862"/>
      <c r="G50" s="862"/>
      <c r="H50" s="862"/>
      <c r="I50" s="862"/>
      <c r="J50" s="862"/>
      <c r="K50" s="863"/>
      <c r="L50" s="404" t="str">
        <f>IF(基本情報入力シート!M84="","",基本情報入力シート!M84)</f>
        <v/>
      </c>
      <c r="M50" s="404" t="str">
        <f>IF(基本情報入力シート!R84="","",基本情報入力シート!R84)</f>
        <v/>
      </c>
      <c r="N50" s="405" t="str">
        <f>IF(基本情報入力シート!W84="","",基本情報入力シート!W84)</f>
        <v/>
      </c>
      <c r="O50" s="406" t="str">
        <f>IF(基本情報入力シート!X84="","",基本情報入力シート!X84)</f>
        <v/>
      </c>
      <c r="P50" s="407" t="str">
        <f>IF(基本情報入力シート!Y84="","",基本情報入力シート!Y84)</f>
        <v/>
      </c>
      <c r="Q50" s="408"/>
      <c r="R50" s="410"/>
      <c r="S50" s="411"/>
      <c r="T50" s="412"/>
      <c r="U50" s="419"/>
      <c r="V50" s="418"/>
      <c r="W50" s="128"/>
    </row>
    <row r="51" spans="1:23" ht="27.75" customHeight="1">
      <c r="A51" s="88">
        <f t="shared" si="0"/>
        <v>33</v>
      </c>
      <c r="B51" s="861" t="str">
        <f>IF(基本情報入力シート!C85="","",基本情報入力シート!C85)</f>
        <v/>
      </c>
      <c r="C51" s="862"/>
      <c r="D51" s="862"/>
      <c r="E51" s="862"/>
      <c r="F51" s="862"/>
      <c r="G51" s="862"/>
      <c r="H51" s="862"/>
      <c r="I51" s="862"/>
      <c r="J51" s="862"/>
      <c r="K51" s="863"/>
      <c r="L51" s="404" t="str">
        <f>IF(基本情報入力シート!M85="","",基本情報入力シート!M85)</f>
        <v/>
      </c>
      <c r="M51" s="404" t="str">
        <f>IF(基本情報入力シート!R85="","",基本情報入力シート!R85)</f>
        <v/>
      </c>
      <c r="N51" s="405" t="str">
        <f>IF(基本情報入力シート!W85="","",基本情報入力シート!W85)</f>
        <v/>
      </c>
      <c r="O51" s="406" t="str">
        <f>IF(基本情報入力シート!X85="","",基本情報入力シート!X85)</f>
        <v/>
      </c>
      <c r="P51" s="407" t="str">
        <f>IF(基本情報入力シート!Y85="","",基本情報入力シート!Y85)</f>
        <v/>
      </c>
      <c r="Q51" s="408"/>
      <c r="R51" s="410"/>
      <c r="S51" s="411"/>
      <c r="T51" s="412"/>
      <c r="U51" s="419"/>
      <c r="V51" s="418"/>
      <c r="W51" s="128"/>
    </row>
    <row r="52" spans="1:23" ht="27.75" customHeight="1">
      <c r="A52" s="88">
        <f t="shared" si="0"/>
        <v>34</v>
      </c>
      <c r="B52" s="861" t="str">
        <f>IF(基本情報入力シート!C86="","",基本情報入力シート!C86)</f>
        <v/>
      </c>
      <c r="C52" s="862"/>
      <c r="D52" s="862"/>
      <c r="E52" s="862"/>
      <c r="F52" s="862"/>
      <c r="G52" s="862"/>
      <c r="H52" s="862"/>
      <c r="I52" s="862"/>
      <c r="J52" s="862"/>
      <c r="K52" s="863"/>
      <c r="L52" s="404" t="str">
        <f>IF(基本情報入力シート!M86="","",基本情報入力シート!M86)</f>
        <v/>
      </c>
      <c r="M52" s="404" t="str">
        <f>IF(基本情報入力シート!R86="","",基本情報入力シート!R86)</f>
        <v/>
      </c>
      <c r="N52" s="405" t="str">
        <f>IF(基本情報入力シート!W86="","",基本情報入力シート!W86)</f>
        <v/>
      </c>
      <c r="O52" s="406" t="str">
        <f>IF(基本情報入力シート!X86="","",基本情報入力シート!X86)</f>
        <v/>
      </c>
      <c r="P52" s="407" t="str">
        <f>IF(基本情報入力シート!Y86="","",基本情報入力シート!Y86)</f>
        <v/>
      </c>
      <c r="Q52" s="408"/>
      <c r="R52" s="410"/>
      <c r="S52" s="411"/>
      <c r="T52" s="412"/>
      <c r="U52" s="419"/>
      <c r="V52" s="418"/>
      <c r="W52" s="128"/>
    </row>
    <row r="53" spans="1:23" ht="27.75" customHeight="1">
      <c r="A53" s="88">
        <f t="shared" si="0"/>
        <v>35</v>
      </c>
      <c r="B53" s="861" t="str">
        <f>IF(基本情報入力シート!C87="","",基本情報入力シート!C87)</f>
        <v/>
      </c>
      <c r="C53" s="862"/>
      <c r="D53" s="862"/>
      <c r="E53" s="862"/>
      <c r="F53" s="862"/>
      <c r="G53" s="862"/>
      <c r="H53" s="862"/>
      <c r="I53" s="862"/>
      <c r="J53" s="862"/>
      <c r="K53" s="863"/>
      <c r="L53" s="404" t="str">
        <f>IF(基本情報入力シート!M87="","",基本情報入力シート!M87)</f>
        <v/>
      </c>
      <c r="M53" s="404" t="str">
        <f>IF(基本情報入力シート!R87="","",基本情報入力シート!R87)</f>
        <v/>
      </c>
      <c r="N53" s="405" t="str">
        <f>IF(基本情報入力シート!W87="","",基本情報入力シート!W87)</f>
        <v/>
      </c>
      <c r="O53" s="406" t="str">
        <f>IF(基本情報入力シート!X87="","",基本情報入力シート!X87)</f>
        <v/>
      </c>
      <c r="P53" s="407" t="str">
        <f>IF(基本情報入力シート!Y87="","",基本情報入力シート!Y87)</f>
        <v/>
      </c>
      <c r="Q53" s="408"/>
      <c r="R53" s="410"/>
      <c r="S53" s="411"/>
      <c r="T53" s="412"/>
      <c r="U53" s="419"/>
      <c r="V53" s="418"/>
      <c r="W53" s="128"/>
    </row>
    <row r="54" spans="1:23" ht="27.75" customHeight="1">
      <c r="A54" s="88">
        <f t="shared" si="0"/>
        <v>36</v>
      </c>
      <c r="B54" s="861" t="str">
        <f>IF(基本情報入力シート!C88="","",基本情報入力シート!C88)</f>
        <v/>
      </c>
      <c r="C54" s="862"/>
      <c r="D54" s="862"/>
      <c r="E54" s="862"/>
      <c r="F54" s="862"/>
      <c r="G54" s="862"/>
      <c r="H54" s="862"/>
      <c r="I54" s="862"/>
      <c r="J54" s="862"/>
      <c r="K54" s="863"/>
      <c r="L54" s="404" t="str">
        <f>IF(基本情報入力シート!M88="","",基本情報入力シート!M88)</f>
        <v/>
      </c>
      <c r="M54" s="404" t="str">
        <f>IF(基本情報入力シート!R88="","",基本情報入力シート!R88)</f>
        <v/>
      </c>
      <c r="N54" s="405" t="str">
        <f>IF(基本情報入力シート!W88="","",基本情報入力シート!W88)</f>
        <v/>
      </c>
      <c r="O54" s="406" t="str">
        <f>IF(基本情報入力シート!X88="","",基本情報入力シート!X88)</f>
        <v/>
      </c>
      <c r="P54" s="407" t="str">
        <f>IF(基本情報入力シート!Y88="","",基本情報入力シート!Y88)</f>
        <v/>
      </c>
      <c r="Q54" s="408"/>
      <c r="R54" s="410"/>
      <c r="S54" s="411"/>
      <c r="T54" s="412"/>
      <c r="U54" s="419"/>
      <c r="V54" s="418"/>
      <c r="W54" s="128"/>
    </row>
    <row r="55" spans="1:23" ht="27.75" customHeight="1">
      <c r="A55" s="88">
        <f t="shared" si="0"/>
        <v>37</v>
      </c>
      <c r="B55" s="861" t="str">
        <f>IF(基本情報入力シート!C89="","",基本情報入力シート!C89)</f>
        <v/>
      </c>
      <c r="C55" s="862"/>
      <c r="D55" s="862"/>
      <c r="E55" s="862"/>
      <c r="F55" s="862"/>
      <c r="G55" s="862"/>
      <c r="H55" s="862"/>
      <c r="I55" s="862"/>
      <c r="J55" s="862"/>
      <c r="K55" s="863"/>
      <c r="L55" s="404" t="str">
        <f>IF(基本情報入力シート!M89="","",基本情報入力シート!M89)</f>
        <v/>
      </c>
      <c r="M55" s="404" t="str">
        <f>IF(基本情報入力シート!R89="","",基本情報入力シート!R89)</f>
        <v/>
      </c>
      <c r="N55" s="405" t="str">
        <f>IF(基本情報入力シート!W89="","",基本情報入力シート!W89)</f>
        <v/>
      </c>
      <c r="O55" s="406" t="str">
        <f>IF(基本情報入力シート!X89="","",基本情報入力シート!X89)</f>
        <v/>
      </c>
      <c r="P55" s="407" t="str">
        <f>IF(基本情報入力シート!Y89="","",基本情報入力シート!Y89)</f>
        <v/>
      </c>
      <c r="Q55" s="408"/>
      <c r="R55" s="410"/>
      <c r="S55" s="411"/>
      <c r="T55" s="412"/>
      <c r="U55" s="419"/>
      <c r="V55" s="418"/>
      <c r="W55" s="128"/>
    </row>
    <row r="56" spans="1:23" ht="27.75" customHeight="1">
      <c r="A56" s="88">
        <f t="shared" si="0"/>
        <v>38</v>
      </c>
      <c r="B56" s="861" t="str">
        <f>IF(基本情報入力シート!C90="","",基本情報入力シート!C90)</f>
        <v/>
      </c>
      <c r="C56" s="862"/>
      <c r="D56" s="862"/>
      <c r="E56" s="862"/>
      <c r="F56" s="862"/>
      <c r="G56" s="862"/>
      <c r="H56" s="862"/>
      <c r="I56" s="862"/>
      <c r="J56" s="862"/>
      <c r="K56" s="863"/>
      <c r="L56" s="404" t="str">
        <f>IF(基本情報入力シート!M90="","",基本情報入力シート!M90)</f>
        <v/>
      </c>
      <c r="M56" s="404" t="str">
        <f>IF(基本情報入力シート!R90="","",基本情報入力シート!R90)</f>
        <v/>
      </c>
      <c r="N56" s="405" t="str">
        <f>IF(基本情報入力シート!W90="","",基本情報入力シート!W90)</f>
        <v/>
      </c>
      <c r="O56" s="406" t="str">
        <f>IF(基本情報入力シート!X90="","",基本情報入力シート!X90)</f>
        <v/>
      </c>
      <c r="P56" s="407" t="str">
        <f>IF(基本情報入力シート!Y90="","",基本情報入力シート!Y90)</f>
        <v/>
      </c>
      <c r="Q56" s="408"/>
      <c r="R56" s="410"/>
      <c r="S56" s="411"/>
      <c r="T56" s="412"/>
      <c r="U56" s="419"/>
      <c r="V56" s="418"/>
      <c r="W56" s="128"/>
    </row>
    <row r="57" spans="1:23" ht="27.75" customHeight="1">
      <c r="A57" s="88">
        <f t="shared" si="0"/>
        <v>39</v>
      </c>
      <c r="B57" s="861" t="str">
        <f>IF(基本情報入力シート!C91="","",基本情報入力シート!C91)</f>
        <v/>
      </c>
      <c r="C57" s="862"/>
      <c r="D57" s="862"/>
      <c r="E57" s="862"/>
      <c r="F57" s="862"/>
      <c r="G57" s="862"/>
      <c r="H57" s="862"/>
      <c r="I57" s="862"/>
      <c r="J57" s="862"/>
      <c r="K57" s="863"/>
      <c r="L57" s="404" t="str">
        <f>IF(基本情報入力シート!M91="","",基本情報入力シート!M91)</f>
        <v/>
      </c>
      <c r="M57" s="404" t="str">
        <f>IF(基本情報入力シート!R91="","",基本情報入力シート!R91)</f>
        <v/>
      </c>
      <c r="N57" s="405" t="str">
        <f>IF(基本情報入力シート!W91="","",基本情報入力シート!W91)</f>
        <v/>
      </c>
      <c r="O57" s="406" t="str">
        <f>IF(基本情報入力シート!X91="","",基本情報入力シート!X91)</f>
        <v/>
      </c>
      <c r="P57" s="407" t="str">
        <f>IF(基本情報入力シート!Y91="","",基本情報入力シート!Y91)</f>
        <v/>
      </c>
      <c r="Q57" s="408"/>
      <c r="R57" s="410"/>
      <c r="S57" s="411"/>
      <c r="T57" s="412"/>
      <c r="U57" s="419"/>
      <c r="V57" s="418"/>
      <c r="W57" s="128"/>
    </row>
    <row r="58" spans="1:23" ht="27.75" customHeight="1">
      <c r="A58" s="88">
        <f t="shared" si="0"/>
        <v>40</v>
      </c>
      <c r="B58" s="861" t="str">
        <f>IF(基本情報入力シート!C92="","",基本情報入力シート!C92)</f>
        <v/>
      </c>
      <c r="C58" s="862"/>
      <c r="D58" s="862"/>
      <c r="E58" s="862"/>
      <c r="F58" s="862"/>
      <c r="G58" s="862"/>
      <c r="H58" s="862"/>
      <c r="I58" s="862"/>
      <c r="J58" s="862"/>
      <c r="K58" s="863"/>
      <c r="L58" s="404" t="str">
        <f>IF(基本情報入力シート!M92="","",基本情報入力シート!M92)</f>
        <v/>
      </c>
      <c r="M58" s="404" t="str">
        <f>IF(基本情報入力シート!R92="","",基本情報入力シート!R92)</f>
        <v/>
      </c>
      <c r="N58" s="405" t="str">
        <f>IF(基本情報入力シート!W92="","",基本情報入力シート!W92)</f>
        <v/>
      </c>
      <c r="O58" s="406" t="str">
        <f>IF(基本情報入力シート!X92="","",基本情報入力シート!X92)</f>
        <v/>
      </c>
      <c r="P58" s="407" t="str">
        <f>IF(基本情報入力シート!Y92="","",基本情報入力シート!Y92)</f>
        <v/>
      </c>
      <c r="Q58" s="408"/>
      <c r="R58" s="410"/>
      <c r="S58" s="411"/>
      <c r="T58" s="412"/>
      <c r="U58" s="419"/>
      <c r="V58" s="418"/>
      <c r="W58" s="128"/>
    </row>
    <row r="59" spans="1:23" ht="27.75" customHeight="1">
      <c r="A59" s="88">
        <f t="shared" si="0"/>
        <v>41</v>
      </c>
      <c r="B59" s="861" t="str">
        <f>IF(基本情報入力シート!C93="","",基本情報入力シート!C93)</f>
        <v/>
      </c>
      <c r="C59" s="862"/>
      <c r="D59" s="862"/>
      <c r="E59" s="862"/>
      <c r="F59" s="862"/>
      <c r="G59" s="862"/>
      <c r="H59" s="862"/>
      <c r="I59" s="862"/>
      <c r="J59" s="862"/>
      <c r="K59" s="863"/>
      <c r="L59" s="404" t="str">
        <f>IF(基本情報入力シート!M93="","",基本情報入力シート!M93)</f>
        <v/>
      </c>
      <c r="M59" s="404" t="str">
        <f>IF(基本情報入力シート!R93="","",基本情報入力シート!R93)</f>
        <v/>
      </c>
      <c r="N59" s="405" t="str">
        <f>IF(基本情報入力シート!W93="","",基本情報入力シート!W93)</f>
        <v/>
      </c>
      <c r="O59" s="406" t="str">
        <f>IF(基本情報入力シート!X93="","",基本情報入力シート!X93)</f>
        <v/>
      </c>
      <c r="P59" s="407" t="str">
        <f>IF(基本情報入力シート!Y93="","",基本情報入力シート!Y93)</f>
        <v/>
      </c>
      <c r="Q59" s="408"/>
      <c r="R59" s="410"/>
      <c r="S59" s="411"/>
      <c r="T59" s="412"/>
      <c r="U59" s="419"/>
      <c r="V59" s="418"/>
      <c r="W59" s="128"/>
    </row>
    <row r="60" spans="1:23" ht="27.75" customHeight="1">
      <c r="A60" s="88">
        <f t="shared" si="0"/>
        <v>42</v>
      </c>
      <c r="B60" s="861" t="str">
        <f>IF(基本情報入力シート!C94="","",基本情報入力シート!C94)</f>
        <v/>
      </c>
      <c r="C60" s="862"/>
      <c r="D60" s="862"/>
      <c r="E60" s="862"/>
      <c r="F60" s="862"/>
      <c r="G60" s="862"/>
      <c r="H60" s="862"/>
      <c r="I60" s="862"/>
      <c r="J60" s="862"/>
      <c r="K60" s="863"/>
      <c r="L60" s="404" t="str">
        <f>IF(基本情報入力シート!M94="","",基本情報入力シート!M94)</f>
        <v/>
      </c>
      <c r="M60" s="404" t="str">
        <f>IF(基本情報入力シート!R94="","",基本情報入力シート!R94)</f>
        <v/>
      </c>
      <c r="N60" s="405" t="str">
        <f>IF(基本情報入力シート!W94="","",基本情報入力シート!W94)</f>
        <v/>
      </c>
      <c r="O60" s="406" t="str">
        <f>IF(基本情報入力シート!X94="","",基本情報入力シート!X94)</f>
        <v/>
      </c>
      <c r="P60" s="407" t="str">
        <f>IF(基本情報入力シート!Y94="","",基本情報入力シート!Y94)</f>
        <v/>
      </c>
      <c r="Q60" s="408"/>
      <c r="R60" s="410"/>
      <c r="S60" s="411"/>
      <c r="T60" s="412"/>
      <c r="U60" s="419"/>
      <c r="V60" s="418"/>
      <c r="W60" s="128"/>
    </row>
    <row r="61" spans="1:23" ht="27.75" customHeight="1">
      <c r="A61" s="88">
        <f t="shared" si="0"/>
        <v>43</v>
      </c>
      <c r="B61" s="861" t="str">
        <f>IF(基本情報入力シート!C95="","",基本情報入力シート!C95)</f>
        <v/>
      </c>
      <c r="C61" s="862"/>
      <c r="D61" s="862"/>
      <c r="E61" s="862"/>
      <c r="F61" s="862"/>
      <c r="G61" s="862"/>
      <c r="H61" s="862"/>
      <c r="I61" s="862"/>
      <c r="J61" s="862"/>
      <c r="K61" s="863"/>
      <c r="L61" s="404" t="str">
        <f>IF(基本情報入力シート!M95="","",基本情報入力シート!M95)</f>
        <v/>
      </c>
      <c r="M61" s="404" t="str">
        <f>IF(基本情報入力シート!R95="","",基本情報入力シート!R95)</f>
        <v/>
      </c>
      <c r="N61" s="405" t="str">
        <f>IF(基本情報入力シート!W95="","",基本情報入力シート!W95)</f>
        <v/>
      </c>
      <c r="O61" s="406" t="str">
        <f>IF(基本情報入力シート!X95="","",基本情報入力シート!X95)</f>
        <v/>
      </c>
      <c r="P61" s="407" t="str">
        <f>IF(基本情報入力シート!Y95="","",基本情報入力シート!Y95)</f>
        <v/>
      </c>
      <c r="Q61" s="408"/>
      <c r="R61" s="410"/>
      <c r="S61" s="411"/>
      <c r="T61" s="412"/>
      <c r="U61" s="419"/>
      <c r="V61" s="418"/>
      <c r="W61" s="128"/>
    </row>
    <row r="62" spans="1:23" ht="27.75" customHeight="1">
      <c r="A62" s="88">
        <f t="shared" si="0"/>
        <v>44</v>
      </c>
      <c r="B62" s="861" t="str">
        <f>IF(基本情報入力シート!C96="","",基本情報入力シート!C96)</f>
        <v/>
      </c>
      <c r="C62" s="862"/>
      <c r="D62" s="862"/>
      <c r="E62" s="862"/>
      <c r="F62" s="862"/>
      <c r="G62" s="862"/>
      <c r="H62" s="862"/>
      <c r="I62" s="862"/>
      <c r="J62" s="862"/>
      <c r="K62" s="863"/>
      <c r="L62" s="404" t="str">
        <f>IF(基本情報入力シート!M96="","",基本情報入力シート!M96)</f>
        <v/>
      </c>
      <c r="M62" s="404" t="str">
        <f>IF(基本情報入力シート!R96="","",基本情報入力シート!R96)</f>
        <v/>
      </c>
      <c r="N62" s="405" t="str">
        <f>IF(基本情報入力シート!W96="","",基本情報入力シート!W96)</f>
        <v/>
      </c>
      <c r="O62" s="406" t="str">
        <f>IF(基本情報入力シート!X96="","",基本情報入力シート!X96)</f>
        <v/>
      </c>
      <c r="P62" s="407" t="str">
        <f>IF(基本情報入力シート!Y96="","",基本情報入力シート!Y96)</f>
        <v/>
      </c>
      <c r="Q62" s="408"/>
      <c r="R62" s="410"/>
      <c r="S62" s="411"/>
      <c r="T62" s="412"/>
      <c r="U62" s="419"/>
      <c r="V62" s="418"/>
      <c r="W62" s="128"/>
    </row>
    <row r="63" spans="1:23" ht="27.75" customHeight="1">
      <c r="A63" s="88">
        <f t="shared" si="0"/>
        <v>45</v>
      </c>
      <c r="B63" s="861" t="str">
        <f>IF(基本情報入力シート!C97="","",基本情報入力シート!C97)</f>
        <v/>
      </c>
      <c r="C63" s="862"/>
      <c r="D63" s="862"/>
      <c r="E63" s="862"/>
      <c r="F63" s="862"/>
      <c r="G63" s="862"/>
      <c r="H63" s="862"/>
      <c r="I63" s="862"/>
      <c r="J63" s="862"/>
      <c r="K63" s="863"/>
      <c r="L63" s="404" t="str">
        <f>IF(基本情報入力シート!M97="","",基本情報入力シート!M97)</f>
        <v/>
      </c>
      <c r="M63" s="404" t="str">
        <f>IF(基本情報入力シート!R97="","",基本情報入力シート!R97)</f>
        <v/>
      </c>
      <c r="N63" s="405" t="str">
        <f>IF(基本情報入力シート!W97="","",基本情報入力シート!W97)</f>
        <v/>
      </c>
      <c r="O63" s="406" t="str">
        <f>IF(基本情報入力シート!X97="","",基本情報入力シート!X97)</f>
        <v/>
      </c>
      <c r="P63" s="407" t="str">
        <f>IF(基本情報入力シート!Y97="","",基本情報入力シート!Y97)</f>
        <v/>
      </c>
      <c r="Q63" s="408"/>
      <c r="R63" s="410"/>
      <c r="S63" s="411"/>
      <c r="T63" s="412"/>
      <c r="U63" s="419"/>
      <c r="V63" s="418"/>
      <c r="W63" s="128"/>
    </row>
    <row r="64" spans="1:23" ht="27.75" customHeight="1">
      <c r="A64" s="88">
        <f t="shared" si="0"/>
        <v>46</v>
      </c>
      <c r="B64" s="861" t="str">
        <f>IF(基本情報入力シート!C98="","",基本情報入力シート!C98)</f>
        <v/>
      </c>
      <c r="C64" s="862"/>
      <c r="D64" s="862"/>
      <c r="E64" s="862"/>
      <c r="F64" s="862"/>
      <c r="G64" s="862"/>
      <c r="H64" s="862"/>
      <c r="I64" s="862"/>
      <c r="J64" s="862"/>
      <c r="K64" s="863"/>
      <c r="L64" s="404" t="str">
        <f>IF(基本情報入力シート!M98="","",基本情報入力シート!M98)</f>
        <v/>
      </c>
      <c r="M64" s="404" t="str">
        <f>IF(基本情報入力シート!R98="","",基本情報入力シート!R98)</f>
        <v/>
      </c>
      <c r="N64" s="405" t="str">
        <f>IF(基本情報入力シート!W98="","",基本情報入力シート!W98)</f>
        <v/>
      </c>
      <c r="O64" s="406" t="str">
        <f>IF(基本情報入力シート!X98="","",基本情報入力シート!X98)</f>
        <v/>
      </c>
      <c r="P64" s="407" t="str">
        <f>IF(基本情報入力シート!Y98="","",基本情報入力シート!Y98)</f>
        <v/>
      </c>
      <c r="Q64" s="408"/>
      <c r="R64" s="410"/>
      <c r="S64" s="411"/>
      <c r="T64" s="412"/>
      <c r="U64" s="419"/>
      <c r="V64" s="418"/>
      <c r="W64" s="128"/>
    </row>
    <row r="65" spans="1:23" ht="27.75" customHeight="1">
      <c r="A65" s="88">
        <f t="shared" si="0"/>
        <v>47</v>
      </c>
      <c r="B65" s="861" t="str">
        <f>IF(基本情報入力シート!C99="","",基本情報入力シート!C99)</f>
        <v/>
      </c>
      <c r="C65" s="862"/>
      <c r="D65" s="862"/>
      <c r="E65" s="862"/>
      <c r="F65" s="862"/>
      <c r="G65" s="862"/>
      <c r="H65" s="862"/>
      <c r="I65" s="862"/>
      <c r="J65" s="862"/>
      <c r="K65" s="863"/>
      <c r="L65" s="404" t="str">
        <f>IF(基本情報入力シート!M99="","",基本情報入力シート!M99)</f>
        <v/>
      </c>
      <c r="M65" s="404" t="str">
        <f>IF(基本情報入力シート!R99="","",基本情報入力シート!R99)</f>
        <v/>
      </c>
      <c r="N65" s="405" t="str">
        <f>IF(基本情報入力シート!W99="","",基本情報入力シート!W99)</f>
        <v/>
      </c>
      <c r="O65" s="406" t="str">
        <f>IF(基本情報入力シート!X99="","",基本情報入力シート!X99)</f>
        <v/>
      </c>
      <c r="P65" s="407" t="str">
        <f>IF(基本情報入力シート!Y99="","",基本情報入力シート!Y99)</f>
        <v/>
      </c>
      <c r="Q65" s="408"/>
      <c r="R65" s="410"/>
      <c r="S65" s="411"/>
      <c r="T65" s="412"/>
      <c r="U65" s="419"/>
      <c r="V65" s="418"/>
      <c r="W65" s="128"/>
    </row>
    <row r="66" spans="1:23" ht="27.75" customHeight="1">
      <c r="A66" s="88">
        <f t="shared" si="0"/>
        <v>48</v>
      </c>
      <c r="B66" s="861" t="str">
        <f>IF(基本情報入力シート!C100="","",基本情報入力シート!C100)</f>
        <v/>
      </c>
      <c r="C66" s="862"/>
      <c r="D66" s="862"/>
      <c r="E66" s="862"/>
      <c r="F66" s="862"/>
      <c r="G66" s="862"/>
      <c r="H66" s="862"/>
      <c r="I66" s="862"/>
      <c r="J66" s="862"/>
      <c r="K66" s="863"/>
      <c r="L66" s="404" t="str">
        <f>IF(基本情報入力シート!M100="","",基本情報入力シート!M100)</f>
        <v/>
      </c>
      <c r="M66" s="404" t="str">
        <f>IF(基本情報入力シート!R100="","",基本情報入力シート!R100)</f>
        <v/>
      </c>
      <c r="N66" s="405" t="str">
        <f>IF(基本情報入力シート!W100="","",基本情報入力シート!W100)</f>
        <v/>
      </c>
      <c r="O66" s="406" t="str">
        <f>IF(基本情報入力シート!X100="","",基本情報入力シート!X100)</f>
        <v/>
      </c>
      <c r="P66" s="407" t="str">
        <f>IF(基本情報入力シート!Y100="","",基本情報入力シート!Y100)</f>
        <v/>
      </c>
      <c r="Q66" s="408"/>
      <c r="R66" s="410"/>
      <c r="S66" s="411"/>
      <c r="T66" s="412"/>
      <c r="U66" s="419"/>
      <c r="V66" s="418"/>
      <c r="W66" s="128"/>
    </row>
    <row r="67" spans="1:23" ht="27.75" customHeight="1">
      <c r="A67" s="88">
        <f t="shared" si="0"/>
        <v>49</v>
      </c>
      <c r="B67" s="861" t="str">
        <f>IF(基本情報入力シート!C101="","",基本情報入力シート!C101)</f>
        <v/>
      </c>
      <c r="C67" s="862"/>
      <c r="D67" s="862"/>
      <c r="E67" s="862"/>
      <c r="F67" s="862"/>
      <c r="G67" s="862"/>
      <c r="H67" s="862"/>
      <c r="I67" s="862"/>
      <c r="J67" s="862"/>
      <c r="K67" s="863"/>
      <c r="L67" s="404" t="str">
        <f>IF(基本情報入力シート!M101="","",基本情報入力シート!M101)</f>
        <v/>
      </c>
      <c r="M67" s="404" t="str">
        <f>IF(基本情報入力シート!R101="","",基本情報入力シート!R101)</f>
        <v/>
      </c>
      <c r="N67" s="405" t="str">
        <f>IF(基本情報入力シート!W101="","",基本情報入力シート!W101)</f>
        <v/>
      </c>
      <c r="O67" s="406" t="str">
        <f>IF(基本情報入力シート!X101="","",基本情報入力シート!X101)</f>
        <v/>
      </c>
      <c r="P67" s="407" t="str">
        <f>IF(基本情報入力シート!Y101="","",基本情報入力シート!Y101)</f>
        <v/>
      </c>
      <c r="Q67" s="408"/>
      <c r="R67" s="410"/>
      <c r="S67" s="411"/>
      <c r="T67" s="412"/>
      <c r="U67" s="419"/>
      <c r="V67" s="418"/>
      <c r="W67" s="128"/>
    </row>
    <row r="68" spans="1:23" ht="27.75" customHeight="1">
      <c r="A68" s="88">
        <f t="shared" si="0"/>
        <v>50</v>
      </c>
      <c r="B68" s="861" t="str">
        <f>IF(基本情報入力シート!C102="","",基本情報入力シート!C102)</f>
        <v/>
      </c>
      <c r="C68" s="862"/>
      <c r="D68" s="862"/>
      <c r="E68" s="862"/>
      <c r="F68" s="862"/>
      <c r="G68" s="862"/>
      <c r="H68" s="862"/>
      <c r="I68" s="862"/>
      <c r="J68" s="862"/>
      <c r="K68" s="863"/>
      <c r="L68" s="404" t="str">
        <f>IF(基本情報入力シート!M102="","",基本情報入力シート!M102)</f>
        <v/>
      </c>
      <c r="M68" s="404" t="str">
        <f>IF(基本情報入力シート!R102="","",基本情報入力シート!R102)</f>
        <v/>
      </c>
      <c r="N68" s="405" t="str">
        <f>IF(基本情報入力シート!W102="","",基本情報入力シート!W102)</f>
        <v/>
      </c>
      <c r="O68" s="406" t="str">
        <f>IF(基本情報入力シート!X102="","",基本情報入力シート!X102)</f>
        <v/>
      </c>
      <c r="P68" s="407" t="str">
        <f>IF(基本情報入力シート!Y102="","",基本情報入力シート!Y102)</f>
        <v/>
      </c>
      <c r="Q68" s="408"/>
      <c r="R68" s="410"/>
      <c r="S68" s="411"/>
      <c r="T68" s="412"/>
      <c r="U68" s="419"/>
      <c r="V68" s="418"/>
      <c r="W68" s="128"/>
    </row>
    <row r="69" spans="1:23" ht="27.75" customHeight="1">
      <c r="A69" s="88">
        <f t="shared" si="0"/>
        <v>51</v>
      </c>
      <c r="B69" s="861" t="str">
        <f>IF(基本情報入力シート!C103="","",基本情報入力シート!C103)</f>
        <v/>
      </c>
      <c r="C69" s="862"/>
      <c r="D69" s="862"/>
      <c r="E69" s="862"/>
      <c r="F69" s="862"/>
      <c r="G69" s="862"/>
      <c r="H69" s="862"/>
      <c r="I69" s="862"/>
      <c r="J69" s="862"/>
      <c r="K69" s="863"/>
      <c r="L69" s="404" t="str">
        <f>IF(基本情報入力シート!M103="","",基本情報入力シート!M103)</f>
        <v/>
      </c>
      <c r="M69" s="404" t="str">
        <f>IF(基本情報入力シート!R103="","",基本情報入力シート!R103)</f>
        <v/>
      </c>
      <c r="N69" s="405" t="str">
        <f>IF(基本情報入力シート!W103="","",基本情報入力シート!W103)</f>
        <v/>
      </c>
      <c r="O69" s="406" t="str">
        <f>IF(基本情報入力シート!X103="","",基本情報入力シート!X103)</f>
        <v/>
      </c>
      <c r="P69" s="407" t="str">
        <f>IF(基本情報入力シート!Y103="","",基本情報入力シート!Y103)</f>
        <v/>
      </c>
      <c r="Q69" s="408"/>
      <c r="R69" s="410"/>
      <c r="S69" s="411"/>
      <c r="T69" s="412"/>
      <c r="U69" s="419"/>
      <c r="V69" s="418"/>
      <c r="W69" s="128"/>
    </row>
    <row r="70" spans="1:23" ht="27.75" customHeight="1">
      <c r="A70" s="88">
        <f t="shared" si="0"/>
        <v>52</v>
      </c>
      <c r="B70" s="861" t="str">
        <f>IF(基本情報入力シート!C104="","",基本情報入力シート!C104)</f>
        <v/>
      </c>
      <c r="C70" s="862"/>
      <c r="D70" s="862"/>
      <c r="E70" s="862"/>
      <c r="F70" s="862"/>
      <c r="G70" s="862"/>
      <c r="H70" s="862"/>
      <c r="I70" s="862"/>
      <c r="J70" s="862"/>
      <c r="K70" s="863"/>
      <c r="L70" s="404" t="str">
        <f>IF(基本情報入力シート!M104="","",基本情報入力シート!M104)</f>
        <v/>
      </c>
      <c r="M70" s="404" t="str">
        <f>IF(基本情報入力シート!R104="","",基本情報入力シート!R104)</f>
        <v/>
      </c>
      <c r="N70" s="405" t="str">
        <f>IF(基本情報入力シート!W104="","",基本情報入力シート!W104)</f>
        <v/>
      </c>
      <c r="O70" s="406" t="str">
        <f>IF(基本情報入力シート!X104="","",基本情報入力シート!X104)</f>
        <v/>
      </c>
      <c r="P70" s="407" t="str">
        <f>IF(基本情報入力シート!Y104="","",基本情報入力シート!Y104)</f>
        <v/>
      </c>
      <c r="Q70" s="408"/>
      <c r="R70" s="410"/>
      <c r="S70" s="411"/>
      <c r="T70" s="412"/>
      <c r="U70" s="419"/>
      <c r="V70" s="418"/>
      <c r="W70" s="128"/>
    </row>
    <row r="71" spans="1:23" ht="27.75" customHeight="1">
      <c r="A71" s="88">
        <f t="shared" si="0"/>
        <v>53</v>
      </c>
      <c r="B71" s="861" t="str">
        <f>IF(基本情報入力シート!C105="","",基本情報入力シート!C105)</f>
        <v/>
      </c>
      <c r="C71" s="862"/>
      <c r="D71" s="862"/>
      <c r="E71" s="862"/>
      <c r="F71" s="862"/>
      <c r="G71" s="862"/>
      <c r="H71" s="862"/>
      <c r="I71" s="862"/>
      <c r="J71" s="862"/>
      <c r="K71" s="863"/>
      <c r="L71" s="404" t="str">
        <f>IF(基本情報入力シート!M105="","",基本情報入力シート!M105)</f>
        <v/>
      </c>
      <c r="M71" s="404" t="str">
        <f>IF(基本情報入力シート!R105="","",基本情報入力シート!R105)</f>
        <v/>
      </c>
      <c r="N71" s="405" t="str">
        <f>IF(基本情報入力シート!W105="","",基本情報入力シート!W105)</f>
        <v/>
      </c>
      <c r="O71" s="406" t="str">
        <f>IF(基本情報入力シート!X105="","",基本情報入力シート!X105)</f>
        <v/>
      </c>
      <c r="P71" s="407" t="str">
        <f>IF(基本情報入力シート!Y105="","",基本情報入力シート!Y105)</f>
        <v/>
      </c>
      <c r="Q71" s="408"/>
      <c r="R71" s="410"/>
      <c r="S71" s="411"/>
      <c r="T71" s="412"/>
      <c r="U71" s="419"/>
      <c r="V71" s="418"/>
      <c r="W71" s="128"/>
    </row>
    <row r="72" spans="1:23" ht="27.75" customHeight="1">
      <c r="A72" s="88">
        <f t="shared" si="0"/>
        <v>54</v>
      </c>
      <c r="B72" s="861" t="str">
        <f>IF(基本情報入力シート!C106="","",基本情報入力シート!C106)</f>
        <v/>
      </c>
      <c r="C72" s="862"/>
      <c r="D72" s="862"/>
      <c r="E72" s="862"/>
      <c r="F72" s="862"/>
      <c r="G72" s="862"/>
      <c r="H72" s="862"/>
      <c r="I72" s="862"/>
      <c r="J72" s="862"/>
      <c r="K72" s="863"/>
      <c r="L72" s="404" t="str">
        <f>IF(基本情報入力シート!M106="","",基本情報入力シート!M106)</f>
        <v/>
      </c>
      <c r="M72" s="404" t="str">
        <f>IF(基本情報入力シート!R106="","",基本情報入力シート!R106)</f>
        <v/>
      </c>
      <c r="N72" s="405" t="str">
        <f>IF(基本情報入力シート!W106="","",基本情報入力シート!W106)</f>
        <v/>
      </c>
      <c r="O72" s="406" t="str">
        <f>IF(基本情報入力シート!X106="","",基本情報入力シート!X106)</f>
        <v/>
      </c>
      <c r="P72" s="407" t="str">
        <f>IF(基本情報入力シート!Y106="","",基本情報入力シート!Y106)</f>
        <v/>
      </c>
      <c r="Q72" s="408"/>
      <c r="R72" s="410"/>
      <c r="S72" s="411"/>
      <c r="T72" s="412"/>
      <c r="U72" s="419"/>
      <c r="V72" s="418"/>
      <c r="W72" s="128"/>
    </row>
    <row r="73" spans="1:23" ht="27.75" customHeight="1">
      <c r="A73" s="88">
        <f t="shared" si="0"/>
        <v>55</v>
      </c>
      <c r="B73" s="861" t="str">
        <f>IF(基本情報入力シート!C107="","",基本情報入力シート!C107)</f>
        <v/>
      </c>
      <c r="C73" s="862"/>
      <c r="D73" s="862"/>
      <c r="E73" s="862"/>
      <c r="F73" s="862"/>
      <c r="G73" s="862"/>
      <c r="H73" s="862"/>
      <c r="I73" s="862"/>
      <c r="J73" s="862"/>
      <c r="K73" s="863"/>
      <c r="L73" s="404" t="str">
        <f>IF(基本情報入力シート!M107="","",基本情報入力シート!M107)</f>
        <v/>
      </c>
      <c r="M73" s="404" t="str">
        <f>IF(基本情報入力シート!R107="","",基本情報入力シート!R107)</f>
        <v/>
      </c>
      <c r="N73" s="405" t="str">
        <f>IF(基本情報入力シート!W107="","",基本情報入力シート!W107)</f>
        <v/>
      </c>
      <c r="O73" s="406" t="str">
        <f>IF(基本情報入力シート!X107="","",基本情報入力シート!X107)</f>
        <v/>
      </c>
      <c r="P73" s="407" t="str">
        <f>IF(基本情報入力シート!Y107="","",基本情報入力シート!Y107)</f>
        <v/>
      </c>
      <c r="Q73" s="408"/>
      <c r="R73" s="410"/>
      <c r="S73" s="411"/>
      <c r="T73" s="412"/>
      <c r="U73" s="419"/>
      <c r="V73" s="418"/>
      <c r="W73" s="128"/>
    </row>
    <row r="74" spans="1:23" ht="27.75" customHeight="1">
      <c r="A74" s="88">
        <f t="shared" si="0"/>
        <v>56</v>
      </c>
      <c r="B74" s="861" t="str">
        <f>IF(基本情報入力シート!C108="","",基本情報入力シート!C108)</f>
        <v/>
      </c>
      <c r="C74" s="862"/>
      <c r="D74" s="862"/>
      <c r="E74" s="862"/>
      <c r="F74" s="862"/>
      <c r="G74" s="862"/>
      <c r="H74" s="862"/>
      <c r="I74" s="862"/>
      <c r="J74" s="862"/>
      <c r="K74" s="863"/>
      <c r="L74" s="404" t="str">
        <f>IF(基本情報入力シート!M108="","",基本情報入力シート!M108)</f>
        <v/>
      </c>
      <c r="M74" s="404" t="str">
        <f>IF(基本情報入力シート!R108="","",基本情報入力シート!R108)</f>
        <v/>
      </c>
      <c r="N74" s="405" t="str">
        <f>IF(基本情報入力シート!W108="","",基本情報入力シート!W108)</f>
        <v/>
      </c>
      <c r="O74" s="406" t="str">
        <f>IF(基本情報入力シート!X108="","",基本情報入力シート!X108)</f>
        <v/>
      </c>
      <c r="P74" s="407" t="str">
        <f>IF(基本情報入力シート!Y108="","",基本情報入力シート!Y108)</f>
        <v/>
      </c>
      <c r="Q74" s="408"/>
      <c r="R74" s="410"/>
      <c r="S74" s="411"/>
      <c r="T74" s="412"/>
      <c r="U74" s="419"/>
      <c r="V74" s="418"/>
      <c r="W74" s="128"/>
    </row>
    <row r="75" spans="1:23" ht="27.75" customHeight="1">
      <c r="A75" s="88">
        <f t="shared" si="0"/>
        <v>57</v>
      </c>
      <c r="B75" s="861" t="str">
        <f>IF(基本情報入力シート!C109="","",基本情報入力シート!C109)</f>
        <v/>
      </c>
      <c r="C75" s="862"/>
      <c r="D75" s="862"/>
      <c r="E75" s="862"/>
      <c r="F75" s="862"/>
      <c r="G75" s="862"/>
      <c r="H75" s="862"/>
      <c r="I75" s="862"/>
      <c r="J75" s="862"/>
      <c r="K75" s="863"/>
      <c r="L75" s="404" t="str">
        <f>IF(基本情報入力シート!M109="","",基本情報入力シート!M109)</f>
        <v/>
      </c>
      <c r="M75" s="404" t="str">
        <f>IF(基本情報入力シート!R109="","",基本情報入力シート!R109)</f>
        <v/>
      </c>
      <c r="N75" s="405" t="str">
        <f>IF(基本情報入力シート!W109="","",基本情報入力シート!W109)</f>
        <v/>
      </c>
      <c r="O75" s="406" t="str">
        <f>IF(基本情報入力シート!X109="","",基本情報入力シート!X109)</f>
        <v/>
      </c>
      <c r="P75" s="407" t="str">
        <f>IF(基本情報入力シート!Y109="","",基本情報入力シート!Y109)</f>
        <v/>
      </c>
      <c r="Q75" s="408"/>
      <c r="R75" s="410"/>
      <c r="S75" s="411"/>
      <c r="T75" s="412"/>
      <c r="U75" s="419"/>
      <c r="V75" s="418"/>
      <c r="W75" s="128"/>
    </row>
    <row r="76" spans="1:23" ht="27.75" customHeight="1">
      <c r="A76" s="88">
        <f t="shared" si="0"/>
        <v>58</v>
      </c>
      <c r="B76" s="861" t="str">
        <f>IF(基本情報入力シート!C110="","",基本情報入力シート!C110)</f>
        <v/>
      </c>
      <c r="C76" s="862"/>
      <c r="D76" s="862"/>
      <c r="E76" s="862"/>
      <c r="F76" s="862"/>
      <c r="G76" s="862"/>
      <c r="H76" s="862"/>
      <c r="I76" s="862"/>
      <c r="J76" s="862"/>
      <c r="K76" s="863"/>
      <c r="L76" s="404" t="str">
        <f>IF(基本情報入力シート!M110="","",基本情報入力シート!M110)</f>
        <v/>
      </c>
      <c r="M76" s="404" t="str">
        <f>IF(基本情報入力シート!R110="","",基本情報入力シート!R110)</f>
        <v/>
      </c>
      <c r="N76" s="405" t="str">
        <f>IF(基本情報入力シート!W110="","",基本情報入力シート!W110)</f>
        <v/>
      </c>
      <c r="O76" s="406" t="str">
        <f>IF(基本情報入力シート!X110="","",基本情報入力シート!X110)</f>
        <v/>
      </c>
      <c r="P76" s="407" t="str">
        <f>IF(基本情報入力シート!Y110="","",基本情報入力シート!Y110)</f>
        <v/>
      </c>
      <c r="Q76" s="408"/>
      <c r="R76" s="410"/>
      <c r="S76" s="411"/>
      <c r="T76" s="412"/>
      <c r="U76" s="419"/>
      <c r="V76" s="418"/>
      <c r="W76" s="128"/>
    </row>
    <row r="77" spans="1:23" ht="27.75" customHeight="1">
      <c r="A77" s="88">
        <f t="shared" si="0"/>
        <v>59</v>
      </c>
      <c r="B77" s="861" t="str">
        <f>IF(基本情報入力シート!C111="","",基本情報入力シート!C111)</f>
        <v/>
      </c>
      <c r="C77" s="862"/>
      <c r="D77" s="862"/>
      <c r="E77" s="862"/>
      <c r="F77" s="862"/>
      <c r="G77" s="862"/>
      <c r="H77" s="862"/>
      <c r="I77" s="862"/>
      <c r="J77" s="862"/>
      <c r="K77" s="863"/>
      <c r="L77" s="404" t="str">
        <f>IF(基本情報入力シート!M111="","",基本情報入力シート!M111)</f>
        <v/>
      </c>
      <c r="M77" s="404" t="str">
        <f>IF(基本情報入力シート!R111="","",基本情報入力シート!R111)</f>
        <v/>
      </c>
      <c r="N77" s="405" t="str">
        <f>IF(基本情報入力シート!W111="","",基本情報入力シート!W111)</f>
        <v/>
      </c>
      <c r="O77" s="406" t="str">
        <f>IF(基本情報入力シート!X111="","",基本情報入力シート!X111)</f>
        <v/>
      </c>
      <c r="P77" s="407" t="str">
        <f>IF(基本情報入力シート!Y111="","",基本情報入力シート!Y111)</f>
        <v/>
      </c>
      <c r="Q77" s="408"/>
      <c r="R77" s="410"/>
      <c r="S77" s="411"/>
      <c r="T77" s="412"/>
      <c r="U77" s="419"/>
      <c r="V77" s="418"/>
      <c r="W77" s="128"/>
    </row>
    <row r="78" spans="1:23" ht="27.75" customHeight="1">
      <c r="A78" s="88">
        <f t="shared" si="0"/>
        <v>60</v>
      </c>
      <c r="B78" s="861" t="str">
        <f>IF(基本情報入力シート!C112="","",基本情報入力シート!C112)</f>
        <v/>
      </c>
      <c r="C78" s="862"/>
      <c r="D78" s="862"/>
      <c r="E78" s="862"/>
      <c r="F78" s="862"/>
      <c r="G78" s="862"/>
      <c r="H78" s="862"/>
      <c r="I78" s="862"/>
      <c r="J78" s="862"/>
      <c r="K78" s="863"/>
      <c r="L78" s="404" t="str">
        <f>IF(基本情報入力シート!M112="","",基本情報入力シート!M112)</f>
        <v/>
      </c>
      <c r="M78" s="404" t="str">
        <f>IF(基本情報入力シート!R112="","",基本情報入力シート!R112)</f>
        <v/>
      </c>
      <c r="N78" s="405" t="str">
        <f>IF(基本情報入力シート!W112="","",基本情報入力シート!W112)</f>
        <v/>
      </c>
      <c r="O78" s="406" t="str">
        <f>IF(基本情報入力シート!X112="","",基本情報入力シート!X112)</f>
        <v/>
      </c>
      <c r="P78" s="407" t="str">
        <f>IF(基本情報入力シート!Y112="","",基本情報入力シート!Y112)</f>
        <v/>
      </c>
      <c r="Q78" s="408"/>
      <c r="R78" s="410"/>
      <c r="S78" s="411"/>
      <c r="T78" s="412"/>
      <c r="U78" s="419"/>
      <c r="V78" s="418"/>
      <c r="W78" s="128"/>
    </row>
    <row r="79" spans="1:23" ht="27.75" customHeight="1">
      <c r="A79" s="88">
        <f t="shared" si="0"/>
        <v>61</v>
      </c>
      <c r="B79" s="861" t="str">
        <f>IF(基本情報入力シート!C113="","",基本情報入力シート!C113)</f>
        <v/>
      </c>
      <c r="C79" s="862"/>
      <c r="D79" s="862"/>
      <c r="E79" s="862"/>
      <c r="F79" s="862"/>
      <c r="G79" s="862"/>
      <c r="H79" s="862"/>
      <c r="I79" s="862"/>
      <c r="J79" s="862"/>
      <c r="K79" s="863"/>
      <c r="L79" s="404" t="str">
        <f>IF(基本情報入力シート!M113="","",基本情報入力シート!M113)</f>
        <v/>
      </c>
      <c r="M79" s="404" t="str">
        <f>IF(基本情報入力シート!R113="","",基本情報入力シート!R113)</f>
        <v/>
      </c>
      <c r="N79" s="405" t="str">
        <f>IF(基本情報入力シート!W113="","",基本情報入力シート!W113)</f>
        <v/>
      </c>
      <c r="O79" s="406" t="str">
        <f>IF(基本情報入力シート!X113="","",基本情報入力シート!X113)</f>
        <v/>
      </c>
      <c r="P79" s="407" t="str">
        <f>IF(基本情報入力シート!Y113="","",基本情報入力シート!Y113)</f>
        <v/>
      </c>
      <c r="Q79" s="408"/>
      <c r="R79" s="410"/>
      <c r="S79" s="411"/>
      <c r="T79" s="412"/>
      <c r="U79" s="419"/>
      <c r="V79" s="418"/>
      <c r="W79" s="128"/>
    </row>
    <row r="80" spans="1:23" ht="27.75" customHeight="1">
      <c r="A80" s="88">
        <f t="shared" si="0"/>
        <v>62</v>
      </c>
      <c r="B80" s="861" t="str">
        <f>IF(基本情報入力シート!C114="","",基本情報入力シート!C114)</f>
        <v/>
      </c>
      <c r="C80" s="862"/>
      <c r="D80" s="862"/>
      <c r="E80" s="862"/>
      <c r="F80" s="862"/>
      <c r="G80" s="862"/>
      <c r="H80" s="862"/>
      <c r="I80" s="862"/>
      <c r="J80" s="862"/>
      <c r="K80" s="863"/>
      <c r="L80" s="404" t="str">
        <f>IF(基本情報入力シート!M114="","",基本情報入力シート!M114)</f>
        <v/>
      </c>
      <c r="M80" s="404" t="str">
        <f>IF(基本情報入力シート!R114="","",基本情報入力シート!R114)</f>
        <v/>
      </c>
      <c r="N80" s="405" t="str">
        <f>IF(基本情報入力シート!W114="","",基本情報入力シート!W114)</f>
        <v/>
      </c>
      <c r="O80" s="406" t="str">
        <f>IF(基本情報入力シート!X114="","",基本情報入力シート!X114)</f>
        <v/>
      </c>
      <c r="P80" s="407" t="str">
        <f>IF(基本情報入力シート!Y114="","",基本情報入力シート!Y114)</f>
        <v/>
      </c>
      <c r="Q80" s="408"/>
      <c r="R80" s="410"/>
      <c r="S80" s="411"/>
      <c r="T80" s="412"/>
      <c r="U80" s="419"/>
      <c r="V80" s="418"/>
      <c r="W80" s="128"/>
    </row>
    <row r="81" spans="1:23" ht="27.75" customHeight="1">
      <c r="A81" s="88">
        <f t="shared" si="0"/>
        <v>63</v>
      </c>
      <c r="B81" s="861" t="str">
        <f>IF(基本情報入力シート!C115="","",基本情報入力シート!C115)</f>
        <v/>
      </c>
      <c r="C81" s="862"/>
      <c r="D81" s="862"/>
      <c r="E81" s="862"/>
      <c r="F81" s="862"/>
      <c r="G81" s="862"/>
      <c r="H81" s="862"/>
      <c r="I81" s="862"/>
      <c r="J81" s="862"/>
      <c r="K81" s="863"/>
      <c r="L81" s="404" t="str">
        <f>IF(基本情報入力シート!M115="","",基本情報入力シート!M115)</f>
        <v/>
      </c>
      <c r="M81" s="404" t="str">
        <f>IF(基本情報入力シート!R115="","",基本情報入力シート!R115)</f>
        <v/>
      </c>
      <c r="N81" s="405" t="str">
        <f>IF(基本情報入力シート!W115="","",基本情報入力シート!W115)</f>
        <v/>
      </c>
      <c r="O81" s="406" t="str">
        <f>IF(基本情報入力シート!X115="","",基本情報入力シート!X115)</f>
        <v/>
      </c>
      <c r="P81" s="407" t="str">
        <f>IF(基本情報入力シート!Y115="","",基本情報入力シート!Y115)</f>
        <v/>
      </c>
      <c r="Q81" s="408"/>
      <c r="R81" s="410"/>
      <c r="S81" s="411"/>
      <c r="T81" s="412"/>
      <c r="U81" s="419"/>
      <c r="V81" s="418"/>
      <c r="W81" s="128"/>
    </row>
    <row r="82" spans="1:23" ht="27.75" customHeight="1">
      <c r="A82" s="88">
        <f t="shared" si="0"/>
        <v>64</v>
      </c>
      <c r="B82" s="861" t="str">
        <f>IF(基本情報入力シート!C116="","",基本情報入力シート!C116)</f>
        <v/>
      </c>
      <c r="C82" s="862"/>
      <c r="D82" s="862"/>
      <c r="E82" s="862"/>
      <c r="F82" s="862"/>
      <c r="G82" s="862"/>
      <c r="H82" s="862"/>
      <c r="I82" s="862"/>
      <c r="J82" s="862"/>
      <c r="K82" s="863"/>
      <c r="L82" s="404" t="str">
        <f>IF(基本情報入力シート!M116="","",基本情報入力シート!M116)</f>
        <v/>
      </c>
      <c r="M82" s="404" t="str">
        <f>IF(基本情報入力シート!R116="","",基本情報入力シート!R116)</f>
        <v/>
      </c>
      <c r="N82" s="405" t="str">
        <f>IF(基本情報入力シート!W116="","",基本情報入力シート!W116)</f>
        <v/>
      </c>
      <c r="O82" s="406" t="str">
        <f>IF(基本情報入力シート!X116="","",基本情報入力シート!X116)</f>
        <v/>
      </c>
      <c r="P82" s="407" t="str">
        <f>IF(基本情報入力シート!Y116="","",基本情報入力シート!Y116)</f>
        <v/>
      </c>
      <c r="Q82" s="408"/>
      <c r="R82" s="410"/>
      <c r="S82" s="411"/>
      <c r="T82" s="412"/>
      <c r="U82" s="419"/>
      <c r="V82" s="418"/>
      <c r="W82" s="128"/>
    </row>
    <row r="83" spans="1:23" ht="27.75" customHeight="1">
      <c r="A83" s="88">
        <f t="shared" si="0"/>
        <v>65</v>
      </c>
      <c r="B83" s="861" t="str">
        <f>IF(基本情報入力シート!C117="","",基本情報入力シート!C117)</f>
        <v/>
      </c>
      <c r="C83" s="862"/>
      <c r="D83" s="862"/>
      <c r="E83" s="862"/>
      <c r="F83" s="862"/>
      <c r="G83" s="862"/>
      <c r="H83" s="862"/>
      <c r="I83" s="862"/>
      <c r="J83" s="862"/>
      <c r="K83" s="863"/>
      <c r="L83" s="404" t="str">
        <f>IF(基本情報入力シート!M117="","",基本情報入力シート!M117)</f>
        <v/>
      </c>
      <c r="M83" s="404" t="str">
        <f>IF(基本情報入力シート!R117="","",基本情報入力シート!R117)</f>
        <v/>
      </c>
      <c r="N83" s="405" t="str">
        <f>IF(基本情報入力シート!W117="","",基本情報入力シート!W117)</f>
        <v/>
      </c>
      <c r="O83" s="406" t="str">
        <f>IF(基本情報入力シート!X117="","",基本情報入力シート!X117)</f>
        <v/>
      </c>
      <c r="P83" s="407" t="str">
        <f>IF(基本情報入力シート!Y117="","",基本情報入力シート!Y117)</f>
        <v/>
      </c>
      <c r="Q83" s="408"/>
      <c r="R83" s="410"/>
      <c r="S83" s="411"/>
      <c r="T83" s="412"/>
      <c r="U83" s="419"/>
      <c r="V83" s="418"/>
      <c r="W83" s="128"/>
    </row>
    <row r="84" spans="1:23" ht="27.75" customHeight="1">
      <c r="A84" s="88">
        <f t="shared" si="0"/>
        <v>66</v>
      </c>
      <c r="B84" s="861" t="str">
        <f>IF(基本情報入力シート!C118="","",基本情報入力シート!C118)</f>
        <v/>
      </c>
      <c r="C84" s="862"/>
      <c r="D84" s="862"/>
      <c r="E84" s="862"/>
      <c r="F84" s="862"/>
      <c r="G84" s="862"/>
      <c r="H84" s="862"/>
      <c r="I84" s="862"/>
      <c r="J84" s="862"/>
      <c r="K84" s="863"/>
      <c r="L84" s="404" t="str">
        <f>IF(基本情報入力シート!M118="","",基本情報入力シート!M118)</f>
        <v/>
      </c>
      <c r="M84" s="404" t="str">
        <f>IF(基本情報入力シート!R118="","",基本情報入力シート!R118)</f>
        <v/>
      </c>
      <c r="N84" s="405" t="str">
        <f>IF(基本情報入力シート!W118="","",基本情報入力シート!W118)</f>
        <v/>
      </c>
      <c r="O84" s="406" t="str">
        <f>IF(基本情報入力シート!X118="","",基本情報入力シート!X118)</f>
        <v/>
      </c>
      <c r="P84" s="407" t="str">
        <f>IF(基本情報入力シート!Y118="","",基本情報入力シート!Y118)</f>
        <v/>
      </c>
      <c r="Q84" s="408"/>
      <c r="R84" s="410"/>
      <c r="S84" s="411"/>
      <c r="T84" s="412"/>
      <c r="U84" s="419"/>
      <c r="V84" s="418"/>
      <c r="W84" s="128"/>
    </row>
    <row r="85" spans="1:23" ht="27.75" customHeight="1">
      <c r="A85" s="88">
        <f t="shared" si="0"/>
        <v>67</v>
      </c>
      <c r="B85" s="861" t="str">
        <f>IF(基本情報入力シート!C119="","",基本情報入力シート!C119)</f>
        <v/>
      </c>
      <c r="C85" s="862"/>
      <c r="D85" s="862"/>
      <c r="E85" s="862"/>
      <c r="F85" s="862"/>
      <c r="G85" s="862"/>
      <c r="H85" s="862"/>
      <c r="I85" s="862"/>
      <c r="J85" s="862"/>
      <c r="K85" s="863"/>
      <c r="L85" s="404" t="str">
        <f>IF(基本情報入力シート!M119="","",基本情報入力シート!M119)</f>
        <v/>
      </c>
      <c r="M85" s="404" t="str">
        <f>IF(基本情報入力シート!R119="","",基本情報入力シート!R119)</f>
        <v/>
      </c>
      <c r="N85" s="405" t="str">
        <f>IF(基本情報入力シート!W119="","",基本情報入力シート!W119)</f>
        <v/>
      </c>
      <c r="O85" s="406" t="str">
        <f>IF(基本情報入力シート!X119="","",基本情報入力シート!X119)</f>
        <v/>
      </c>
      <c r="P85" s="407" t="str">
        <f>IF(基本情報入力シート!Y119="","",基本情報入力シート!Y119)</f>
        <v/>
      </c>
      <c r="Q85" s="408"/>
      <c r="R85" s="410"/>
      <c r="S85" s="411"/>
      <c r="T85" s="412"/>
      <c r="U85" s="419"/>
      <c r="V85" s="418"/>
      <c r="W85" s="128"/>
    </row>
    <row r="86" spans="1:23" ht="27.75" customHeight="1">
      <c r="A86" s="88">
        <f t="shared" si="0"/>
        <v>68</v>
      </c>
      <c r="B86" s="861" t="str">
        <f>IF(基本情報入力シート!C120="","",基本情報入力シート!C120)</f>
        <v/>
      </c>
      <c r="C86" s="862"/>
      <c r="D86" s="862"/>
      <c r="E86" s="862"/>
      <c r="F86" s="862"/>
      <c r="G86" s="862"/>
      <c r="H86" s="862"/>
      <c r="I86" s="862"/>
      <c r="J86" s="862"/>
      <c r="K86" s="863"/>
      <c r="L86" s="404" t="str">
        <f>IF(基本情報入力シート!M120="","",基本情報入力シート!M120)</f>
        <v/>
      </c>
      <c r="M86" s="404" t="str">
        <f>IF(基本情報入力シート!R120="","",基本情報入力シート!R120)</f>
        <v/>
      </c>
      <c r="N86" s="405" t="str">
        <f>IF(基本情報入力シート!W120="","",基本情報入力シート!W120)</f>
        <v/>
      </c>
      <c r="O86" s="406" t="str">
        <f>IF(基本情報入力シート!X120="","",基本情報入力シート!X120)</f>
        <v/>
      </c>
      <c r="P86" s="407" t="str">
        <f>IF(基本情報入力シート!Y120="","",基本情報入力シート!Y120)</f>
        <v/>
      </c>
      <c r="Q86" s="408"/>
      <c r="R86" s="410"/>
      <c r="S86" s="411"/>
      <c r="T86" s="412"/>
      <c r="U86" s="419"/>
      <c r="V86" s="418"/>
      <c r="W86" s="128"/>
    </row>
    <row r="87" spans="1:23" ht="27.75" customHeight="1">
      <c r="A87" s="88">
        <f t="shared" si="0"/>
        <v>69</v>
      </c>
      <c r="B87" s="861" t="str">
        <f>IF(基本情報入力シート!C121="","",基本情報入力シート!C121)</f>
        <v/>
      </c>
      <c r="C87" s="862"/>
      <c r="D87" s="862"/>
      <c r="E87" s="862"/>
      <c r="F87" s="862"/>
      <c r="G87" s="862"/>
      <c r="H87" s="862"/>
      <c r="I87" s="862"/>
      <c r="J87" s="862"/>
      <c r="K87" s="863"/>
      <c r="L87" s="404" t="str">
        <f>IF(基本情報入力シート!M121="","",基本情報入力シート!M121)</f>
        <v/>
      </c>
      <c r="M87" s="404" t="str">
        <f>IF(基本情報入力シート!R121="","",基本情報入力シート!R121)</f>
        <v/>
      </c>
      <c r="N87" s="405" t="str">
        <f>IF(基本情報入力シート!W121="","",基本情報入力シート!W121)</f>
        <v/>
      </c>
      <c r="O87" s="406" t="str">
        <f>IF(基本情報入力シート!X121="","",基本情報入力シート!X121)</f>
        <v/>
      </c>
      <c r="P87" s="407" t="str">
        <f>IF(基本情報入力シート!Y121="","",基本情報入力シート!Y121)</f>
        <v/>
      </c>
      <c r="Q87" s="408"/>
      <c r="R87" s="410"/>
      <c r="S87" s="411"/>
      <c r="T87" s="412"/>
      <c r="U87" s="419"/>
      <c r="V87" s="418"/>
      <c r="W87" s="128"/>
    </row>
    <row r="88" spans="1:23" ht="27.75" customHeight="1">
      <c r="A88" s="88">
        <f t="shared" si="0"/>
        <v>70</v>
      </c>
      <c r="B88" s="861" t="str">
        <f>IF(基本情報入力シート!C122="","",基本情報入力シート!C122)</f>
        <v/>
      </c>
      <c r="C88" s="862"/>
      <c r="D88" s="862"/>
      <c r="E88" s="862"/>
      <c r="F88" s="862"/>
      <c r="G88" s="862"/>
      <c r="H88" s="862"/>
      <c r="I88" s="862"/>
      <c r="J88" s="862"/>
      <c r="K88" s="863"/>
      <c r="L88" s="404" t="str">
        <f>IF(基本情報入力シート!M122="","",基本情報入力シート!M122)</f>
        <v/>
      </c>
      <c r="M88" s="404" t="str">
        <f>IF(基本情報入力シート!R122="","",基本情報入力シート!R122)</f>
        <v/>
      </c>
      <c r="N88" s="405" t="str">
        <f>IF(基本情報入力シート!W122="","",基本情報入力シート!W122)</f>
        <v/>
      </c>
      <c r="O88" s="406" t="str">
        <f>IF(基本情報入力シート!X122="","",基本情報入力シート!X122)</f>
        <v/>
      </c>
      <c r="P88" s="407" t="str">
        <f>IF(基本情報入力シート!Y122="","",基本情報入力シート!Y122)</f>
        <v/>
      </c>
      <c r="Q88" s="408"/>
      <c r="R88" s="410"/>
      <c r="S88" s="411"/>
      <c r="T88" s="412"/>
      <c r="U88" s="419"/>
      <c r="V88" s="418"/>
      <c r="W88" s="128"/>
    </row>
    <row r="89" spans="1:23" ht="27.75" customHeight="1">
      <c r="A89" s="88">
        <f t="shared" si="0"/>
        <v>71</v>
      </c>
      <c r="B89" s="861" t="str">
        <f>IF(基本情報入力シート!C123="","",基本情報入力シート!C123)</f>
        <v/>
      </c>
      <c r="C89" s="862"/>
      <c r="D89" s="862"/>
      <c r="E89" s="862"/>
      <c r="F89" s="862"/>
      <c r="G89" s="862"/>
      <c r="H89" s="862"/>
      <c r="I89" s="862"/>
      <c r="J89" s="862"/>
      <c r="K89" s="863"/>
      <c r="L89" s="404" t="str">
        <f>IF(基本情報入力シート!M123="","",基本情報入力シート!M123)</f>
        <v/>
      </c>
      <c r="M89" s="404" t="str">
        <f>IF(基本情報入力シート!R123="","",基本情報入力シート!R123)</f>
        <v/>
      </c>
      <c r="N89" s="405" t="str">
        <f>IF(基本情報入力シート!W123="","",基本情報入力シート!W123)</f>
        <v/>
      </c>
      <c r="O89" s="406" t="str">
        <f>IF(基本情報入力シート!X123="","",基本情報入力シート!X123)</f>
        <v/>
      </c>
      <c r="P89" s="407" t="str">
        <f>IF(基本情報入力シート!Y123="","",基本情報入力シート!Y123)</f>
        <v/>
      </c>
      <c r="Q89" s="408"/>
      <c r="R89" s="410"/>
      <c r="S89" s="411"/>
      <c r="T89" s="412"/>
      <c r="U89" s="419"/>
      <c r="V89" s="418"/>
      <c r="W89" s="128"/>
    </row>
    <row r="90" spans="1:23" ht="27.75" customHeight="1">
      <c r="A90" s="88">
        <f t="shared" si="0"/>
        <v>72</v>
      </c>
      <c r="B90" s="861" t="str">
        <f>IF(基本情報入力シート!C124="","",基本情報入力シート!C124)</f>
        <v/>
      </c>
      <c r="C90" s="862"/>
      <c r="D90" s="862"/>
      <c r="E90" s="862"/>
      <c r="F90" s="862"/>
      <c r="G90" s="862"/>
      <c r="H90" s="862"/>
      <c r="I90" s="862"/>
      <c r="J90" s="862"/>
      <c r="K90" s="863"/>
      <c r="L90" s="404" t="str">
        <f>IF(基本情報入力シート!M124="","",基本情報入力シート!M124)</f>
        <v/>
      </c>
      <c r="M90" s="404" t="str">
        <f>IF(基本情報入力シート!R124="","",基本情報入力シート!R124)</f>
        <v/>
      </c>
      <c r="N90" s="405" t="str">
        <f>IF(基本情報入力シート!W124="","",基本情報入力シート!W124)</f>
        <v/>
      </c>
      <c r="O90" s="406" t="str">
        <f>IF(基本情報入力シート!X124="","",基本情報入力シート!X124)</f>
        <v/>
      </c>
      <c r="P90" s="407" t="str">
        <f>IF(基本情報入力シート!Y124="","",基本情報入力シート!Y124)</f>
        <v/>
      </c>
      <c r="Q90" s="408"/>
      <c r="R90" s="410"/>
      <c r="S90" s="411"/>
      <c r="T90" s="412"/>
      <c r="U90" s="419"/>
      <c r="V90" s="418"/>
      <c r="W90" s="128"/>
    </row>
    <row r="91" spans="1:23" ht="27.75" customHeight="1">
      <c r="A91" s="88">
        <f t="shared" si="0"/>
        <v>73</v>
      </c>
      <c r="B91" s="861" t="str">
        <f>IF(基本情報入力シート!C125="","",基本情報入力シート!C125)</f>
        <v/>
      </c>
      <c r="C91" s="862"/>
      <c r="D91" s="862"/>
      <c r="E91" s="862"/>
      <c r="F91" s="862"/>
      <c r="G91" s="862"/>
      <c r="H91" s="862"/>
      <c r="I91" s="862"/>
      <c r="J91" s="862"/>
      <c r="K91" s="863"/>
      <c r="L91" s="404" t="str">
        <f>IF(基本情報入力シート!M125="","",基本情報入力シート!M125)</f>
        <v/>
      </c>
      <c r="M91" s="404" t="str">
        <f>IF(基本情報入力シート!R125="","",基本情報入力シート!R125)</f>
        <v/>
      </c>
      <c r="N91" s="405" t="str">
        <f>IF(基本情報入力シート!W125="","",基本情報入力シート!W125)</f>
        <v/>
      </c>
      <c r="O91" s="406" t="str">
        <f>IF(基本情報入力シート!X125="","",基本情報入力シート!X125)</f>
        <v/>
      </c>
      <c r="P91" s="407" t="str">
        <f>IF(基本情報入力シート!Y125="","",基本情報入力シート!Y125)</f>
        <v/>
      </c>
      <c r="Q91" s="408"/>
      <c r="R91" s="410"/>
      <c r="S91" s="411"/>
      <c r="T91" s="412"/>
      <c r="U91" s="419"/>
      <c r="V91" s="418"/>
      <c r="W91" s="128"/>
    </row>
    <row r="92" spans="1:23" ht="27.75" customHeight="1">
      <c r="A92" s="88">
        <f t="shared" si="0"/>
        <v>74</v>
      </c>
      <c r="B92" s="861" t="str">
        <f>IF(基本情報入力シート!C126="","",基本情報入力シート!C126)</f>
        <v/>
      </c>
      <c r="C92" s="862"/>
      <c r="D92" s="862"/>
      <c r="E92" s="862"/>
      <c r="F92" s="862"/>
      <c r="G92" s="862"/>
      <c r="H92" s="862"/>
      <c r="I92" s="862"/>
      <c r="J92" s="862"/>
      <c r="K92" s="863"/>
      <c r="L92" s="404" t="str">
        <f>IF(基本情報入力シート!M126="","",基本情報入力シート!M126)</f>
        <v/>
      </c>
      <c r="M92" s="404" t="str">
        <f>IF(基本情報入力シート!R126="","",基本情報入力シート!R126)</f>
        <v/>
      </c>
      <c r="N92" s="405" t="str">
        <f>IF(基本情報入力シート!W126="","",基本情報入力シート!W126)</f>
        <v/>
      </c>
      <c r="O92" s="406" t="str">
        <f>IF(基本情報入力シート!X126="","",基本情報入力シート!X126)</f>
        <v/>
      </c>
      <c r="P92" s="407" t="str">
        <f>IF(基本情報入力シート!Y126="","",基本情報入力シート!Y126)</f>
        <v/>
      </c>
      <c r="Q92" s="408"/>
      <c r="R92" s="410"/>
      <c r="S92" s="411"/>
      <c r="T92" s="412"/>
      <c r="U92" s="419"/>
      <c r="V92" s="418"/>
      <c r="W92" s="128"/>
    </row>
    <row r="93" spans="1:23" ht="27.75" customHeight="1">
      <c r="A93" s="88">
        <f t="shared" si="0"/>
        <v>75</v>
      </c>
      <c r="B93" s="861" t="str">
        <f>IF(基本情報入力シート!C127="","",基本情報入力シート!C127)</f>
        <v/>
      </c>
      <c r="C93" s="862"/>
      <c r="D93" s="862"/>
      <c r="E93" s="862"/>
      <c r="F93" s="862"/>
      <c r="G93" s="862"/>
      <c r="H93" s="862"/>
      <c r="I93" s="862"/>
      <c r="J93" s="862"/>
      <c r="K93" s="863"/>
      <c r="L93" s="404" t="str">
        <f>IF(基本情報入力シート!M127="","",基本情報入力シート!M127)</f>
        <v/>
      </c>
      <c r="M93" s="404" t="str">
        <f>IF(基本情報入力シート!R127="","",基本情報入力シート!R127)</f>
        <v/>
      </c>
      <c r="N93" s="405" t="str">
        <f>IF(基本情報入力シート!W127="","",基本情報入力シート!W127)</f>
        <v/>
      </c>
      <c r="O93" s="406" t="str">
        <f>IF(基本情報入力シート!X127="","",基本情報入力シート!X127)</f>
        <v/>
      </c>
      <c r="P93" s="407" t="str">
        <f>IF(基本情報入力シート!Y127="","",基本情報入力シート!Y127)</f>
        <v/>
      </c>
      <c r="Q93" s="408"/>
      <c r="R93" s="410"/>
      <c r="S93" s="411"/>
      <c r="T93" s="412"/>
      <c r="U93" s="419"/>
      <c r="V93" s="418"/>
      <c r="W93" s="128"/>
    </row>
    <row r="94" spans="1:23" ht="27.75" customHeight="1">
      <c r="A94" s="88">
        <f t="shared" si="0"/>
        <v>76</v>
      </c>
      <c r="B94" s="861" t="str">
        <f>IF(基本情報入力シート!C128="","",基本情報入力シート!C128)</f>
        <v/>
      </c>
      <c r="C94" s="862"/>
      <c r="D94" s="862"/>
      <c r="E94" s="862"/>
      <c r="F94" s="862"/>
      <c r="G94" s="862"/>
      <c r="H94" s="862"/>
      <c r="I94" s="862"/>
      <c r="J94" s="862"/>
      <c r="K94" s="863"/>
      <c r="L94" s="404" t="str">
        <f>IF(基本情報入力シート!M128="","",基本情報入力シート!M128)</f>
        <v/>
      </c>
      <c r="M94" s="404" t="str">
        <f>IF(基本情報入力シート!R128="","",基本情報入力シート!R128)</f>
        <v/>
      </c>
      <c r="N94" s="405" t="str">
        <f>IF(基本情報入力シート!W128="","",基本情報入力シート!W128)</f>
        <v/>
      </c>
      <c r="O94" s="406" t="str">
        <f>IF(基本情報入力シート!X128="","",基本情報入力シート!X128)</f>
        <v/>
      </c>
      <c r="P94" s="407" t="str">
        <f>IF(基本情報入力シート!Y128="","",基本情報入力シート!Y128)</f>
        <v/>
      </c>
      <c r="Q94" s="408"/>
      <c r="R94" s="410"/>
      <c r="S94" s="411"/>
      <c r="T94" s="412"/>
      <c r="U94" s="419"/>
      <c r="V94" s="418"/>
      <c r="W94" s="128"/>
    </row>
    <row r="95" spans="1:23" ht="27.75" customHeight="1">
      <c r="A95" s="88">
        <f t="shared" si="0"/>
        <v>77</v>
      </c>
      <c r="B95" s="861" t="str">
        <f>IF(基本情報入力シート!C129="","",基本情報入力シート!C129)</f>
        <v/>
      </c>
      <c r="C95" s="862"/>
      <c r="D95" s="862"/>
      <c r="E95" s="862"/>
      <c r="F95" s="862"/>
      <c r="G95" s="862"/>
      <c r="H95" s="862"/>
      <c r="I95" s="862"/>
      <c r="J95" s="862"/>
      <c r="K95" s="863"/>
      <c r="L95" s="404" t="str">
        <f>IF(基本情報入力シート!M129="","",基本情報入力シート!M129)</f>
        <v/>
      </c>
      <c r="M95" s="404" t="str">
        <f>IF(基本情報入力シート!R129="","",基本情報入力シート!R129)</f>
        <v/>
      </c>
      <c r="N95" s="405" t="str">
        <f>IF(基本情報入力シート!W129="","",基本情報入力シート!W129)</f>
        <v/>
      </c>
      <c r="O95" s="406" t="str">
        <f>IF(基本情報入力シート!X129="","",基本情報入力シート!X129)</f>
        <v/>
      </c>
      <c r="P95" s="407" t="str">
        <f>IF(基本情報入力シート!Y129="","",基本情報入力シート!Y129)</f>
        <v/>
      </c>
      <c r="Q95" s="408"/>
      <c r="R95" s="410"/>
      <c r="S95" s="411"/>
      <c r="T95" s="412"/>
      <c r="U95" s="419"/>
      <c r="V95" s="418"/>
      <c r="W95" s="128"/>
    </row>
    <row r="96" spans="1:23" ht="27.75" customHeight="1">
      <c r="A96" s="88">
        <f t="shared" si="0"/>
        <v>78</v>
      </c>
      <c r="B96" s="861" t="str">
        <f>IF(基本情報入力シート!C130="","",基本情報入力シート!C130)</f>
        <v/>
      </c>
      <c r="C96" s="862"/>
      <c r="D96" s="862"/>
      <c r="E96" s="862"/>
      <c r="F96" s="862"/>
      <c r="G96" s="862"/>
      <c r="H96" s="862"/>
      <c r="I96" s="862"/>
      <c r="J96" s="862"/>
      <c r="K96" s="863"/>
      <c r="L96" s="404" t="str">
        <f>IF(基本情報入力シート!M130="","",基本情報入力シート!M130)</f>
        <v/>
      </c>
      <c r="M96" s="404" t="str">
        <f>IF(基本情報入力シート!R130="","",基本情報入力シート!R130)</f>
        <v/>
      </c>
      <c r="N96" s="405" t="str">
        <f>IF(基本情報入力シート!W130="","",基本情報入力シート!W130)</f>
        <v/>
      </c>
      <c r="O96" s="406" t="str">
        <f>IF(基本情報入力シート!X130="","",基本情報入力シート!X130)</f>
        <v/>
      </c>
      <c r="P96" s="407" t="str">
        <f>IF(基本情報入力シート!Y130="","",基本情報入力シート!Y130)</f>
        <v/>
      </c>
      <c r="Q96" s="408"/>
      <c r="R96" s="410"/>
      <c r="S96" s="411"/>
      <c r="T96" s="412"/>
      <c r="U96" s="419"/>
      <c r="V96" s="418"/>
      <c r="W96" s="128"/>
    </row>
    <row r="97" spans="1:23" ht="27.75" customHeight="1">
      <c r="A97" s="88">
        <f t="shared" si="0"/>
        <v>79</v>
      </c>
      <c r="B97" s="861" t="str">
        <f>IF(基本情報入力シート!C131="","",基本情報入力シート!C131)</f>
        <v/>
      </c>
      <c r="C97" s="862"/>
      <c r="D97" s="862"/>
      <c r="E97" s="862"/>
      <c r="F97" s="862"/>
      <c r="G97" s="862"/>
      <c r="H97" s="862"/>
      <c r="I97" s="862"/>
      <c r="J97" s="862"/>
      <c r="K97" s="863"/>
      <c r="L97" s="404" t="str">
        <f>IF(基本情報入力シート!M131="","",基本情報入力シート!M131)</f>
        <v/>
      </c>
      <c r="M97" s="404" t="str">
        <f>IF(基本情報入力シート!R131="","",基本情報入力シート!R131)</f>
        <v/>
      </c>
      <c r="N97" s="405" t="str">
        <f>IF(基本情報入力シート!W131="","",基本情報入力シート!W131)</f>
        <v/>
      </c>
      <c r="O97" s="406" t="str">
        <f>IF(基本情報入力シート!X131="","",基本情報入力シート!X131)</f>
        <v/>
      </c>
      <c r="P97" s="407" t="str">
        <f>IF(基本情報入力シート!Y131="","",基本情報入力シート!Y131)</f>
        <v/>
      </c>
      <c r="Q97" s="408"/>
      <c r="R97" s="410"/>
      <c r="S97" s="411"/>
      <c r="T97" s="412"/>
      <c r="U97" s="419"/>
      <c r="V97" s="418"/>
      <c r="W97" s="128"/>
    </row>
    <row r="98" spans="1:23" ht="27.75" customHeight="1">
      <c r="A98" s="88">
        <f t="shared" si="0"/>
        <v>80</v>
      </c>
      <c r="B98" s="861" t="str">
        <f>IF(基本情報入力シート!C132="","",基本情報入力シート!C132)</f>
        <v/>
      </c>
      <c r="C98" s="862"/>
      <c r="D98" s="862"/>
      <c r="E98" s="862"/>
      <c r="F98" s="862"/>
      <c r="G98" s="862"/>
      <c r="H98" s="862"/>
      <c r="I98" s="862"/>
      <c r="J98" s="862"/>
      <c r="K98" s="863"/>
      <c r="L98" s="404" t="str">
        <f>IF(基本情報入力シート!M132="","",基本情報入力シート!M132)</f>
        <v/>
      </c>
      <c r="M98" s="404" t="str">
        <f>IF(基本情報入力シート!R132="","",基本情報入力シート!R132)</f>
        <v/>
      </c>
      <c r="N98" s="405" t="str">
        <f>IF(基本情報入力シート!W132="","",基本情報入力シート!W132)</f>
        <v/>
      </c>
      <c r="O98" s="406" t="str">
        <f>IF(基本情報入力シート!X132="","",基本情報入力シート!X132)</f>
        <v/>
      </c>
      <c r="P98" s="407" t="str">
        <f>IF(基本情報入力シート!Y132="","",基本情報入力シート!Y132)</f>
        <v/>
      </c>
      <c r="Q98" s="408"/>
      <c r="R98" s="410"/>
      <c r="S98" s="411"/>
      <c r="T98" s="412"/>
      <c r="U98" s="419"/>
      <c r="V98" s="418"/>
      <c r="W98" s="128"/>
    </row>
    <row r="99" spans="1:23" ht="27.75" customHeight="1">
      <c r="A99" s="88">
        <f t="shared" si="0"/>
        <v>81</v>
      </c>
      <c r="B99" s="861" t="str">
        <f>IF(基本情報入力シート!C133="","",基本情報入力シート!C133)</f>
        <v/>
      </c>
      <c r="C99" s="862"/>
      <c r="D99" s="862"/>
      <c r="E99" s="862"/>
      <c r="F99" s="862"/>
      <c r="G99" s="862"/>
      <c r="H99" s="862"/>
      <c r="I99" s="862"/>
      <c r="J99" s="862"/>
      <c r="K99" s="863"/>
      <c r="L99" s="404" t="str">
        <f>IF(基本情報入力シート!M133="","",基本情報入力シート!M133)</f>
        <v/>
      </c>
      <c r="M99" s="404" t="str">
        <f>IF(基本情報入力シート!R133="","",基本情報入力シート!R133)</f>
        <v/>
      </c>
      <c r="N99" s="405" t="str">
        <f>IF(基本情報入力シート!W133="","",基本情報入力シート!W133)</f>
        <v/>
      </c>
      <c r="O99" s="406" t="str">
        <f>IF(基本情報入力シート!X133="","",基本情報入力シート!X133)</f>
        <v/>
      </c>
      <c r="P99" s="407" t="str">
        <f>IF(基本情報入力シート!Y133="","",基本情報入力シート!Y133)</f>
        <v/>
      </c>
      <c r="Q99" s="408"/>
      <c r="R99" s="410"/>
      <c r="S99" s="411"/>
      <c r="T99" s="412"/>
      <c r="U99" s="419"/>
      <c r="V99" s="418"/>
      <c r="W99" s="128"/>
    </row>
    <row r="100" spans="1:23" ht="27.75" customHeight="1">
      <c r="A100" s="88">
        <f t="shared" si="0"/>
        <v>82</v>
      </c>
      <c r="B100" s="861" t="str">
        <f>IF(基本情報入力シート!C134="","",基本情報入力シート!C134)</f>
        <v/>
      </c>
      <c r="C100" s="862"/>
      <c r="D100" s="862"/>
      <c r="E100" s="862"/>
      <c r="F100" s="862"/>
      <c r="G100" s="862"/>
      <c r="H100" s="862"/>
      <c r="I100" s="862"/>
      <c r="J100" s="862"/>
      <c r="K100" s="863"/>
      <c r="L100" s="404" t="str">
        <f>IF(基本情報入力シート!M134="","",基本情報入力シート!M134)</f>
        <v/>
      </c>
      <c r="M100" s="404" t="str">
        <f>IF(基本情報入力シート!R134="","",基本情報入力シート!R134)</f>
        <v/>
      </c>
      <c r="N100" s="405" t="str">
        <f>IF(基本情報入力シート!W134="","",基本情報入力シート!W134)</f>
        <v/>
      </c>
      <c r="O100" s="406" t="str">
        <f>IF(基本情報入力シート!X134="","",基本情報入力シート!X134)</f>
        <v/>
      </c>
      <c r="P100" s="407" t="str">
        <f>IF(基本情報入力シート!Y134="","",基本情報入力シート!Y134)</f>
        <v/>
      </c>
      <c r="Q100" s="408"/>
      <c r="R100" s="410"/>
      <c r="S100" s="411"/>
      <c r="T100" s="412"/>
      <c r="U100" s="419"/>
      <c r="V100" s="418"/>
      <c r="W100" s="128"/>
    </row>
    <row r="101" spans="1:23" ht="27.75" customHeight="1">
      <c r="A101" s="88">
        <f t="shared" si="0"/>
        <v>83</v>
      </c>
      <c r="B101" s="861" t="str">
        <f>IF(基本情報入力シート!C135="","",基本情報入力シート!C135)</f>
        <v/>
      </c>
      <c r="C101" s="862"/>
      <c r="D101" s="862"/>
      <c r="E101" s="862"/>
      <c r="F101" s="862"/>
      <c r="G101" s="862"/>
      <c r="H101" s="862"/>
      <c r="I101" s="862"/>
      <c r="J101" s="862"/>
      <c r="K101" s="863"/>
      <c r="L101" s="404" t="str">
        <f>IF(基本情報入力シート!M135="","",基本情報入力シート!M135)</f>
        <v/>
      </c>
      <c r="M101" s="404" t="str">
        <f>IF(基本情報入力シート!R135="","",基本情報入力シート!R135)</f>
        <v/>
      </c>
      <c r="N101" s="405" t="str">
        <f>IF(基本情報入力シート!W135="","",基本情報入力シート!W135)</f>
        <v/>
      </c>
      <c r="O101" s="406" t="str">
        <f>IF(基本情報入力シート!X135="","",基本情報入力シート!X135)</f>
        <v/>
      </c>
      <c r="P101" s="407" t="str">
        <f>IF(基本情報入力シート!Y135="","",基本情報入力シート!Y135)</f>
        <v/>
      </c>
      <c r="Q101" s="408"/>
      <c r="R101" s="410"/>
      <c r="S101" s="411"/>
      <c r="T101" s="412"/>
      <c r="U101" s="419"/>
      <c r="V101" s="418"/>
      <c r="W101" s="128"/>
    </row>
    <row r="102" spans="1:23" ht="27.75" customHeight="1">
      <c r="A102" s="88">
        <f t="shared" si="0"/>
        <v>84</v>
      </c>
      <c r="B102" s="861" t="str">
        <f>IF(基本情報入力シート!C136="","",基本情報入力シート!C136)</f>
        <v/>
      </c>
      <c r="C102" s="862"/>
      <c r="D102" s="862"/>
      <c r="E102" s="862"/>
      <c r="F102" s="862"/>
      <c r="G102" s="862"/>
      <c r="H102" s="862"/>
      <c r="I102" s="862"/>
      <c r="J102" s="862"/>
      <c r="K102" s="863"/>
      <c r="L102" s="404" t="str">
        <f>IF(基本情報入力シート!M136="","",基本情報入力シート!M136)</f>
        <v/>
      </c>
      <c r="M102" s="404" t="str">
        <f>IF(基本情報入力シート!R136="","",基本情報入力シート!R136)</f>
        <v/>
      </c>
      <c r="N102" s="405" t="str">
        <f>IF(基本情報入力シート!W136="","",基本情報入力シート!W136)</f>
        <v/>
      </c>
      <c r="O102" s="406" t="str">
        <f>IF(基本情報入力シート!X136="","",基本情報入力シート!X136)</f>
        <v/>
      </c>
      <c r="P102" s="407" t="str">
        <f>IF(基本情報入力シート!Y136="","",基本情報入力シート!Y136)</f>
        <v/>
      </c>
      <c r="Q102" s="408"/>
      <c r="R102" s="410"/>
      <c r="S102" s="411"/>
      <c r="T102" s="412"/>
      <c r="U102" s="419"/>
      <c r="V102" s="418"/>
      <c r="W102" s="128"/>
    </row>
    <row r="103" spans="1:23" ht="27.75" customHeight="1">
      <c r="A103" s="88">
        <f t="shared" si="0"/>
        <v>85</v>
      </c>
      <c r="B103" s="861" t="str">
        <f>IF(基本情報入力シート!C137="","",基本情報入力シート!C137)</f>
        <v/>
      </c>
      <c r="C103" s="862"/>
      <c r="D103" s="862"/>
      <c r="E103" s="862"/>
      <c r="F103" s="862"/>
      <c r="G103" s="862"/>
      <c r="H103" s="862"/>
      <c r="I103" s="862"/>
      <c r="J103" s="862"/>
      <c r="K103" s="863"/>
      <c r="L103" s="404" t="str">
        <f>IF(基本情報入力シート!M137="","",基本情報入力シート!M137)</f>
        <v/>
      </c>
      <c r="M103" s="404" t="str">
        <f>IF(基本情報入力シート!R137="","",基本情報入力シート!R137)</f>
        <v/>
      </c>
      <c r="N103" s="405" t="str">
        <f>IF(基本情報入力シート!W137="","",基本情報入力シート!W137)</f>
        <v/>
      </c>
      <c r="O103" s="406" t="str">
        <f>IF(基本情報入力シート!X137="","",基本情報入力シート!X137)</f>
        <v/>
      </c>
      <c r="P103" s="407" t="str">
        <f>IF(基本情報入力シート!Y137="","",基本情報入力シート!Y137)</f>
        <v/>
      </c>
      <c r="Q103" s="408"/>
      <c r="R103" s="410"/>
      <c r="S103" s="411"/>
      <c r="T103" s="412"/>
      <c r="U103" s="419"/>
      <c r="V103" s="418"/>
      <c r="W103" s="128"/>
    </row>
    <row r="104" spans="1:23" ht="27.75" customHeight="1">
      <c r="A104" s="88">
        <f t="shared" si="0"/>
        <v>86</v>
      </c>
      <c r="B104" s="861" t="str">
        <f>IF(基本情報入力シート!C138="","",基本情報入力シート!C138)</f>
        <v/>
      </c>
      <c r="C104" s="862"/>
      <c r="D104" s="862"/>
      <c r="E104" s="862"/>
      <c r="F104" s="862"/>
      <c r="G104" s="862"/>
      <c r="H104" s="862"/>
      <c r="I104" s="862"/>
      <c r="J104" s="862"/>
      <c r="K104" s="863"/>
      <c r="L104" s="404" t="str">
        <f>IF(基本情報入力シート!M138="","",基本情報入力シート!M138)</f>
        <v/>
      </c>
      <c r="M104" s="404" t="str">
        <f>IF(基本情報入力シート!R138="","",基本情報入力シート!R138)</f>
        <v/>
      </c>
      <c r="N104" s="405" t="str">
        <f>IF(基本情報入力シート!W138="","",基本情報入力シート!W138)</f>
        <v/>
      </c>
      <c r="O104" s="406" t="str">
        <f>IF(基本情報入力シート!X138="","",基本情報入力シート!X138)</f>
        <v/>
      </c>
      <c r="P104" s="407" t="str">
        <f>IF(基本情報入力シート!Y138="","",基本情報入力シート!Y138)</f>
        <v/>
      </c>
      <c r="Q104" s="408"/>
      <c r="R104" s="410"/>
      <c r="S104" s="411"/>
      <c r="T104" s="412"/>
      <c r="U104" s="419"/>
      <c r="V104" s="418"/>
      <c r="W104" s="128"/>
    </row>
    <row r="105" spans="1:23" ht="27.75" customHeight="1">
      <c r="A105" s="88">
        <f t="shared" si="0"/>
        <v>87</v>
      </c>
      <c r="B105" s="861" t="str">
        <f>IF(基本情報入力シート!C139="","",基本情報入力シート!C139)</f>
        <v/>
      </c>
      <c r="C105" s="862"/>
      <c r="D105" s="862"/>
      <c r="E105" s="862"/>
      <c r="F105" s="862"/>
      <c r="G105" s="862"/>
      <c r="H105" s="862"/>
      <c r="I105" s="862"/>
      <c r="J105" s="862"/>
      <c r="K105" s="863"/>
      <c r="L105" s="404" t="str">
        <f>IF(基本情報入力シート!M139="","",基本情報入力シート!M139)</f>
        <v/>
      </c>
      <c r="M105" s="404" t="str">
        <f>IF(基本情報入力シート!R139="","",基本情報入力シート!R139)</f>
        <v/>
      </c>
      <c r="N105" s="405" t="str">
        <f>IF(基本情報入力シート!W139="","",基本情報入力シート!W139)</f>
        <v/>
      </c>
      <c r="O105" s="406" t="str">
        <f>IF(基本情報入力シート!X139="","",基本情報入力シート!X139)</f>
        <v/>
      </c>
      <c r="P105" s="407" t="str">
        <f>IF(基本情報入力シート!Y139="","",基本情報入力シート!Y139)</f>
        <v/>
      </c>
      <c r="Q105" s="408"/>
      <c r="R105" s="410"/>
      <c r="S105" s="411"/>
      <c r="T105" s="412"/>
      <c r="U105" s="419"/>
      <c r="V105" s="418"/>
      <c r="W105" s="128"/>
    </row>
    <row r="106" spans="1:23" ht="27.75" customHeight="1">
      <c r="A106" s="88">
        <f t="shared" si="0"/>
        <v>88</v>
      </c>
      <c r="B106" s="861" t="str">
        <f>IF(基本情報入力シート!C140="","",基本情報入力シート!C140)</f>
        <v/>
      </c>
      <c r="C106" s="862"/>
      <c r="D106" s="862"/>
      <c r="E106" s="862"/>
      <c r="F106" s="862"/>
      <c r="G106" s="862"/>
      <c r="H106" s="862"/>
      <c r="I106" s="862"/>
      <c r="J106" s="862"/>
      <c r="K106" s="863"/>
      <c r="L106" s="404" t="str">
        <f>IF(基本情報入力シート!M140="","",基本情報入力シート!M140)</f>
        <v/>
      </c>
      <c r="M106" s="404" t="str">
        <f>IF(基本情報入力シート!R140="","",基本情報入力シート!R140)</f>
        <v/>
      </c>
      <c r="N106" s="405" t="str">
        <f>IF(基本情報入力シート!W140="","",基本情報入力シート!W140)</f>
        <v/>
      </c>
      <c r="O106" s="406" t="str">
        <f>IF(基本情報入力シート!X140="","",基本情報入力シート!X140)</f>
        <v/>
      </c>
      <c r="P106" s="407" t="str">
        <f>IF(基本情報入力シート!Y140="","",基本情報入力シート!Y140)</f>
        <v/>
      </c>
      <c r="Q106" s="408"/>
      <c r="R106" s="410"/>
      <c r="S106" s="411"/>
      <c r="T106" s="412"/>
      <c r="U106" s="419"/>
      <c r="V106" s="418"/>
      <c r="W106" s="128"/>
    </row>
    <row r="107" spans="1:23" ht="27.75" customHeight="1">
      <c r="A107" s="88">
        <f t="shared" si="0"/>
        <v>89</v>
      </c>
      <c r="B107" s="861" t="str">
        <f>IF(基本情報入力シート!C141="","",基本情報入力シート!C141)</f>
        <v/>
      </c>
      <c r="C107" s="862"/>
      <c r="D107" s="862"/>
      <c r="E107" s="862"/>
      <c r="F107" s="862"/>
      <c r="G107" s="862"/>
      <c r="H107" s="862"/>
      <c r="I107" s="862"/>
      <c r="J107" s="862"/>
      <c r="K107" s="863"/>
      <c r="L107" s="404" t="str">
        <f>IF(基本情報入力シート!M141="","",基本情報入力シート!M141)</f>
        <v/>
      </c>
      <c r="M107" s="404" t="str">
        <f>IF(基本情報入力シート!R141="","",基本情報入力シート!R141)</f>
        <v/>
      </c>
      <c r="N107" s="405" t="str">
        <f>IF(基本情報入力シート!W141="","",基本情報入力シート!W141)</f>
        <v/>
      </c>
      <c r="O107" s="406" t="str">
        <f>IF(基本情報入力シート!X141="","",基本情報入力シート!X141)</f>
        <v/>
      </c>
      <c r="P107" s="407" t="str">
        <f>IF(基本情報入力シート!Y141="","",基本情報入力シート!Y141)</f>
        <v/>
      </c>
      <c r="Q107" s="408"/>
      <c r="R107" s="410"/>
      <c r="S107" s="411"/>
      <c r="T107" s="412"/>
      <c r="U107" s="419"/>
      <c r="V107" s="418"/>
      <c r="W107" s="128"/>
    </row>
    <row r="108" spans="1:23" ht="27.75" customHeight="1">
      <c r="A108" s="88">
        <f t="shared" si="0"/>
        <v>90</v>
      </c>
      <c r="B108" s="861" t="str">
        <f>IF(基本情報入力シート!C142="","",基本情報入力シート!C142)</f>
        <v/>
      </c>
      <c r="C108" s="862"/>
      <c r="D108" s="862"/>
      <c r="E108" s="862"/>
      <c r="F108" s="862"/>
      <c r="G108" s="862"/>
      <c r="H108" s="862"/>
      <c r="I108" s="862"/>
      <c r="J108" s="862"/>
      <c r="K108" s="863"/>
      <c r="L108" s="404" t="str">
        <f>IF(基本情報入力シート!M142="","",基本情報入力シート!M142)</f>
        <v/>
      </c>
      <c r="M108" s="404" t="str">
        <f>IF(基本情報入力シート!R142="","",基本情報入力シート!R142)</f>
        <v/>
      </c>
      <c r="N108" s="405" t="str">
        <f>IF(基本情報入力シート!W142="","",基本情報入力シート!W142)</f>
        <v/>
      </c>
      <c r="O108" s="406" t="str">
        <f>IF(基本情報入力シート!X142="","",基本情報入力シート!X142)</f>
        <v/>
      </c>
      <c r="P108" s="407" t="str">
        <f>IF(基本情報入力シート!Y142="","",基本情報入力シート!Y142)</f>
        <v/>
      </c>
      <c r="Q108" s="408"/>
      <c r="R108" s="410"/>
      <c r="S108" s="411"/>
      <c r="T108" s="412"/>
      <c r="U108" s="419"/>
      <c r="V108" s="418"/>
      <c r="W108" s="128"/>
    </row>
    <row r="109" spans="1:23" ht="27.75" customHeight="1">
      <c r="A109" s="88">
        <f t="shared" si="0"/>
        <v>91</v>
      </c>
      <c r="B109" s="861" t="str">
        <f>IF(基本情報入力シート!C143="","",基本情報入力シート!C143)</f>
        <v/>
      </c>
      <c r="C109" s="862"/>
      <c r="D109" s="862"/>
      <c r="E109" s="862"/>
      <c r="F109" s="862"/>
      <c r="G109" s="862"/>
      <c r="H109" s="862"/>
      <c r="I109" s="862"/>
      <c r="J109" s="862"/>
      <c r="K109" s="863"/>
      <c r="L109" s="404" t="str">
        <f>IF(基本情報入力シート!M143="","",基本情報入力シート!M143)</f>
        <v/>
      </c>
      <c r="M109" s="404" t="str">
        <f>IF(基本情報入力シート!R143="","",基本情報入力シート!R143)</f>
        <v/>
      </c>
      <c r="N109" s="405" t="str">
        <f>IF(基本情報入力シート!W143="","",基本情報入力シート!W143)</f>
        <v/>
      </c>
      <c r="O109" s="406" t="str">
        <f>IF(基本情報入力シート!X143="","",基本情報入力シート!X143)</f>
        <v/>
      </c>
      <c r="P109" s="407" t="str">
        <f>IF(基本情報入力シート!Y143="","",基本情報入力シート!Y143)</f>
        <v/>
      </c>
      <c r="Q109" s="408"/>
      <c r="R109" s="410"/>
      <c r="S109" s="411"/>
      <c r="T109" s="412"/>
      <c r="U109" s="419"/>
      <c r="V109" s="418"/>
      <c r="W109" s="128"/>
    </row>
    <row r="110" spans="1:23" ht="27.75" customHeight="1">
      <c r="A110" s="88">
        <f t="shared" si="0"/>
        <v>92</v>
      </c>
      <c r="B110" s="861" t="str">
        <f>IF(基本情報入力シート!C144="","",基本情報入力シート!C144)</f>
        <v/>
      </c>
      <c r="C110" s="862"/>
      <c r="D110" s="862"/>
      <c r="E110" s="862"/>
      <c r="F110" s="862"/>
      <c r="G110" s="862"/>
      <c r="H110" s="862"/>
      <c r="I110" s="862"/>
      <c r="J110" s="862"/>
      <c r="K110" s="863"/>
      <c r="L110" s="404" t="str">
        <f>IF(基本情報入力シート!M144="","",基本情報入力シート!M144)</f>
        <v/>
      </c>
      <c r="M110" s="404" t="str">
        <f>IF(基本情報入力シート!R144="","",基本情報入力シート!R144)</f>
        <v/>
      </c>
      <c r="N110" s="405" t="str">
        <f>IF(基本情報入力シート!W144="","",基本情報入力シート!W144)</f>
        <v/>
      </c>
      <c r="O110" s="406" t="str">
        <f>IF(基本情報入力シート!X144="","",基本情報入力シート!X144)</f>
        <v/>
      </c>
      <c r="P110" s="407" t="str">
        <f>IF(基本情報入力シート!Y144="","",基本情報入力シート!Y144)</f>
        <v/>
      </c>
      <c r="Q110" s="408"/>
      <c r="R110" s="410"/>
      <c r="S110" s="411"/>
      <c r="T110" s="412"/>
      <c r="U110" s="419"/>
      <c r="V110" s="418"/>
      <c r="W110" s="128"/>
    </row>
    <row r="111" spans="1:23" ht="27.75" customHeight="1">
      <c r="A111" s="88">
        <f t="shared" si="0"/>
        <v>93</v>
      </c>
      <c r="B111" s="861" t="str">
        <f>IF(基本情報入力シート!C145="","",基本情報入力シート!C145)</f>
        <v/>
      </c>
      <c r="C111" s="862"/>
      <c r="D111" s="862"/>
      <c r="E111" s="862"/>
      <c r="F111" s="862"/>
      <c r="G111" s="862"/>
      <c r="H111" s="862"/>
      <c r="I111" s="862"/>
      <c r="J111" s="862"/>
      <c r="K111" s="863"/>
      <c r="L111" s="404" t="str">
        <f>IF(基本情報入力シート!M145="","",基本情報入力シート!M145)</f>
        <v/>
      </c>
      <c r="M111" s="404" t="str">
        <f>IF(基本情報入力シート!R145="","",基本情報入力シート!R145)</f>
        <v/>
      </c>
      <c r="N111" s="405" t="str">
        <f>IF(基本情報入力シート!W145="","",基本情報入力シート!W145)</f>
        <v/>
      </c>
      <c r="O111" s="406" t="str">
        <f>IF(基本情報入力シート!X145="","",基本情報入力シート!X145)</f>
        <v/>
      </c>
      <c r="P111" s="407" t="str">
        <f>IF(基本情報入力シート!Y145="","",基本情報入力シート!Y145)</f>
        <v/>
      </c>
      <c r="Q111" s="408"/>
      <c r="R111" s="410"/>
      <c r="S111" s="411"/>
      <c r="T111" s="412"/>
      <c r="U111" s="419"/>
      <c r="V111" s="418"/>
      <c r="W111" s="128"/>
    </row>
    <row r="112" spans="1:23" ht="27.75" customHeight="1">
      <c r="A112" s="88">
        <f t="shared" si="0"/>
        <v>94</v>
      </c>
      <c r="B112" s="861" t="str">
        <f>IF(基本情報入力シート!C146="","",基本情報入力シート!C146)</f>
        <v/>
      </c>
      <c r="C112" s="862"/>
      <c r="D112" s="862"/>
      <c r="E112" s="862"/>
      <c r="F112" s="862"/>
      <c r="G112" s="862"/>
      <c r="H112" s="862"/>
      <c r="I112" s="862"/>
      <c r="J112" s="862"/>
      <c r="K112" s="863"/>
      <c r="L112" s="404" t="str">
        <f>IF(基本情報入力シート!M146="","",基本情報入力シート!M146)</f>
        <v/>
      </c>
      <c r="M112" s="404" t="str">
        <f>IF(基本情報入力シート!R146="","",基本情報入力シート!R146)</f>
        <v/>
      </c>
      <c r="N112" s="405" t="str">
        <f>IF(基本情報入力シート!W146="","",基本情報入力シート!W146)</f>
        <v/>
      </c>
      <c r="O112" s="406" t="str">
        <f>IF(基本情報入力シート!X146="","",基本情報入力シート!X146)</f>
        <v/>
      </c>
      <c r="P112" s="407" t="str">
        <f>IF(基本情報入力シート!Y146="","",基本情報入力シート!Y146)</f>
        <v/>
      </c>
      <c r="Q112" s="408"/>
      <c r="R112" s="410"/>
      <c r="S112" s="411"/>
      <c r="T112" s="412"/>
      <c r="U112" s="419"/>
      <c r="V112" s="418"/>
      <c r="W112" s="128"/>
    </row>
    <row r="113" spans="1:23" ht="27.75" customHeight="1">
      <c r="A113" s="88">
        <f t="shared" si="0"/>
        <v>95</v>
      </c>
      <c r="B113" s="861" t="str">
        <f>IF(基本情報入力シート!C147="","",基本情報入力シート!C147)</f>
        <v/>
      </c>
      <c r="C113" s="862"/>
      <c r="D113" s="862"/>
      <c r="E113" s="862"/>
      <c r="F113" s="862"/>
      <c r="G113" s="862"/>
      <c r="H113" s="862"/>
      <c r="I113" s="862"/>
      <c r="J113" s="862"/>
      <c r="K113" s="863"/>
      <c r="L113" s="404" t="str">
        <f>IF(基本情報入力シート!M147="","",基本情報入力シート!M147)</f>
        <v/>
      </c>
      <c r="M113" s="404" t="str">
        <f>IF(基本情報入力シート!R147="","",基本情報入力シート!R147)</f>
        <v/>
      </c>
      <c r="N113" s="405" t="str">
        <f>IF(基本情報入力シート!W147="","",基本情報入力シート!W147)</f>
        <v/>
      </c>
      <c r="O113" s="406" t="str">
        <f>IF(基本情報入力シート!X147="","",基本情報入力シート!X147)</f>
        <v/>
      </c>
      <c r="P113" s="407" t="str">
        <f>IF(基本情報入力シート!Y147="","",基本情報入力シート!Y147)</f>
        <v/>
      </c>
      <c r="Q113" s="408"/>
      <c r="R113" s="410"/>
      <c r="S113" s="411"/>
      <c r="T113" s="412"/>
      <c r="U113" s="419"/>
      <c r="V113" s="418"/>
      <c r="W113" s="128"/>
    </row>
    <row r="114" spans="1:23" ht="27.75" customHeight="1">
      <c r="A114" s="88">
        <f t="shared" si="0"/>
        <v>96</v>
      </c>
      <c r="B114" s="861" t="str">
        <f>IF(基本情報入力シート!C148="","",基本情報入力シート!C148)</f>
        <v/>
      </c>
      <c r="C114" s="862"/>
      <c r="D114" s="862"/>
      <c r="E114" s="862"/>
      <c r="F114" s="862"/>
      <c r="G114" s="862"/>
      <c r="H114" s="862"/>
      <c r="I114" s="862"/>
      <c r="J114" s="862"/>
      <c r="K114" s="863"/>
      <c r="L114" s="404" t="str">
        <f>IF(基本情報入力シート!M148="","",基本情報入力シート!M148)</f>
        <v/>
      </c>
      <c r="M114" s="404" t="str">
        <f>IF(基本情報入力シート!R148="","",基本情報入力シート!R148)</f>
        <v/>
      </c>
      <c r="N114" s="405" t="str">
        <f>IF(基本情報入力シート!W148="","",基本情報入力シート!W148)</f>
        <v/>
      </c>
      <c r="O114" s="406" t="str">
        <f>IF(基本情報入力シート!X148="","",基本情報入力シート!X148)</f>
        <v/>
      </c>
      <c r="P114" s="407" t="str">
        <f>IF(基本情報入力シート!Y148="","",基本情報入力シート!Y148)</f>
        <v/>
      </c>
      <c r="Q114" s="408"/>
      <c r="R114" s="410"/>
      <c r="S114" s="411"/>
      <c r="T114" s="412"/>
      <c r="U114" s="419"/>
      <c r="V114" s="418"/>
      <c r="W114" s="128"/>
    </row>
    <row r="115" spans="1:23" ht="27.75" customHeight="1">
      <c r="A115" s="88">
        <f t="shared" si="0"/>
        <v>97</v>
      </c>
      <c r="B115" s="861" t="str">
        <f>IF(基本情報入力シート!C149="","",基本情報入力シート!C149)</f>
        <v/>
      </c>
      <c r="C115" s="862"/>
      <c r="D115" s="862"/>
      <c r="E115" s="862"/>
      <c r="F115" s="862"/>
      <c r="G115" s="862"/>
      <c r="H115" s="862"/>
      <c r="I115" s="862"/>
      <c r="J115" s="862"/>
      <c r="K115" s="863"/>
      <c r="L115" s="404" t="str">
        <f>IF(基本情報入力シート!M149="","",基本情報入力シート!M149)</f>
        <v/>
      </c>
      <c r="M115" s="404" t="str">
        <f>IF(基本情報入力シート!R149="","",基本情報入力シート!R149)</f>
        <v/>
      </c>
      <c r="N115" s="405" t="str">
        <f>IF(基本情報入力シート!W149="","",基本情報入力シート!W149)</f>
        <v/>
      </c>
      <c r="O115" s="406" t="str">
        <f>IF(基本情報入力シート!X149="","",基本情報入力シート!X149)</f>
        <v/>
      </c>
      <c r="P115" s="407" t="str">
        <f>IF(基本情報入力シート!Y149="","",基本情報入力シート!Y149)</f>
        <v/>
      </c>
      <c r="Q115" s="408"/>
      <c r="R115" s="410"/>
      <c r="S115" s="411"/>
      <c r="T115" s="412"/>
      <c r="U115" s="419"/>
      <c r="V115" s="418"/>
      <c r="W115" s="128"/>
    </row>
    <row r="116" spans="1:23" ht="27.75" customHeight="1">
      <c r="A116" s="88">
        <f t="shared" si="0"/>
        <v>98</v>
      </c>
      <c r="B116" s="861" t="str">
        <f>IF(基本情報入力シート!C150="","",基本情報入力シート!C150)</f>
        <v/>
      </c>
      <c r="C116" s="862"/>
      <c r="D116" s="862"/>
      <c r="E116" s="862"/>
      <c r="F116" s="862"/>
      <c r="G116" s="862"/>
      <c r="H116" s="862"/>
      <c r="I116" s="862"/>
      <c r="J116" s="862"/>
      <c r="K116" s="863"/>
      <c r="L116" s="404" t="str">
        <f>IF(基本情報入力シート!M150="","",基本情報入力シート!M150)</f>
        <v/>
      </c>
      <c r="M116" s="404" t="str">
        <f>IF(基本情報入力シート!R150="","",基本情報入力シート!R150)</f>
        <v/>
      </c>
      <c r="N116" s="405" t="str">
        <f>IF(基本情報入力シート!W150="","",基本情報入力シート!W150)</f>
        <v/>
      </c>
      <c r="O116" s="406" t="str">
        <f>IF(基本情報入力シート!X150="","",基本情報入力シート!X150)</f>
        <v/>
      </c>
      <c r="P116" s="407" t="str">
        <f>IF(基本情報入力シート!Y150="","",基本情報入力シート!Y150)</f>
        <v/>
      </c>
      <c r="Q116" s="408"/>
      <c r="R116" s="410"/>
      <c r="S116" s="411"/>
      <c r="T116" s="412"/>
      <c r="U116" s="419"/>
      <c r="V116" s="418"/>
      <c r="W116" s="128"/>
    </row>
    <row r="117" spans="1:23" ht="27.75" customHeight="1">
      <c r="A117" s="88">
        <f t="shared" si="0"/>
        <v>99</v>
      </c>
      <c r="B117" s="861" t="str">
        <f>IF(基本情報入力シート!C151="","",基本情報入力シート!C151)</f>
        <v/>
      </c>
      <c r="C117" s="862"/>
      <c r="D117" s="862"/>
      <c r="E117" s="862"/>
      <c r="F117" s="862"/>
      <c r="G117" s="862"/>
      <c r="H117" s="862"/>
      <c r="I117" s="862"/>
      <c r="J117" s="862"/>
      <c r="K117" s="863"/>
      <c r="L117" s="404" t="str">
        <f>IF(基本情報入力シート!M151="","",基本情報入力シート!M151)</f>
        <v/>
      </c>
      <c r="M117" s="404" t="str">
        <f>IF(基本情報入力シート!R151="","",基本情報入力シート!R151)</f>
        <v/>
      </c>
      <c r="N117" s="405" t="str">
        <f>IF(基本情報入力シート!W151="","",基本情報入力シート!W151)</f>
        <v/>
      </c>
      <c r="O117" s="406" t="str">
        <f>IF(基本情報入力シート!X151="","",基本情報入力シート!X151)</f>
        <v/>
      </c>
      <c r="P117" s="407" t="str">
        <f>IF(基本情報入力シート!Y151="","",基本情報入力シート!Y151)</f>
        <v/>
      </c>
      <c r="Q117" s="408"/>
      <c r="R117" s="410"/>
      <c r="S117" s="411"/>
      <c r="T117" s="412"/>
      <c r="U117" s="419"/>
      <c r="V117" s="418"/>
      <c r="W117" s="128"/>
    </row>
    <row r="118" spans="1:23" ht="27.75" customHeight="1">
      <c r="A118" s="88">
        <f t="shared" si="0"/>
        <v>100</v>
      </c>
      <c r="B118" s="861" t="str">
        <f>IF(基本情報入力シート!C152="","",基本情報入力シート!C152)</f>
        <v/>
      </c>
      <c r="C118" s="862"/>
      <c r="D118" s="862"/>
      <c r="E118" s="862"/>
      <c r="F118" s="862"/>
      <c r="G118" s="862"/>
      <c r="H118" s="862"/>
      <c r="I118" s="862"/>
      <c r="J118" s="862"/>
      <c r="K118" s="863"/>
      <c r="L118" s="404" t="str">
        <f>IF(基本情報入力シート!M152="","",基本情報入力シート!M152)</f>
        <v/>
      </c>
      <c r="M118" s="404" t="str">
        <f>IF(基本情報入力シート!R152="","",基本情報入力シート!R152)</f>
        <v/>
      </c>
      <c r="N118" s="405" t="str">
        <f>IF(基本情報入力シート!W152="","",基本情報入力シート!W152)</f>
        <v/>
      </c>
      <c r="O118" s="406" t="str">
        <f>IF(基本情報入力シート!X152="","",基本情報入力シート!X152)</f>
        <v/>
      </c>
      <c r="P118" s="403" t="str">
        <f>IF(基本情報入力シート!Y152="","",基本情報入力シート!Y152)</f>
        <v/>
      </c>
      <c r="Q118" s="409"/>
      <c r="R118" s="415"/>
      <c r="S118" s="420"/>
      <c r="T118" s="416"/>
      <c r="U118" s="417"/>
      <c r="V118" s="418"/>
      <c r="W118" s="128"/>
    </row>
    <row r="119" spans="1:23">
      <c r="A119" s="89"/>
      <c r="B119" s="90"/>
      <c r="C119" s="91"/>
      <c r="D119" s="91"/>
      <c r="E119" s="91"/>
      <c r="F119" s="91"/>
      <c r="G119" s="91"/>
      <c r="H119" s="91"/>
      <c r="I119" s="91"/>
      <c r="J119" s="91"/>
      <c r="K119" s="91"/>
      <c r="L119" s="91"/>
      <c r="M119" s="91"/>
      <c r="N119" s="91"/>
      <c r="P119" s="28"/>
      <c r="Q119" s="28"/>
      <c r="R119" s="40"/>
      <c r="S119" s="92"/>
      <c r="T119" s="93"/>
      <c r="U119" s="94"/>
      <c r="V119" s="94"/>
      <c r="W119" s="94"/>
    </row>
    <row r="120" spans="1:23">
      <c r="A120" s="65"/>
      <c r="C120" s="65"/>
      <c r="D120" s="65"/>
      <c r="E120" s="65"/>
      <c r="F120" s="65"/>
      <c r="G120" s="65"/>
      <c r="H120" s="65"/>
      <c r="I120" s="65"/>
      <c r="J120" s="65"/>
      <c r="K120" s="65"/>
      <c r="L120" s="65"/>
      <c r="M120" s="65"/>
      <c r="N120" s="65"/>
      <c r="O120" s="65"/>
      <c r="P120" s="65"/>
      <c r="Q120" s="65"/>
      <c r="R120" s="65"/>
      <c r="S120" s="65"/>
      <c r="T120" s="65"/>
    </row>
    <row r="121" spans="1:23">
      <c r="A121" s="65"/>
      <c r="C121" s="65"/>
      <c r="D121" s="65"/>
      <c r="E121" s="65"/>
      <c r="F121" s="65"/>
      <c r="G121" s="65"/>
      <c r="H121" s="65"/>
      <c r="I121" s="65"/>
      <c r="J121" s="65"/>
      <c r="K121" s="65"/>
      <c r="L121" s="65"/>
      <c r="M121" s="65"/>
      <c r="N121" s="65"/>
      <c r="O121" s="65"/>
      <c r="P121" s="65"/>
      <c r="Q121" s="65"/>
      <c r="R121" s="65"/>
      <c r="S121" s="65"/>
      <c r="T121" s="65"/>
    </row>
    <row r="122" spans="1:23">
      <c r="A122" s="65"/>
      <c r="C122" s="95"/>
      <c r="D122" s="95"/>
      <c r="E122" s="95"/>
      <c r="F122" s="95"/>
      <c r="G122" s="95"/>
      <c r="H122" s="95"/>
      <c r="I122" s="95"/>
      <c r="J122" s="95"/>
      <c r="K122" s="95"/>
      <c r="L122" s="95"/>
      <c r="M122" s="95"/>
      <c r="N122" s="95"/>
      <c r="O122" s="95"/>
      <c r="P122" s="65"/>
      <c r="Q122" s="65"/>
      <c r="R122" s="65"/>
      <c r="S122" s="65"/>
      <c r="T122" s="65"/>
    </row>
    <row r="123" spans="1:23">
      <c r="A123" s="65"/>
      <c r="B123" s="95"/>
      <c r="C123" s="65"/>
      <c r="D123" s="65"/>
      <c r="E123" s="65"/>
      <c r="F123" s="65"/>
      <c r="G123" s="65"/>
      <c r="H123" s="65"/>
      <c r="I123" s="65"/>
      <c r="J123" s="65"/>
      <c r="K123" s="65"/>
      <c r="L123" s="65"/>
      <c r="M123" s="65"/>
      <c r="N123" s="65"/>
      <c r="O123" s="65"/>
      <c r="P123" s="65"/>
      <c r="Q123" s="65"/>
      <c r="R123" s="65"/>
      <c r="S123" s="65"/>
      <c r="T123" s="65"/>
    </row>
  </sheetData>
  <sheetProtection password="CC53" sheet="1" objects="1" scenarios="1"/>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01" t="s">
        <v>78</v>
      </c>
    </row>
    <row r="4" spans="1:1" ht="16.5" customHeight="1">
      <c r="A4" s="103" t="s">
        <v>58</v>
      </c>
    </row>
    <row r="5" spans="1:1" ht="16.5" customHeight="1">
      <c r="A5" s="104" t="s">
        <v>59</v>
      </c>
    </row>
    <row r="6" spans="1:1" ht="16.5" customHeight="1">
      <c r="A6" s="103" t="s">
        <v>60</v>
      </c>
    </row>
    <row r="7" spans="1:1" ht="16.5" customHeight="1">
      <c r="A7" s="103" t="s">
        <v>61</v>
      </c>
    </row>
    <row r="8" spans="1:1" ht="16.5" customHeight="1">
      <c r="A8" s="103" t="s">
        <v>64</v>
      </c>
    </row>
    <row r="9" spans="1:1" ht="16.5" customHeight="1">
      <c r="A9" s="103" t="s">
        <v>63</v>
      </c>
    </row>
    <row r="10" spans="1:1" ht="16.5" customHeight="1">
      <c r="A10" s="103" t="s">
        <v>65</v>
      </c>
    </row>
    <row r="11" spans="1:1" ht="16.5" customHeight="1">
      <c r="A11" s="103" t="s">
        <v>86</v>
      </c>
    </row>
    <row r="12" spans="1:1" ht="16.5" customHeight="1">
      <c r="A12" s="103" t="s">
        <v>62</v>
      </c>
    </row>
    <row r="13" spans="1:1" ht="16.5" customHeight="1">
      <c r="A13" s="103" t="s">
        <v>66</v>
      </c>
    </row>
    <row r="14" spans="1:1" ht="16.5" customHeight="1">
      <c r="A14" s="103" t="s">
        <v>67</v>
      </c>
    </row>
    <row r="15" spans="1:1" ht="16.5" customHeight="1">
      <c r="A15" s="104" t="s">
        <v>68</v>
      </c>
    </row>
    <row r="16" spans="1:1" ht="16.5" customHeight="1">
      <c r="A16" s="103" t="s">
        <v>69</v>
      </c>
    </row>
    <row r="17" spans="1:1" ht="16.5" customHeight="1">
      <c r="A17" s="103" t="s">
        <v>70</v>
      </c>
    </row>
    <row r="18" spans="1:1" ht="16.5" customHeight="1">
      <c r="A18" s="104" t="s">
        <v>87</v>
      </c>
    </row>
    <row r="19" spans="1:1" ht="16.5" customHeight="1">
      <c r="A19" s="103" t="s">
        <v>88</v>
      </c>
    </row>
    <row r="20" spans="1:1" ht="16.5" customHeight="1">
      <c r="A20" s="104" t="s">
        <v>89</v>
      </c>
    </row>
    <row r="21" spans="1:1" ht="16.5" customHeight="1">
      <c r="A21" s="103" t="s">
        <v>71</v>
      </c>
    </row>
    <row r="22" spans="1:1" ht="16.5" customHeight="1">
      <c r="A22" s="104" t="s">
        <v>72</v>
      </c>
    </row>
    <row r="23" spans="1:1" ht="16.5" customHeight="1">
      <c r="A23" s="103" t="s">
        <v>73</v>
      </c>
    </row>
    <row r="24" spans="1:1" ht="16.5" customHeight="1">
      <c r="A24" s="103" t="s">
        <v>74</v>
      </c>
    </row>
    <row r="25" spans="1:1" ht="16.5" customHeight="1">
      <c r="A25" s="103" t="s">
        <v>75</v>
      </c>
    </row>
    <row r="26" spans="1:1" ht="16.5" customHeight="1">
      <c r="A26" s="103" t="s">
        <v>76</v>
      </c>
    </row>
    <row r="27" spans="1:1" ht="16.5" customHeight="1">
      <c r="A27" s="103" t="s">
        <v>77</v>
      </c>
    </row>
    <row r="28" spans="1:1" ht="16.5" customHeight="1">
      <c r="A28" s="106" t="s">
        <v>90</v>
      </c>
    </row>
    <row r="29" spans="1:1" ht="16.5" customHeight="1">
      <c r="A29" s="106" t="s">
        <v>91</v>
      </c>
    </row>
    <row r="30" spans="1:1" ht="16.5" customHeight="1">
      <c r="A30" s="106" t="s">
        <v>92</v>
      </c>
    </row>
    <row r="31" spans="1:1" ht="16.5" customHeight="1">
      <c r="A31" s="106" t="s">
        <v>93</v>
      </c>
    </row>
    <row r="32" spans="1:1" ht="16.5" customHeight="1">
      <c r="A32" s="106" t="s">
        <v>94</v>
      </c>
    </row>
    <row r="33" spans="1:1" ht="16.5" customHeight="1">
      <c r="A33" s="106"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