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50" yWindow="60" windowWidth="14400" windowHeight="12690" tabRatio="813"/>
  </bookViews>
  <sheets>
    <sheet name="181生活排水処理施設の整備状況" sheetId="12" r:id="rId1"/>
  </sheets>
  <calcPr calcId="162913"/>
</workbook>
</file>

<file path=xl/calcChain.xml><?xml version="1.0" encoding="utf-8"?>
<calcChain xmlns="http://schemas.openxmlformats.org/spreadsheetml/2006/main">
  <c r="I7" i="12" l="1"/>
  <c r="H7" i="12"/>
  <c r="F7" i="12"/>
  <c r="E7" i="12"/>
  <c r="D7" i="12"/>
  <c r="C7" i="12"/>
  <c r="B7" i="12"/>
  <c r="G7" i="12" l="1"/>
  <c r="J7" i="12"/>
  <c r="K7" i="12" l="1"/>
  <c r="L7" i="12" s="1"/>
</calcChain>
</file>

<file path=xl/sharedStrings.xml><?xml version="1.0" encoding="utf-8"?>
<sst xmlns="http://schemas.openxmlformats.org/spreadsheetml/2006/main" count="65" uniqueCount="64">
  <si>
    <t>集  合  処  理  施  設</t>
  </si>
  <si>
    <t>漁業集落</t>
  </si>
  <si>
    <t>集合処理</t>
  </si>
  <si>
    <t>下水道</t>
  </si>
  <si>
    <t>排水施設</t>
  </si>
  <si>
    <t>プラント</t>
  </si>
  <si>
    <t>施設合計</t>
  </si>
  <si>
    <t>伊勢市</t>
  </si>
  <si>
    <t>単位：人、率 ％</t>
  </si>
  <si>
    <t>個 別 処 理 施 設</t>
  </si>
  <si>
    <t>農業集落</t>
  </si>
  <si>
    <t>個別処理</t>
  </si>
  <si>
    <t>総数</t>
  </si>
  <si>
    <t>津市</t>
    <rPh sb="0" eb="1">
      <t>ツ</t>
    </rPh>
    <rPh sb="1" eb="2">
      <t>シ</t>
    </rPh>
    <phoneticPr fontId="6"/>
  </si>
  <si>
    <t>四日市市</t>
    <rPh sb="0" eb="4">
      <t>ヨッカイチシ</t>
    </rPh>
    <phoneticPr fontId="6"/>
  </si>
  <si>
    <t>松阪市</t>
    <rPh sb="0" eb="3">
      <t>マツサカシ</t>
    </rPh>
    <phoneticPr fontId="6"/>
  </si>
  <si>
    <t>桑名市</t>
    <rPh sb="0" eb="3">
      <t>クワナシ</t>
    </rPh>
    <phoneticPr fontId="6"/>
  </si>
  <si>
    <t>鈴鹿市</t>
    <rPh sb="0" eb="3">
      <t>スズカシ</t>
    </rPh>
    <phoneticPr fontId="6"/>
  </si>
  <si>
    <t>名張市</t>
    <rPh sb="0" eb="3">
      <t>ナバリシ</t>
    </rPh>
    <phoneticPr fontId="6"/>
  </si>
  <si>
    <t>尾鷲市</t>
    <rPh sb="0" eb="3">
      <t>オワセシ</t>
    </rPh>
    <phoneticPr fontId="6"/>
  </si>
  <si>
    <t>亀山市</t>
    <rPh sb="0" eb="3">
      <t>カメヤマシ</t>
    </rPh>
    <phoneticPr fontId="6"/>
  </si>
  <si>
    <t>鳥羽市</t>
    <rPh sb="0" eb="3">
      <t>トバシ</t>
    </rPh>
    <phoneticPr fontId="6"/>
  </si>
  <si>
    <t>熊野市</t>
    <rPh sb="0" eb="2">
      <t>クマノ</t>
    </rPh>
    <rPh sb="2" eb="3">
      <t>シ</t>
    </rPh>
    <phoneticPr fontId="6"/>
  </si>
  <si>
    <t>いなべ市</t>
    <rPh sb="3" eb="4">
      <t>シ</t>
    </rPh>
    <phoneticPr fontId="6"/>
  </si>
  <si>
    <t>志摩市</t>
    <rPh sb="0" eb="2">
      <t>シマ</t>
    </rPh>
    <rPh sb="2" eb="3">
      <t>シ</t>
    </rPh>
    <phoneticPr fontId="6"/>
  </si>
  <si>
    <t>伊賀市</t>
    <rPh sb="0" eb="2">
      <t>イガ</t>
    </rPh>
    <rPh sb="2" eb="3">
      <t>シ</t>
    </rPh>
    <phoneticPr fontId="6"/>
  </si>
  <si>
    <t>木曽岬町</t>
    <rPh sb="0" eb="4">
      <t>キソサキチョウ</t>
    </rPh>
    <phoneticPr fontId="6"/>
  </si>
  <si>
    <t>東員町</t>
    <rPh sb="0" eb="3">
      <t>トウインチョウ</t>
    </rPh>
    <phoneticPr fontId="6"/>
  </si>
  <si>
    <t>菰野町</t>
    <rPh sb="0" eb="3">
      <t>コモノチョウ</t>
    </rPh>
    <phoneticPr fontId="6"/>
  </si>
  <si>
    <t>朝日町</t>
    <rPh sb="0" eb="3">
      <t>アサヒチョウ</t>
    </rPh>
    <phoneticPr fontId="6"/>
  </si>
  <si>
    <t>川越町</t>
    <rPh sb="0" eb="3">
      <t>カワゴエチョウ</t>
    </rPh>
    <phoneticPr fontId="6"/>
  </si>
  <si>
    <t>多気町</t>
    <rPh sb="0" eb="3">
      <t>タキチョウ</t>
    </rPh>
    <phoneticPr fontId="6"/>
  </si>
  <si>
    <t>明和町</t>
    <rPh sb="0" eb="3">
      <t>メイワチョウ</t>
    </rPh>
    <phoneticPr fontId="6"/>
  </si>
  <si>
    <t>大台町</t>
    <rPh sb="0" eb="3">
      <t>オオダイチョウ</t>
    </rPh>
    <phoneticPr fontId="6"/>
  </si>
  <si>
    <t>玉城町</t>
    <rPh sb="0" eb="3">
      <t>タマキチョウ</t>
    </rPh>
    <phoneticPr fontId="6"/>
  </si>
  <si>
    <t>度会町</t>
    <rPh sb="0" eb="2">
      <t>ワタライ</t>
    </rPh>
    <rPh sb="2" eb="3">
      <t>チョウ</t>
    </rPh>
    <phoneticPr fontId="6"/>
  </si>
  <si>
    <t>大紀町</t>
    <rPh sb="0" eb="2">
      <t>ダイキ</t>
    </rPh>
    <rPh sb="2" eb="3">
      <t>マチ</t>
    </rPh>
    <phoneticPr fontId="6"/>
  </si>
  <si>
    <t>御浜町</t>
    <rPh sb="0" eb="3">
      <t>ミハマチョウ</t>
    </rPh>
    <phoneticPr fontId="6"/>
  </si>
  <si>
    <t>紀宝町</t>
    <rPh sb="0" eb="3">
      <t>キホウチョウ</t>
    </rPh>
    <phoneticPr fontId="6"/>
  </si>
  <si>
    <t>排水施設等</t>
    <rPh sb="4" eb="5">
      <t>トウ</t>
    </rPh>
    <phoneticPr fontId="2"/>
  </si>
  <si>
    <t>市　町　村</t>
    <rPh sb="0" eb="1">
      <t>シ</t>
    </rPh>
    <rPh sb="2" eb="3">
      <t>マチ</t>
    </rPh>
    <rPh sb="4" eb="5">
      <t>ソン</t>
    </rPh>
    <phoneticPr fontId="2"/>
  </si>
  <si>
    <t>設　置　型</t>
    <rPh sb="0" eb="1">
      <t>セツ</t>
    </rPh>
    <rPh sb="2" eb="3">
      <t>オキ</t>
    </rPh>
    <rPh sb="4" eb="5">
      <t>カタ</t>
    </rPh>
    <phoneticPr fontId="2"/>
  </si>
  <si>
    <t>浄  化  槽</t>
    <rPh sb="0" eb="1">
      <t>ジョウ</t>
    </rPh>
    <rPh sb="3" eb="4">
      <t>カ</t>
    </rPh>
    <rPh sb="6" eb="7">
      <t>ソウ</t>
    </rPh>
    <phoneticPr fontId="2"/>
  </si>
  <si>
    <t>浄化槽等</t>
    <rPh sb="3" eb="4">
      <t>トウ</t>
    </rPh>
    <phoneticPr fontId="2"/>
  </si>
  <si>
    <t>個　　人</t>
    <rPh sb="0" eb="1">
      <t>コ</t>
    </rPh>
    <rPh sb="3" eb="4">
      <t>ジン</t>
    </rPh>
    <phoneticPr fontId="2"/>
  </si>
  <si>
    <t>設 置 型</t>
    <rPh sb="0" eb="1">
      <t>セツ</t>
    </rPh>
    <rPh sb="2" eb="3">
      <t>オキ</t>
    </rPh>
    <rPh sb="4" eb="5">
      <t>カタ</t>
    </rPh>
    <phoneticPr fontId="2"/>
  </si>
  <si>
    <t>南伊勢町</t>
    <rPh sb="0" eb="1">
      <t>ミナミ</t>
    </rPh>
    <rPh sb="1" eb="3">
      <t>イセ</t>
    </rPh>
    <rPh sb="3" eb="4">
      <t>チョウ</t>
    </rPh>
    <phoneticPr fontId="6"/>
  </si>
  <si>
    <t>紀北町</t>
    <rPh sb="0" eb="2">
      <t>キホク</t>
    </rPh>
    <rPh sb="2" eb="3">
      <t>チョウ</t>
    </rPh>
    <phoneticPr fontId="6"/>
  </si>
  <si>
    <t>注１ 生活排水処理の整備率とは、下水道、農業・漁業集落排水施設、コミュニティ・プラント、</t>
    <rPh sb="0" eb="1">
      <t>チュウ</t>
    </rPh>
    <rPh sb="3" eb="9">
      <t>セ</t>
    </rPh>
    <rPh sb="10" eb="12">
      <t>セイビ</t>
    </rPh>
    <rPh sb="12" eb="13">
      <t>リツ</t>
    </rPh>
    <rPh sb="16" eb="19">
      <t>ゲスイドウ</t>
    </rPh>
    <rPh sb="20" eb="22">
      <t>ノウギョウ</t>
    </rPh>
    <rPh sb="23" eb="25">
      <t>ギョギョウ</t>
    </rPh>
    <rPh sb="25" eb="27">
      <t>シュウラク</t>
    </rPh>
    <rPh sb="27" eb="29">
      <t>ハイスイ</t>
    </rPh>
    <rPh sb="29" eb="31">
      <t>シセツ</t>
    </rPh>
    <phoneticPr fontId="5"/>
  </si>
  <si>
    <t>生活排水
処理施設
整備人口
合　　　計</t>
    <rPh sb="7" eb="9">
      <t>シセツ</t>
    </rPh>
    <rPh sb="10" eb="12">
      <t>セイビ</t>
    </rPh>
    <phoneticPr fontId="2"/>
  </si>
  <si>
    <t>生活排水
処理施設
の整備率</t>
    <rPh sb="5" eb="7">
      <t>ショリ</t>
    </rPh>
    <rPh sb="7" eb="9">
      <t>シセツ</t>
    </rPh>
    <rPh sb="11" eb="13">
      <t>セイビ</t>
    </rPh>
    <phoneticPr fontId="2"/>
  </si>
  <si>
    <t>コ ミ ュ</t>
    <phoneticPr fontId="2"/>
  </si>
  <si>
    <t>ニティ・</t>
    <phoneticPr fontId="2"/>
  </si>
  <si>
    <t>　２ 「農業集落排水施設等」とは、農業集落排水施設、簡易排水施設の合計を表す。</t>
    <rPh sb="4" eb="6">
      <t>ノウギョウ</t>
    </rPh>
    <rPh sb="6" eb="8">
      <t>シュウラク</t>
    </rPh>
    <rPh sb="8" eb="10">
      <t>ハイスイ</t>
    </rPh>
    <rPh sb="10" eb="12">
      <t>シセツ</t>
    </rPh>
    <rPh sb="12" eb="13">
      <t>トウ</t>
    </rPh>
    <rPh sb="17" eb="19">
      <t>ノウギョウ</t>
    </rPh>
    <rPh sb="19" eb="21">
      <t>シュウラク</t>
    </rPh>
    <rPh sb="21" eb="23">
      <t>ハイスイ</t>
    </rPh>
    <rPh sb="23" eb="25">
      <t>シセツ</t>
    </rPh>
    <rPh sb="26" eb="28">
      <t>カンイ</t>
    </rPh>
    <rPh sb="28" eb="30">
      <t>ハイスイ</t>
    </rPh>
    <rPh sb="30" eb="32">
      <t>シセツ</t>
    </rPh>
    <rPh sb="33" eb="35">
      <t>ゴウケイ</t>
    </rPh>
    <rPh sb="36" eb="37">
      <t>アラワ</t>
    </rPh>
    <phoneticPr fontId="5"/>
  </si>
  <si>
    <t>　３ 浄化槽とは、従来から合併処理浄化槽と呼んでいたものである。</t>
    <rPh sb="3" eb="6">
      <t>ジ</t>
    </rPh>
    <rPh sb="9" eb="11">
      <t>ジュウライ</t>
    </rPh>
    <rPh sb="13" eb="15">
      <t>ガッペイ</t>
    </rPh>
    <rPh sb="15" eb="17">
      <t>ショリ</t>
    </rPh>
    <rPh sb="17" eb="20">
      <t>ジ</t>
    </rPh>
    <rPh sb="21" eb="22">
      <t>ヨ</t>
    </rPh>
    <phoneticPr fontId="5"/>
  </si>
  <si>
    <t>　５ 「個人設置型浄化槽等」の整備人口は、個人や民間事業者によって設置された浄化槽の整備人口である。</t>
    <rPh sb="4" eb="6">
      <t>コジン</t>
    </rPh>
    <rPh sb="6" eb="8">
      <t>セッチ</t>
    </rPh>
    <rPh sb="8" eb="9">
      <t>カタ</t>
    </rPh>
    <rPh sb="9" eb="12">
      <t>ジ</t>
    </rPh>
    <rPh sb="12" eb="13">
      <t>トウ</t>
    </rPh>
    <rPh sb="15" eb="17">
      <t>セイビ</t>
    </rPh>
    <rPh sb="17" eb="19">
      <t>ジンコウ</t>
    </rPh>
    <rPh sb="21" eb="23">
      <t>コジン</t>
    </rPh>
    <rPh sb="24" eb="26">
      <t>ミンカン</t>
    </rPh>
    <rPh sb="26" eb="28">
      <t>ジギョウ</t>
    </rPh>
    <rPh sb="28" eb="29">
      <t>シャ</t>
    </rPh>
    <rPh sb="33" eb="35">
      <t>セッチ</t>
    </rPh>
    <rPh sb="38" eb="41">
      <t>ジ</t>
    </rPh>
    <rPh sb="42" eb="44">
      <t>セイビ</t>
    </rPh>
    <rPh sb="44" eb="46">
      <t>ジンコウ</t>
    </rPh>
    <phoneticPr fontId="5"/>
  </si>
  <si>
    <t>住民基本
台帳人口</t>
    <rPh sb="0" eb="2">
      <t>ジュウミン</t>
    </rPh>
    <rPh sb="2" eb="4">
      <t>キホン</t>
    </rPh>
    <rPh sb="5" eb="7">
      <t>ダイチョウ</t>
    </rPh>
    <rPh sb="7" eb="9">
      <t>ジンコウ</t>
    </rPh>
    <phoneticPr fontId="2"/>
  </si>
  <si>
    <t>　 浄化槽等の生活排水処理施設による処理が可能な地域の居住人口（各家庭で宅内配管を行えば</t>
    <rPh sb="41" eb="42">
      <t>オコナ</t>
    </rPh>
    <phoneticPr fontId="3"/>
  </si>
  <si>
    <t>　 利用できる人口）を住民基本台帳人口で除して求めた率である。</t>
    <rPh sb="11" eb="13">
      <t>ジュウミン</t>
    </rPh>
    <rPh sb="13" eb="15">
      <t>キホン</t>
    </rPh>
    <rPh sb="15" eb="17">
      <t>ダイチョウ</t>
    </rPh>
    <rPh sb="17" eb="19">
      <t>ジンコウ</t>
    </rPh>
    <rPh sb="20" eb="21">
      <t>ジョ</t>
    </rPh>
    <rPh sb="23" eb="24">
      <t>モト</t>
    </rPh>
    <rPh sb="26" eb="27">
      <t>リツ</t>
    </rPh>
    <phoneticPr fontId="5"/>
  </si>
  <si>
    <t>　４ 「市町村設置型浄化槽」の整備人口は、浄化槽市町村整備推進事業で設置されたもののほか、</t>
    <rPh sb="4" eb="6">
      <t>シチョウ</t>
    </rPh>
    <rPh sb="6" eb="7">
      <t>ソン</t>
    </rPh>
    <rPh sb="7" eb="9">
      <t>セッチ</t>
    </rPh>
    <rPh sb="9" eb="10">
      <t>カタ</t>
    </rPh>
    <rPh sb="10" eb="13">
      <t>ジ</t>
    </rPh>
    <rPh sb="15" eb="17">
      <t>セイビ</t>
    </rPh>
    <rPh sb="17" eb="19">
      <t>ジンコウ</t>
    </rPh>
    <rPh sb="21" eb="24">
      <t>ジ</t>
    </rPh>
    <rPh sb="24" eb="29">
      <t>シ</t>
    </rPh>
    <rPh sb="29" eb="31">
      <t>スイシン</t>
    </rPh>
    <rPh sb="31" eb="33">
      <t>ジギョウ</t>
    </rPh>
    <rPh sb="34" eb="36">
      <t>セッチ</t>
    </rPh>
    <phoneticPr fontId="5"/>
  </si>
  <si>
    <t xml:space="preserve">   市町が設置・管理を行う浄化槽の整備人口である。</t>
    <rPh sb="3" eb="5">
      <t>シマチ</t>
    </rPh>
    <rPh sb="6" eb="8">
      <t>セッチ</t>
    </rPh>
    <phoneticPr fontId="2"/>
  </si>
  <si>
    <t>令和４年度末</t>
    <rPh sb="0" eb="2">
      <t>レイワ</t>
    </rPh>
    <phoneticPr fontId="0"/>
  </si>
  <si>
    <t xml:space="preserve"> １８１． 生 活 排 水 処 理 施 設 の 整 備 状 況 －市 町－</t>
    <rPh sb="18" eb="21">
      <t>シセツ</t>
    </rPh>
    <rPh sb="24" eb="27">
      <t>セイビ</t>
    </rPh>
    <phoneticPr fontId="2"/>
  </si>
  <si>
    <t>資料出所 県環境生活部環境共生局大気・水環境課</t>
    <rPh sb="2" eb="4">
      <t>シュッショ</t>
    </rPh>
    <rPh sb="5" eb="6">
      <t>ケン</t>
    </rPh>
    <rPh sb="8" eb="10">
      <t>セイカツ</t>
    </rPh>
    <rPh sb="11" eb="13">
      <t>カンキョウ</t>
    </rPh>
    <rPh sb="13" eb="15">
      <t>キョウセイ</t>
    </rPh>
    <rPh sb="15" eb="16">
      <t>キョク</t>
    </rPh>
    <rPh sb="16" eb="18">
      <t>タイキ</t>
    </rPh>
    <rPh sb="20" eb="22">
      <t>カンキョウ</t>
    </rPh>
    <rPh sb="22" eb="23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</si>
</sst>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_);[Red]\(0.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37" fontId="2" fillId="0" borderId="0"/>
    <xf numFmtId="0" fontId="1" fillId="0" borderId="0"/>
  </cellStyleXfs>
  <cellXfs count="59">
    <xf numFmtId="0" fontId="0" fillId="0" borderId="0" xfId="0"/>
    <xf numFmtId="0" fontId="9" fillId="0" borderId="0" xfId="1" applyNumberFormat="1" applyFont="1" applyFill="1" applyAlignment="1">
      <alignment horizontal="centerContinuous"/>
    </xf>
    <xf numFmtId="37" fontId="4" fillId="0" borderId="5" xfId="1" applyFont="1" applyFill="1" applyBorder="1"/>
    <xf numFmtId="37" fontId="4" fillId="0" borderId="0" xfId="1" applyFont="1" applyFill="1"/>
    <xf numFmtId="37" fontId="4" fillId="0" borderId="0" xfId="1" applyFont="1" applyFill="1" applyAlignment="1" applyProtection="1">
      <alignment horizontal="left"/>
    </xf>
    <xf numFmtId="37" fontId="4" fillId="0" borderId="1" xfId="1" applyFont="1" applyFill="1" applyBorder="1" applyAlignment="1" applyProtection="1">
      <alignment horizontal="distributed"/>
    </xf>
    <xf numFmtId="37" fontId="4" fillId="0" borderId="0" xfId="1" applyFont="1" applyFill="1" applyAlignment="1">
      <alignment vertical="center"/>
    </xf>
    <xf numFmtId="37" fontId="4" fillId="0" borderId="0" xfId="1" applyFont="1" applyFill="1" applyAlignment="1" applyProtection="1">
      <alignment horizontal="right"/>
    </xf>
    <xf numFmtId="37" fontId="4" fillId="0" borderId="1" xfId="1" applyFont="1" applyFill="1" applyBorder="1"/>
    <xf numFmtId="0" fontId="4" fillId="0" borderId="0" xfId="1" applyNumberFormat="1" applyFont="1" applyFill="1" applyAlignment="1" applyProtection="1">
      <alignment horizontal="left"/>
    </xf>
    <xf numFmtId="0" fontId="9" fillId="0" borderId="0" xfId="1" applyNumberFormat="1" applyFont="1" applyFill="1" applyBorder="1" applyAlignment="1" applyProtection="1">
      <alignment horizontal="centerContinuous"/>
    </xf>
    <xf numFmtId="37" fontId="4" fillId="0" borderId="0" xfId="1" applyFont="1" applyFill="1" applyAlignment="1" applyProtection="1">
      <alignment horizontal="distributed"/>
    </xf>
    <xf numFmtId="0" fontId="9" fillId="0" borderId="0" xfId="1" applyNumberFormat="1" applyFont="1" applyFill="1" applyAlignment="1"/>
    <xf numFmtId="176" fontId="4" fillId="0" borderId="5" xfId="1" applyNumberFormat="1" applyFont="1" applyFill="1" applyBorder="1" applyAlignment="1">
      <alignment horizontal="right"/>
    </xf>
    <xf numFmtId="37" fontId="7" fillId="0" borderId="2" xfId="1" applyFont="1" applyFill="1" applyBorder="1" applyAlignment="1">
      <alignment horizontal="centerContinuous" vertical="center"/>
    </xf>
    <xf numFmtId="37" fontId="7" fillId="0" borderId="1" xfId="1" applyFont="1" applyFill="1" applyBorder="1" applyAlignment="1">
      <alignment horizontal="centerContinuous"/>
    </xf>
    <xf numFmtId="37" fontId="7" fillId="0" borderId="2" xfId="1" applyFont="1" applyFill="1" applyBorder="1" applyAlignment="1">
      <alignment horizontal="centerContinuous"/>
    </xf>
    <xf numFmtId="37" fontId="4" fillId="0" borderId="0" xfId="1" applyFont="1" applyFill="1" applyAlignment="1">
      <alignment horizontal="distributed"/>
    </xf>
    <xf numFmtId="37" fontId="8" fillId="0" borderId="4" xfId="1" applyFont="1" applyFill="1" applyBorder="1"/>
    <xf numFmtId="37" fontId="8" fillId="0" borderId="4" xfId="1" applyFont="1" applyFill="1" applyBorder="1" applyAlignment="1" applyProtection="1">
      <alignment horizontal="center"/>
    </xf>
    <xf numFmtId="37" fontId="8" fillId="0" borderId="7" xfId="1" applyFont="1" applyFill="1" applyBorder="1" applyAlignment="1" applyProtection="1">
      <alignment horizontal="center"/>
    </xf>
    <xf numFmtId="37" fontId="8" fillId="0" borderId="8" xfId="1" applyFont="1" applyFill="1" applyBorder="1" applyAlignment="1" applyProtection="1">
      <alignment horizontal="center"/>
    </xf>
    <xf numFmtId="37" fontId="8" fillId="0" borderId="0" xfId="1" applyFont="1" applyFill="1" applyBorder="1" applyAlignment="1" applyProtection="1">
      <alignment horizontal="center"/>
    </xf>
    <xf numFmtId="37" fontId="7" fillId="0" borderId="4" xfId="1" applyFont="1" applyFill="1" applyBorder="1" applyAlignment="1" applyProtection="1">
      <alignment horizontal="center" vertical="center"/>
    </xf>
    <xf numFmtId="37" fontId="8" fillId="0" borderId="4" xfId="1" applyFont="1" applyFill="1" applyBorder="1" applyAlignment="1" applyProtection="1">
      <alignment horizontal="center" vertical="center"/>
    </xf>
    <xf numFmtId="37" fontId="8" fillId="0" borderId="8" xfId="1" applyFont="1" applyFill="1" applyBorder="1" applyAlignment="1" applyProtection="1">
      <alignment horizontal="center" vertical="center"/>
    </xf>
    <xf numFmtId="37" fontId="8" fillId="0" borderId="0" xfId="1" applyFont="1" applyFill="1" applyBorder="1" applyAlignment="1" applyProtection="1">
      <alignment horizontal="center" vertical="center"/>
    </xf>
    <xf numFmtId="37" fontId="8" fillId="0" borderId="2" xfId="1" applyFont="1" applyFill="1" applyBorder="1" applyAlignment="1">
      <alignment horizontal="center" vertical="center"/>
    </xf>
    <xf numFmtId="37" fontId="8" fillId="0" borderId="2" xfId="1" applyFont="1" applyFill="1" applyBorder="1" applyAlignment="1">
      <alignment horizontal="center" vertical="top"/>
    </xf>
    <xf numFmtId="37" fontId="8" fillId="0" borderId="3" xfId="1" applyFont="1" applyFill="1" applyBorder="1" applyAlignment="1">
      <alignment horizontal="center" vertical="top"/>
    </xf>
    <xf numFmtId="37" fontId="8" fillId="0" borderId="3" xfId="1" applyFont="1" applyFill="1" applyBorder="1" applyAlignment="1" applyProtection="1">
      <alignment horizontal="center" vertical="top"/>
    </xf>
    <xf numFmtId="37" fontId="8" fillId="0" borderId="1" xfId="1" applyFont="1" applyFill="1" applyBorder="1" applyAlignment="1">
      <alignment horizontal="center" vertical="top"/>
    </xf>
    <xf numFmtId="37" fontId="10" fillId="0" borderId="0" xfId="1" applyFont="1" applyFill="1" applyAlignment="1" applyProtection="1">
      <alignment horizontal="distributed" vertical="center"/>
    </xf>
    <xf numFmtId="37" fontId="4" fillId="0" borderId="6" xfId="1" applyFont="1" applyFill="1" applyBorder="1"/>
    <xf numFmtId="37" fontId="4" fillId="0" borderId="6" xfId="1" applyFont="1" applyFill="1" applyBorder="1" applyAlignment="1" applyProtection="1">
      <alignment horizontal="left"/>
    </xf>
    <xf numFmtId="37" fontId="4" fillId="0" borderId="6" xfId="1" applyFont="1" applyFill="1" applyBorder="1" applyAlignment="1" applyProtection="1">
      <alignment horizontal="right"/>
    </xf>
    <xf numFmtId="41" fontId="10" fillId="0" borderId="9" xfId="1" applyNumberFormat="1" applyFont="1" applyFill="1" applyBorder="1" applyAlignment="1" applyProtection="1">
      <alignment horizontal="right" vertical="center"/>
    </xf>
    <xf numFmtId="41" fontId="10" fillId="0" borderId="0" xfId="1" applyNumberFormat="1" applyFont="1" applyFill="1" applyBorder="1" applyAlignment="1" applyProtection="1">
      <alignment horizontal="right" vertical="center"/>
    </xf>
    <xf numFmtId="41" fontId="10" fillId="0" borderId="6" xfId="1" applyNumberFormat="1" applyFont="1" applyFill="1" applyBorder="1" applyAlignment="1" applyProtection="1">
      <alignment horizontal="right" vertical="center"/>
    </xf>
    <xf numFmtId="176" fontId="10" fillId="0" borderId="0" xfId="1" applyNumberFormat="1" applyFont="1" applyFill="1" applyAlignment="1" applyProtection="1">
      <alignment horizontal="right" vertical="center"/>
    </xf>
    <xf numFmtId="41" fontId="4" fillId="0" borderId="4" xfId="1" applyNumberFormat="1" applyFont="1" applyFill="1" applyBorder="1" applyAlignment="1">
      <alignment horizontal="right"/>
    </xf>
    <xf numFmtId="41" fontId="4" fillId="0" borderId="0" xfId="1" applyNumberFormat="1" applyFont="1" applyFill="1" applyAlignment="1">
      <alignment horizontal="right"/>
    </xf>
    <xf numFmtId="176" fontId="4" fillId="0" borderId="0" xfId="1" applyNumberFormat="1" applyFont="1" applyFill="1" applyAlignment="1">
      <alignment horizontal="right"/>
    </xf>
    <xf numFmtId="41" fontId="4" fillId="0" borderId="4" xfId="1" applyNumberFormat="1" applyFont="1" applyFill="1" applyBorder="1" applyAlignment="1" applyProtection="1">
      <alignment horizontal="right"/>
    </xf>
    <xf numFmtId="41" fontId="4" fillId="0" borderId="0" xfId="1" applyNumberFormat="1" applyFont="1" applyFill="1" applyBorder="1" applyAlignment="1" applyProtection="1">
      <alignment horizontal="right"/>
      <protection locked="0"/>
    </xf>
    <xf numFmtId="41" fontId="4" fillId="0" borderId="0" xfId="1" applyNumberFormat="1" applyFont="1" applyFill="1" applyBorder="1" applyAlignment="1" applyProtection="1">
      <alignment horizontal="right"/>
    </xf>
    <xf numFmtId="41" fontId="4" fillId="0" borderId="2" xfId="1" applyNumberFormat="1" applyFont="1" applyFill="1" applyBorder="1" applyAlignment="1" applyProtection="1">
      <alignment horizontal="right"/>
    </xf>
    <xf numFmtId="41" fontId="4" fillId="0" borderId="1" xfId="1" applyNumberFormat="1" applyFont="1" applyFill="1" applyBorder="1" applyAlignment="1" applyProtection="1">
      <alignment horizontal="right"/>
    </xf>
    <xf numFmtId="41" fontId="10" fillId="0" borderId="1" xfId="1" applyNumberFormat="1" applyFont="1" applyFill="1" applyBorder="1" applyAlignment="1" applyProtection="1">
      <alignment horizontal="right" vertical="center"/>
    </xf>
    <xf numFmtId="41" fontId="4" fillId="0" borderId="1" xfId="1" applyNumberFormat="1" applyFont="1" applyFill="1" applyBorder="1" applyAlignment="1" applyProtection="1">
      <alignment horizontal="right"/>
      <protection locked="0"/>
    </xf>
    <xf numFmtId="37" fontId="7" fillId="0" borderId="11" xfId="1" applyFont="1" applyFill="1" applyBorder="1" applyAlignment="1">
      <alignment horizontal="center" vertical="center" wrapText="1"/>
    </xf>
    <xf numFmtId="37" fontId="7" fillId="0" borderId="8" xfId="1" applyFont="1" applyFill="1" applyBorder="1" applyAlignment="1">
      <alignment horizontal="center" vertical="center" wrapText="1"/>
    </xf>
    <xf numFmtId="37" fontId="7" fillId="0" borderId="3" xfId="1" applyFont="1" applyFill="1" applyBorder="1" applyAlignment="1">
      <alignment horizontal="center" vertical="center" wrapText="1"/>
    </xf>
    <xf numFmtId="37" fontId="7" fillId="0" borderId="11" xfId="1" applyFont="1" applyFill="1" applyBorder="1" applyAlignment="1" applyProtection="1">
      <alignment horizontal="center" vertical="center" wrapText="1"/>
    </xf>
    <xf numFmtId="37" fontId="7" fillId="0" borderId="8" xfId="1" applyFont="1" applyFill="1" applyBorder="1" applyAlignment="1" applyProtection="1">
      <alignment horizontal="center" vertical="center" wrapText="1"/>
    </xf>
    <xf numFmtId="37" fontId="7" fillId="0" borderId="3" xfId="1" applyFont="1" applyFill="1" applyBorder="1" applyAlignment="1" applyProtection="1">
      <alignment horizontal="center" vertical="center" wrapText="1"/>
    </xf>
    <xf numFmtId="37" fontId="7" fillId="0" borderId="10" xfId="1" applyFont="1" applyFill="1" applyBorder="1" applyAlignment="1">
      <alignment horizontal="center" vertical="center" wrapText="1"/>
    </xf>
    <xf numFmtId="37" fontId="7" fillId="0" borderId="4" xfId="1" applyFont="1" applyFill="1" applyBorder="1" applyAlignment="1">
      <alignment horizontal="center" vertical="center" wrapText="1"/>
    </xf>
    <xf numFmtId="37" fontId="7" fillId="0" borderId="2" xfId="1" applyFont="1" applyFill="1" applyBorder="1" applyAlignment="1">
      <alignment horizontal="center" vertical="center" wrapText="1"/>
    </xf>
  </cellXfs>
  <cellStyles count="3">
    <cellStyle name="標準" xfId="0" builtinId="0"/>
    <cellStyle name="標準 3" xfId="2"/>
    <cellStyle name="標準_16衛生・環境_1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showGridLines="0" tabSelected="1" zoomScale="80" zoomScaleNormal="80" zoomScaleSheetLayoutView="85" workbookViewId="0"/>
  </sheetViews>
  <sheetFormatPr defaultColWidth="13.36328125" defaultRowHeight="16.5" x14ac:dyDescent="0.25"/>
  <cols>
    <col min="1" max="1" width="15.26953125" style="3" customWidth="1"/>
    <col min="2" max="2" width="16.26953125" style="3" customWidth="1"/>
    <col min="3" max="3" width="15.90625" style="3" customWidth="1"/>
    <col min="4" max="6" width="12.6328125" style="3" customWidth="1"/>
    <col min="7" max="7" width="15.90625" style="3" customWidth="1"/>
    <col min="8" max="8" width="14" style="3" customWidth="1"/>
    <col min="9" max="10" width="13.7265625" style="3" customWidth="1"/>
    <col min="11" max="11" width="15.90625" style="3" customWidth="1"/>
    <col min="12" max="12" width="12.6328125" style="3" customWidth="1"/>
    <col min="13" max="16384" width="13.36328125" style="3"/>
  </cols>
  <sheetData>
    <row r="1" spans="1:13" s="12" customFormat="1" ht="27" customHeight="1" x14ac:dyDescent="0.35">
      <c r="A1" s="10" t="s">
        <v>62</v>
      </c>
      <c r="B1" s="1"/>
      <c r="C1" s="1"/>
      <c r="D1" s="1"/>
      <c r="E1" s="1"/>
      <c r="F1" s="1"/>
      <c r="G1" s="1"/>
      <c r="H1" s="1"/>
      <c r="I1" s="10"/>
      <c r="J1" s="1"/>
      <c r="K1" s="1"/>
      <c r="L1" s="1"/>
    </row>
    <row r="2" spans="1:13" ht="24.75" customHeight="1" thickBot="1" x14ac:dyDescent="0.3">
      <c r="A2" s="2" t="s">
        <v>61</v>
      </c>
      <c r="B2" s="2"/>
      <c r="C2" s="2"/>
      <c r="D2" s="2"/>
      <c r="E2" s="2"/>
      <c r="F2" s="2"/>
      <c r="G2" s="2"/>
      <c r="H2" s="2"/>
      <c r="I2" s="2"/>
      <c r="J2" s="2"/>
      <c r="K2" s="2"/>
      <c r="L2" s="13" t="s">
        <v>8</v>
      </c>
    </row>
    <row r="3" spans="1:13" ht="19.5" customHeight="1" thickTop="1" x14ac:dyDescent="0.25">
      <c r="B3" s="50" t="s">
        <v>56</v>
      </c>
      <c r="C3" s="14" t="s">
        <v>0</v>
      </c>
      <c r="D3" s="15"/>
      <c r="E3" s="15"/>
      <c r="F3" s="15"/>
      <c r="G3" s="15"/>
      <c r="H3" s="14" t="s">
        <v>9</v>
      </c>
      <c r="I3" s="16"/>
      <c r="J3" s="15"/>
      <c r="K3" s="53" t="s">
        <v>49</v>
      </c>
      <c r="L3" s="56" t="s">
        <v>50</v>
      </c>
    </row>
    <row r="4" spans="1:13" ht="19.5" customHeight="1" x14ac:dyDescent="0.25">
      <c r="B4" s="51"/>
      <c r="C4" s="18"/>
      <c r="D4" s="19" t="s">
        <v>10</v>
      </c>
      <c r="E4" s="19" t="s">
        <v>1</v>
      </c>
      <c r="F4" s="19" t="s">
        <v>51</v>
      </c>
      <c r="G4" s="20" t="s">
        <v>2</v>
      </c>
      <c r="H4" s="21" t="s">
        <v>40</v>
      </c>
      <c r="I4" s="22" t="s">
        <v>44</v>
      </c>
      <c r="J4" s="20" t="s">
        <v>11</v>
      </c>
      <c r="K4" s="54"/>
      <c r="L4" s="57"/>
    </row>
    <row r="5" spans="1:13" ht="19.5" customHeight="1" x14ac:dyDescent="0.25">
      <c r="B5" s="51"/>
      <c r="C5" s="23" t="s">
        <v>3</v>
      </c>
      <c r="D5" s="24"/>
      <c r="E5" s="24"/>
      <c r="F5" s="24" t="s">
        <v>52</v>
      </c>
      <c r="G5" s="25"/>
      <c r="H5" s="25" t="s">
        <v>41</v>
      </c>
      <c r="I5" s="26" t="s">
        <v>45</v>
      </c>
      <c r="J5" s="25"/>
      <c r="K5" s="54"/>
      <c r="L5" s="57"/>
    </row>
    <row r="6" spans="1:13" ht="19.5" customHeight="1" x14ac:dyDescent="0.25">
      <c r="A6" s="8"/>
      <c r="B6" s="52"/>
      <c r="C6" s="27"/>
      <c r="D6" s="28" t="s">
        <v>39</v>
      </c>
      <c r="E6" s="29" t="s">
        <v>4</v>
      </c>
      <c r="F6" s="28" t="s">
        <v>5</v>
      </c>
      <c r="G6" s="29" t="s">
        <v>6</v>
      </c>
      <c r="H6" s="30" t="s">
        <v>42</v>
      </c>
      <c r="I6" s="31" t="s">
        <v>43</v>
      </c>
      <c r="J6" s="29" t="s">
        <v>6</v>
      </c>
      <c r="K6" s="55"/>
      <c r="L6" s="58"/>
    </row>
    <row r="7" spans="1:13" s="6" customFormat="1" ht="30" customHeight="1" x14ac:dyDescent="0.2">
      <c r="A7" s="32" t="s">
        <v>12</v>
      </c>
      <c r="B7" s="36">
        <f>SUM(B9:B37)</f>
        <v>1764924</v>
      </c>
      <c r="C7" s="37">
        <f t="shared" ref="C7:I7" si="0">SUM(C9:C37)</f>
        <v>1058504</v>
      </c>
      <c r="D7" s="38">
        <f t="shared" si="0"/>
        <v>86763</v>
      </c>
      <c r="E7" s="38">
        <f t="shared" si="0"/>
        <v>5317</v>
      </c>
      <c r="F7" s="38">
        <f t="shared" si="0"/>
        <v>3631</v>
      </c>
      <c r="G7" s="37">
        <f>SUM(C7:F7)</f>
        <v>1154215</v>
      </c>
      <c r="H7" s="38">
        <f t="shared" si="0"/>
        <v>16857</v>
      </c>
      <c r="I7" s="38">
        <f t="shared" si="0"/>
        <v>400539</v>
      </c>
      <c r="J7" s="37">
        <f>SUM(H7:I7)</f>
        <v>417396</v>
      </c>
      <c r="K7" s="38">
        <f>G7+J7</f>
        <v>1571611</v>
      </c>
      <c r="L7" s="39">
        <f>K7/B7*100</f>
        <v>89.046950463589368</v>
      </c>
    </row>
    <row r="8" spans="1:13" ht="5.15" customHeight="1" x14ac:dyDescent="0.25">
      <c r="A8" s="17"/>
      <c r="B8" s="40"/>
      <c r="C8" s="41"/>
      <c r="D8" s="41"/>
      <c r="E8" s="41"/>
      <c r="F8" s="41"/>
      <c r="G8" s="41"/>
      <c r="H8" s="41"/>
      <c r="I8" s="41"/>
      <c r="J8" s="41"/>
      <c r="K8" s="41"/>
      <c r="L8" s="42"/>
      <c r="M8" s="6"/>
    </row>
    <row r="9" spans="1:13" ht="24" customHeight="1" x14ac:dyDescent="0.25">
      <c r="A9" s="11" t="s">
        <v>13</v>
      </c>
      <c r="B9" s="43">
        <v>271758</v>
      </c>
      <c r="C9" s="44">
        <v>147784</v>
      </c>
      <c r="D9" s="44">
        <v>10659</v>
      </c>
      <c r="E9" s="45">
        <v>0</v>
      </c>
      <c r="F9" s="45">
        <v>0</v>
      </c>
      <c r="G9" s="37">
        <v>158443</v>
      </c>
      <c r="H9" s="44">
        <v>1775</v>
      </c>
      <c r="I9" s="44">
        <v>92721</v>
      </c>
      <c r="J9" s="37">
        <v>94496</v>
      </c>
      <c r="K9" s="37">
        <v>252939</v>
      </c>
      <c r="L9" s="39">
        <v>93.1</v>
      </c>
      <c r="M9" s="6"/>
    </row>
    <row r="10" spans="1:13" ht="24" customHeight="1" x14ac:dyDescent="0.25">
      <c r="A10" s="11" t="s">
        <v>14</v>
      </c>
      <c r="B10" s="43">
        <v>308752</v>
      </c>
      <c r="C10" s="44">
        <v>251762</v>
      </c>
      <c r="D10" s="44">
        <v>5757</v>
      </c>
      <c r="E10" s="45">
        <v>0</v>
      </c>
      <c r="F10" s="44">
        <v>3371</v>
      </c>
      <c r="G10" s="37">
        <v>260890</v>
      </c>
      <c r="H10" s="45">
        <v>0</v>
      </c>
      <c r="I10" s="44">
        <v>25914</v>
      </c>
      <c r="J10" s="37">
        <v>25914</v>
      </c>
      <c r="K10" s="37">
        <v>286804</v>
      </c>
      <c r="L10" s="39">
        <v>92.9</v>
      </c>
      <c r="M10" s="6"/>
    </row>
    <row r="11" spans="1:13" ht="24" customHeight="1" x14ac:dyDescent="0.25">
      <c r="A11" s="11" t="s">
        <v>7</v>
      </c>
      <c r="B11" s="43">
        <v>121222</v>
      </c>
      <c r="C11" s="44">
        <v>73082</v>
      </c>
      <c r="D11" s="44">
        <v>0</v>
      </c>
      <c r="E11" s="45">
        <v>0</v>
      </c>
      <c r="F11" s="45">
        <v>0</v>
      </c>
      <c r="G11" s="37">
        <v>73082</v>
      </c>
      <c r="H11" s="45">
        <v>0</v>
      </c>
      <c r="I11" s="44">
        <v>32035</v>
      </c>
      <c r="J11" s="37">
        <v>32035</v>
      </c>
      <c r="K11" s="37">
        <v>105117</v>
      </c>
      <c r="L11" s="39">
        <v>86.7</v>
      </c>
      <c r="M11" s="6"/>
    </row>
    <row r="12" spans="1:13" ht="24" customHeight="1" x14ac:dyDescent="0.25">
      <c r="A12" s="11" t="s">
        <v>15</v>
      </c>
      <c r="B12" s="43">
        <v>158218</v>
      </c>
      <c r="C12" s="44">
        <v>96656</v>
      </c>
      <c r="D12" s="44">
        <v>956</v>
      </c>
      <c r="E12" s="45">
        <v>0</v>
      </c>
      <c r="F12" s="45">
        <v>0</v>
      </c>
      <c r="G12" s="37">
        <v>97612</v>
      </c>
      <c r="H12" s="44">
        <v>4966</v>
      </c>
      <c r="I12" s="44">
        <v>42675</v>
      </c>
      <c r="J12" s="37">
        <v>47641</v>
      </c>
      <c r="K12" s="37">
        <v>145253</v>
      </c>
      <c r="L12" s="39">
        <v>91.8</v>
      </c>
      <c r="M12" s="6"/>
    </row>
    <row r="13" spans="1:13" ht="24" customHeight="1" x14ac:dyDescent="0.25">
      <c r="A13" s="11" t="s">
        <v>16</v>
      </c>
      <c r="B13" s="43">
        <v>139169</v>
      </c>
      <c r="C13" s="44">
        <v>112310</v>
      </c>
      <c r="D13" s="44">
        <v>1362</v>
      </c>
      <c r="E13" s="45">
        <v>0</v>
      </c>
      <c r="F13" s="45">
        <v>0</v>
      </c>
      <c r="G13" s="37">
        <v>113672</v>
      </c>
      <c r="H13" s="45">
        <v>0</v>
      </c>
      <c r="I13" s="44">
        <v>15068</v>
      </c>
      <c r="J13" s="37">
        <v>15068</v>
      </c>
      <c r="K13" s="37">
        <v>128740</v>
      </c>
      <c r="L13" s="39">
        <v>92.5</v>
      </c>
      <c r="M13" s="6"/>
    </row>
    <row r="14" spans="1:13" ht="24" customHeight="1" x14ac:dyDescent="0.25">
      <c r="A14" s="11" t="s">
        <v>17</v>
      </c>
      <c r="B14" s="43">
        <v>195958</v>
      </c>
      <c r="C14" s="44">
        <v>122313</v>
      </c>
      <c r="D14" s="44">
        <v>17093</v>
      </c>
      <c r="E14" s="45">
        <v>0</v>
      </c>
      <c r="F14" s="45">
        <v>0</v>
      </c>
      <c r="G14" s="37">
        <v>139406</v>
      </c>
      <c r="H14" s="45">
        <v>0</v>
      </c>
      <c r="I14" s="44">
        <v>44210</v>
      </c>
      <c r="J14" s="37">
        <v>44210</v>
      </c>
      <c r="K14" s="37">
        <v>183616</v>
      </c>
      <c r="L14" s="39">
        <v>93.7</v>
      </c>
      <c r="M14" s="6"/>
    </row>
    <row r="15" spans="1:13" ht="24" customHeight="1" x14ac:dyDescent="0.25">
      <c r="A15" s="11" t="s">
        <v>18</v>
      </c>
      <c r="B15" s="43">
        <v>75701</v>
      </c>
      <c r="C15" s="44">
        <v>44000</v>
      </c>
      <c r="D15" s="44">
        <v>9109</v>
      </c>
      <c r="E15" s="45">
        <v>0</v>
      </c>
      <c r="F15" s="44">
        <v>19</v>
      </c>
      <c r="G15" s="37">
        <v>53128</v>
      </c>
      <c r="H15" s="44">
        <v>358</v>
      </c>
      <c r="I15" s="44">
        <v>21497</v>
      </c>
      <c r="J15" s="37">
        <v>21855</v>
      </c>
      <c r="K15" s="37">
        <v>74983</v>
      </c>
      <c r="L15" s="39">
        <v>99.1</v>
      </c>
      <c r="M15" s="6"/>
    </row>
    <row r="16" spans="1:13" ht="24" customHeight="1" x14ac:dyDescent="0.25">
      <c r="A16" s="11" t="s">
        <v>19</v>
      </c>
      <c r="B16" s="43">
        <v>16139</v>
      </c>
      <c r="C16" s="45">
        <v>0</v>
      </c>
      <c r="D16" s="45">
        <v>0</v>
      </c>
      <c r="E16" s="45">
        <v>0</v>
      </c>
      <c r="F16" s="45">
        <v>0</v>
      </c>
      <c r="G16" s="37">
        <v>0</v>
      </c>
      <c r="H16" s="45">
        <v>0</v>
      </c>
      <c r="I16" s="44">
        <v>7593</v>
      </c>
      <c r="J16" s="37">
        <v>7593</v>
      </c>
      <c r="K16" s="37">
        <v>7593</v>
      </c>
      <c r="L16" s="39">
        <v>47</v>
      </c>
      <c r="M16" s="6"/>
    </row>
    <row r="17" spans="1:13" ht="24" customHeight="1" x14ac:dyDescent="0.25">
      <c r="A17" s="11" t="s">
        <v>20</v>
      </c>
      <c r="B17" s="43">
        <v>49292</v>
      </c>
      <c r="C17" s="44">
        <v>30583</v>
      </c>
      <c r="D17" s="44">
        <v>7882</v>
      </c>
      <c r="E17" s="45">
        <v>0</v>
      </c>
      <c r="F17" s="45">
        <v>0</v>
      </c>
      <c r="G17" s="37">
        <v>38465</v>
      </c>
      <c r="H17" s="45">
        <v>0</v>
      </c>
      <c r="I17" s="44">
        <v>5459</v>
      </c>
      <c r="J17" s="37">
        <v>5459</v>
      </c>
      <c r="K17" s="37">
        <v>43924</v>
      </c>
      <c r="L17" s="39">
        <v>89.1</v>
      </c>
      <c r="M17" s="6"/>
    </row>
    <row r="18" spans="1:13" ht="24" customHeight="1" x14ac:dyDescent="0.25">
      <c r="A18" s="11" t="s">
        <v>21</v>
      </c>
      <c r="B18" s="43">
        <v>17033</v>
      </c>
      <c r="C18" s="44">
        <v>1225</v>
      </c>
      <c r="D18" s="45">
        <v>0</v>
      </c>
      <c r="E18" s="45">
        <v>0</v>
      </c>
      <c r="F18" s="45">
        <v>0</v>
      </c>
      <c r="G18" s="37">
        <v>1225</v>
      </c>
      <c r="H18" s="45">
        <v>0</v>
      </c>
      <c r="I18" s="44">
        <v>6128</v>
      </c>
      <c r="J18" s="37">
        <v>6128</v>
      </c>
      <c r="K18" s="37">
        <v>7353</v>
      </c>
      <c r="L18" s="39">
        <v>43.2</v>
      </c>
      <c r="M18" s="6"/>
    </row>
    <row r="19" spans="1:13" ht="24" customHeight="1" x14ac:dyDescent="0.25">
      <c r="A19" s="11" t="s">
        <v>22</v>
      </c>
      <c r="B19" s="43">
        <v>15437</v>
      </c>
      <c r="C19" s="45">
        <v>0</v>
      </c>
      <c r="D19" s="45">
        <v>0</v>
      </c>
      <c r="E19" s="45">
        <v>0</v>
      </c>
      <c r="F19" s="45">
        <v>0</v>
      </c>
      <c r="G19" s="37">
        <v>0</v>
      </c>
      <c r="H19" s="44">
        <v>507</v>
      </c>
      <c r="I19" s="44">
        <v>6268</v>
      </c>
      <c r="J19" s="37">
        <v>6775</v>
      </c>
      <c r="K19" s="37">
        <v>6775</v>
      </c>
      <c r="L19" s="39">
        <v>43.9</v>
      </c>
      <c r="M19" s="6"/>
    </row>
    <row r="20" spans="1:13" ht="24" customHeight="1" x14ac:dyDescent="0.25">
      <c r="A20" s="11" t="s">
        <v>23</v>
      </c>
      <c r="B20" s="43">
        <v>44691</v>
      </c>
      <c r="C20" s="44">
        <v>40377</v>
      </c>
      <c r="D20" s="44">
        <v>3633</v>
      </c>
      <c r="E20" s="45">
        <v>0</v>
      </c>
      <c r="F20" s="45">
        <v>0</v>
      </c>
      <c r="G20" s="37">
        <v>44010</v>
      </c>
      <c r="H20" s="45">
        <v>0</v>
      </c>
      <c r="I20" s="44">
        <v>477</v>
      </c>
      <c r="J20" s="37">
        <v>477</v>
      </c>
      <c r="K20" s="37">
        <v>44487</v>
      </c>
      <c r="L20" s="39">
        <v>99.5</v>
      </c>
      <c r="M20" s="6"/>
    </row>
    <row r="21" spans="1:13" ht="24" customHeight="1" x14ac:dyDescent="0.25">
      <c r="A21" s="11" t="s">
        <v>24</v>
      </c>
      <c r="B21" s="43">
        <v>45827</v>
      </c>
      <c r="C21" s="44">
        <v>5100</v>
      </c>
      <c r="D21" s="44">
        <v>1014</v>
      </c>
      <c r="E21" s="44">
        <v>1316</v>
      </c>
      <c r="F21" s="45">
        <v>0</v>
      </c>
      <c r="G21" s="37">
        <v>7430</v>
      </c>
      <c r="H21" s="44">
        <v>0</v>
      </c>
      <c r="I21" s="44">
        <v>18771</v>
      </c>
      <c r="J21" s="37">
        <v>18771</v>
      </c>
      <c r="K21" s="37">
        <v>26201</v>
      </c>
      <c r="L21" s="39">
        <v>57.2</v>
      </c>
      <c r="M21" s="6"/>
    </row>
    <row r="22" spans="1:13" ht="24" customHeight="1" x14ac:dyDescent="0.25">
      <c r="A22" s="17" t="s">
        <v>25</v>
      </c>
      <c r="B22" s="40">
        <v>86418</v>
      </c>
      <c r="C22" s="44">
        <v>16594</v>
      </c>
      <c r="D22" s="44">
        <v>15661</v>
      </c>
      <c r="E22" s="45">
        <v>0</v>
      </c>
      <c r="F22" s="44">
        <v>241</v>
      </c>
      <c r="G22" s="37">
        <v>32496</v>
      </c>
      <c r="H22" s="44">
        <v>1779</v>
      </c>
      <c r="I22" s="44">
        <v>38169</v>
      </c>
      <c r="J22" s="37">
        <v>39948</v>
      </c>
      <c r="K22" s="37">
        <v>72444</v>
      </c>
      <c r="L22" s="39">
        <v>83.8</v>
      </c>
      <c r="M22" s="6"/>
    </row>
    <row r="23" spans="1:13" ht="24" customHeight="1" x14ac:dyDescent="0.25">
      <c r="A23" s="11" t="s">
        <v>26</v>
      </c>
      <c r="B23" s="43">
        <v>5951</v>
      </c>
      <c r="C23" s="44">
        <v>3843</v>
      </c>
      <c r="D23" s="44">
        <v>2108</v>
      </c>
      <c r="E23" s="45">
        <v>0</v>
      </c>
      <c r="F23" s="45">
        <v>0</v>
      </c>
      <c r="G23" s="37">
        <v>5951</v>
      </c>
      <c r="H23" s="45">
        <v>0</v>
      </c>
      <c r="I23" s="45">
        <v>0</v>
      </c>
      <c r="J23" s="37">
        <v>0</v>
      </c>
      <c r="K23" s="37">
        <v>5951</v>
      </c>
      <c r="L23" s="39">
        <v>100</v>
      </c>
      <c r="M23" s="6"/>
    </row>
    <row r="24" spans="1:13" ht="24" customHeight="1" x14ac:dyDescent="0.25">
      <c r="A24" s="11" t="s">
        <v>27</v>
      </c>
      <c r="B24" s="43">
        <v>25871</v>
      </c>
      <c r="C24" s="44">
        <v>25681</v>
      </c>
      <c r="D24" s="45">
        <v>0</v>
      </c>
      <c r="E24" s="45">
        <v>0</v>
      </c>
      <c r="F24" s="45">
        <v>0</v>
      </c>
      <c r="G24" s="37">
        <v>25681</v>
      </c>
      <c r="H24" s="45">
        <v>0</v>
      </c>
      <c r="I24" s="44">
        <v>78</v>
      </c>
      <c r="J24" s="37">
        <v>78</v>
      </c>
      <c r="K24" s="37">
        <v>25759</v>
      </c>
      <c r="L24" s="39">
        <v>99.6</v>
      </c>
      <c r="M24" s="6"/>
    </row>
    <row r="25" spans="1:13" ht="24" customHeight="1" x14ac:dyDescent="0.25">
      <c r="A25" s="11" t="s">
        <v>28</v>
      </c>
      <c r="B25" s="43">
        <v>41189</v>
      </c>
      <c r="C25" s="44">
        <v>30192</v>
      </c>
      <c r="D25" s="44">
        <v>3210</v>
      </c>
      <c r="E25" s="45">
        <v>0</v>
      </c>
      <c r="F25" s="45">
        <v>0</v>
      </c>
      <c r="G25" s="37">
        <v>33402</v>
      </c>
      <c r="H25" s="45">
        <v>0</v>
      </c>
      <c r="I25" s="44">
        <v>5311</v>
      </c>
      <c r="J25" s="37">
        <v>5311</v>
      </c>
      <c r="K25" s="37">
        <v>38713</v>
      </c>
      <c r="L25" s="39">
        <v>94</v>
      </c>
      <c r="M25" s="6"/>
    </row>
    <row r="26" spans="1:13" ht="24" customHeight="1" x14ac:dyDescent="0.25">
      <c r="A26" s="11" t="s">
        <v>29</v>
      </c>
      <c r="B26" s="43">
        <v>11099</v>
      </c>
      <c r="C26" s="44">
        <v>11008</v>
      </c>
      <c r="D26" s="45">
        <v>0</v>
      </c>
      <c r="E26" s="45">
        <v>0</v>
      </c>
      <c r="F26" s="45">
        <v>0</v>
      </c>
      <c r="G26" s="37">
        <v>11008</v>
      </c>
      <c r="H26" s="45">
        <v>0</v>
      </c>
      <c r="I26" s="44">
        <v>59</v>
      </c>
      <c r="J26" s="37">
        <v>59</v>
      </c>
      <c r="K26" s="37">
        <v>11067</v>
      </c>
      <c r="L26" s="39">
        <v>99.7</v>
      </c>
      <c r="M26" s="6"/>
    </row>
    <row r="27" spans="1:13" ht="24" customHeight="1" x14ac:dyDescent="0.25">
      <c r="A27" s="11" t="s">
        <v>30</v>
      </c>
      <c r="B27" s="43">
        <v>15596</v>
      </c>
      <c r="C27" s="44">
        <v>15542</v>
      </c>
      <c r="D27" s="45">
        <v>0</v>
      </c>
      <c r="E27" s="45">
        <v>0</v>
      </c>
      <c r="F27" s="45">
        <v>0</v>
      </c>
      <c r="G27" s="37">
        <v>15542</v>
      </c>
      <c r="H27" s="45">
        <v>0</v>
      </c>
      <c r="I27" s="45">
        <v>14</v>
      </c>
      <c r="J27" s="37">
        <v>14</v>
      </c>
      <c r="K27" s="37">
        <v>15556</v>
      </c>
      <c r="L27" s="39">
        <v>99.7</v>
      </c>
      <c r="M27" s="6"/>
    </row>
    <row r="28" spans="1:13" ht="24" customHeight="1" x14ac:dyDescent="0.25">
      <c r="A28" s="11" t="s">
        <v>31</v>
      </c>
      <c r="B28" s="43">
        <v>13921</v>
      </c>
      <c r="C28" s="44">
        <v>6260</v>
      </c>
      <c r="D28" s="44">
        <v>2476</v>
      </c>
      <c r="E28" s="45">
        <v>0</v>
      </c>
      <c r="F28" s="45">
        <v>0</v>
      </c>
      <c r="G28" s="37">
        <v>8736</v>
      </c>
      <c r="H28" s="44">
        <v>1862</v>
      </c>
      <c r="I28" s="44">
        <v>2687</v>
      </c>
      <c r="J28" s="37">
        <v>4549</v>
      </c>
      <c r="K28" s="37">
        <v>13285</v>
      </c>
      <c r="L28" s="39">
        <v>95.4</v>
      </c>
      <c r="M28" s="6"/>
    </row>
    <row r="29" spans="1:13" ht="24" customHeight="1" x14ac:dyDescent="0.25">
      <c r="A29" s="11" t="s">
        <v>32</v>
      </c>
      <c r="B29" s="43">
        <v>22858</v>
      </c>
      <c r="C29" s="44">
        <v>4886</v>
      </c>
      <c r="D29" s="44">
        <v>3781</v>
      </c>
      <c r="E29" s="45">
        <v>0</v>
      </c>
      <c r="F29" s="45">
        <v>0</v>
      </c>
      <c r="G29" s="37">
        <v>8667</v>
      </c>
      <c r="H29" s="45">
        <v>0</v>
      </c>
      <c r="I29" s="44">
        <v>9054</v>
      </c>
      <c r="J29" s="37">
        <v>9054</v>
      </c>
      <c r="K29" s="37">
        <v>17721</v>
      </c>
      <c r="L29" s="39">
        <v>77.5</v>
      </c>
      <c r="M29" s="6"/>
    </row>
    <row r="30" spans="1:13" ht="24" customHeight="1" x14ac:dyDescent="0.25">
      <c r="A30" s="11" t="s">
        <v>33</v>
      </c>
      <c r="B30" s="43">
        <v>8530</v>
      </c>
      <c r="C30" s="44">
        <v>1616</v>
      </c>
      <c r="D30" s="45">
        <v>0</v>
      </c>
      <c r="E30" s="45">
        <v>0</v>
      </c>
      <c r="F30" s="45">
        <v>0</v>
      </c>
      <c r="G30" s="37">
        <v>1616</v>
      </c>
      <c r="H30" s="44">
        <v>1911</v>
      </c>
      <c r="I30" s="44">
        <v>2631</v>
      </c>
      <c r="J30" s="37">
        <v>4542</v>
      </c>
      <c r="K30" s="37">
        <v>6158</v>
      </c>
      <c r="L30" s="39">
        <v>72.2</v>
      </c>
      <c r="M30" s="6"/>
    </row>
    <row r="31" spans="1:13" ht="24" customHeight="1" x14ac:dyDescent="0.25">
      <c r="A31" s="11" t="s">
        <v>34</v>
      </c>
      <c r="B31" s="43">
        <v>15108</v>
      </c>
      <c r="C31" s="44">
        <v>13077</v>
      </c>
      <c r="D31" s="45">
        <v>1286</v>
      </c>
      <c r="E31" s="45">
        <v>0</v>
      </c>
      <c r="F31" s="45">
        <v>0</v>
      </c>
      <c r="G31" s="37">
        <v>14363</v>
      </c>
      <c r="H31" s="45">
        <v>0</v>
      </c>
      <c r="I31" s="44">
        <v>518</v>
      </c>
      <c r="J31" s="37">
        <v>518</v>
      </c>
      <c r="K31" s="37">
        <v>14881</v>
      </c>
      <c r="L31" s="39">
        <v>98.5</v>
      </c>
      <c r="M31" s="6"/>
    </row>
    <row r="32" spans="1:13" ht="24" customHeight="1" x14ac:dyDescent="0.25">
      <c r="A32" s="11" t="s">
        <v>35</v>
      </c>
      <c r="B32" s="43">
        <v>7776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4">
        <v>5718</v>
      </c>
      <c r="J32" s="37">
        <v>5718</v>
      </c>
      <c r="K32" s="37">
        <v>5718</v>
      </c>
      <c r="L32" s="39">
        <v>73.5</v>
      </c>
      <c r="M32" s="6"/>
    </row>
    <row r="33" spans="1:13" ht="24" customHeight="1" x14ac:dyDescent="0.25">
      <c r="A33" s="11" t="s">
        <v>36</v>
      </c>
      <c r="B33" s="43">
        <v>7533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4">
        <v>3993</v>
      </c>
      <c r="J33" s="37">
        <v>3993</v>
      </c>
      <c r="K33" s="37">
        <v>3993</v>
      </c>
      <c r="L33" s="39">
        <v>53</v>
      </c>
      <c r="M33" s="6"/>
    </row>
    <row r="34" spans="1:13" ht="24" customHeight="1" x14ac:dyDescent="0.25">
      <c r="A34" s="11" t="s">
        <v>46</v>
      </c>
      <c r="B34" s="43">
        <v>11118</v>
      </c>
      <c r="C34" s="44">
        <v>2445</v>
      </c>
      <c r="D34" s="44">
        <v>776</v>
      </c>
      <c r="E34" s="44">
        <v>4001</v>
      </c>
      <c r="F34" s="45">
        <v>0</v>
      </c>
      <c r="G34" s="37">
        <v>7222</v>
      </c>
      <c r="H34" s="44">
        <v>800</v>
      </c>
      <c r="I34" s="44">
        <v>625</v>
      </c>
      <c r="J34" s="37">
        <v>1425</v>
      </c>
      <c r="K34" s="37">
        <v>8647</v>
      </c>
      <c r="L34" s="39">
        <v>77.8</v>
      </c>
      <c r="M34" s="6"/>
    </row>
    <row r="35" spans="1:13" ht="24" customHeight="1" x14ac:dyDescent="0.25">
      <c r="A35" s="11" t="s">
        <v>47</v>
      </c>
      <c r="B35" s="43">
        <v>14350</v>
      </c>
      <c r="C35" s="45">
        <v>0</v>
      </c>
      <c r="D35" s="45">
        <v>0</v>
      </c>
      <c r="E35" s="45">
        <v>0</v>
      </c>
      <c r="F35" s="45">
        <v>0</v>
      </c>
      <c r="G35" s="37">
        <v>0</v>
      </c>
      <c r="H35" s="44">
        <v>176</v>
      </c>
      <c r="I35" s="44">
        <v>6219</v>
      </c>
      <c r="J35" s="37">
        <v>6395</v>
      </c>
      <c r="K35" s="37">
        <v>6395</v>
      </c>
      <c r="L35" s="39">
        <v>44.6</v>
      </c>
      <c r="M35" s="6"/>
    </row>
    <row r="36" spans="1:13" ht="24" customHeight="1" x14ac:dyDescent="0.25">
      <c r="A36" s="11" t="s">
        <v>37</v>
      </c>
      <c r="B36" s="43">
        <v>8022</v>
      </c>
      <c r="C36" s="44">
        <v>2168</v>
      </c>
      <c r="D36" s="45">
        <v>0</v>
      </c>
      <c r="E36" s="45">
        <v>0</v>
      </c>
      <c r="F36" s="45">
        <v>0</v>
      </c>
      <c r="G36" s="37">
        <v>2168</v>
      </c>
      <c r="H36" s="45">
        <v>52</v>
      </c>
      <c r="I36" s="44">
        <v>2826</v>
      </c>
      <c r="J36" s="37">
        <v>2878</v>
      </c>
      <c r="K36" s="37">
        <v>5046</v>
      </c>
      <c r="L36" s="39">
        <v>62.9</v>
      </c>
      <c r="M36" s="6"/>
    </row>
    <row r="37" spans="1:13" ht="24" customHeight="1" x14ac:dyDescent="0.25">
      <c r="A37" s="5" t="s">
        <v>38</v>
      </c>
      <c r="B37" s="46">
        <v>10387</v>
      </c>
      <c r="C37" s="47">
        <v>0</v>
      </c>
      <c r="D37" s="47">
        <v>0</v>
      </c>
      <c r="E37" s="47">
        <v>0</v>
      </c>
      <c r="F37" s="47">
        <v>0</v>
      </c>
      <c r="G37" s="48">
        <v>0</v>
      </c>
      <c r="H37" s="47">
        <v>2671</v>
      </c>
      <c r="I37" s="49">
        <v>3821</v>
      </c>
      <c r="J37" s="37">
        <v>6492</v>
      </c>
      <c r="K37" s="48">
        <v>6492</v>
      </c>
      <c r="L37" s="39">
        <v>62.5</v>
      </c>
      <c r="M37" s="6"/>
    </row>
    <row r="38" spans="1:13" ht="18" customHeight="1" x14ac:dyDescent="0.25">
      <c r="A38" s="9" t="s">
        <v>48</v>
      </c>
      <c r="G38" s="33"/>
      <c r="J38" s="34"/>
      <c r="L38" s="35" t="s">
        <v>63</v>
      </c>
    </row>
    <row r="39" spans="1:13" ht="21" customHeight="1" x14ac:dyDescent="0.25">
      <c r="A39" s="9" t="s">
        <v>57</v>
      </c>
      <c r="J39" s="4"/>
      <c r="L39" s="7"/>
    </row>
    <row r="40" spans="1:13" ht="21" customHeight="1" x14ac:dyDescent="0.25">
      <c r="A40" s="3" t="s">
        <v>58</v>
      </c>
    </row>
    <row r="41" spans="1:13" ht="21" customHeight="1" x14ac:dyDescent="0.25">
      <c r="A41" s="3" t="s">
        <v>53</v>
      </c>
    </row>
    <row r="42" spans="1:13" ht="21" customHeight="1" x14ac:dyDescent="0.25">
      <c r="A42" s="3" t="s">
        <v>54</v>
      </c>
    </row>
    <row r="43" spans="1:13" ht="21" customHeight="1" x14ac:dyDescent="0.25">
      <c r="A43" s="3" t="s">
        <v>59</v>
      </c>
    </row>
    <row r="44" spans="1:13" ht="21" customHeight="1" x14ac:dyDescent="0.25">
      <c r="A44" s="3" t="s">
        <v>60</v>
      </c>
    </row>
    <row r="45" spans="1:13" ht="21" customHeight="1" x14ac:dyDescent="0.25">
      <c r="A45" s="3" t="s">
        <v>55</v>
      </c>
    </row>
  </sheetData>
  <mergeCells count="3">
    <mergeCell ref="B3:B6"/>
    <mergeCell ref="K3:K6"/>
    <mergeCell ref="L3:L6"/>
  </mergeCells>
  <phoneticPr fontId="2"/>
  <pageMargins left="0.78740157480314965" right="0.78740157480314965" top="0.78740157480314965" bottom="0.59055118110236227" header="0.39370078740157483" footer="0.31496062992125984"/>
  <pageSetup paperSize="9" scale="50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  <ignoredErrors>
    <ignoredError sqref="G7:G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181生活排水処理施設の整備状況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