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x-emf" Extension="emf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130" yWindow="1580" windowWidth="14430" windowHeight="12420" tabRatio="807" firstSheet="2" activeTab="2"/>
  </bookViews>
  <sheets>
    <sheet name="使用しない　#99発電実績" sheetId="56" state="hidden" r:id="rId1"/>
    <sheet name="使用しない　98発電所設備" sheetId="42" state="hidden" r:id="rId2"/>
    <sheet name="102上水道事業 " sheetId="51" r:id="rId3"/>
    <sheet name="使用しない　(印）エネルギー－上水道" sheetId="60" state="hidden" r:id="rId4"/>
  </sheets>
  <definedNames>
    <definedName name="_xlnm.Print_Area" localSheetId="2">'102上水道事業 '!$A$1:$L$41</definedName>
    <definedName name="_xlnm.Print_Area" localSheetId="3">'使用しない　(印）エネルギー－上水道'!$A$1:$H$93</definedName>
  </definedNames>
  <calcPr calcId="162913"/>
</workbook>
</file>

<file path=xl/calcChain.xml><?xml version="1.0" encoding="utf-8"?>
<calcChain xmlns="http://schemas.openxmlformats.org/spreadsheetml/2006/main">
  <c r="F7" i="56" l="1"/>
  <c r="G7" i="56" s="1"/>
  <c r="C7" i="56"/>
  <c r="G19" i="56"/>
  <c r="F18" i="56"/>
  <c r="G18" i="56" s="1"/>
  <c r="F17" i="56"/>
  <c r="G17" i="56" s="1"/>
  <c r="F16" i="56"/>
  <c r="G16" i="56" s="1"/>
  <c r="F15" i="56"/>
  <c r="G15" i="56" s="1"/>
  <c r="F14" i="56"/>
  <c r="G14" i="56" s="1"/>
  <c r="F13" i="56"/>
  <c r="G13" i="56" s="1"/>
  <c r="F12" i="56"/>
  <c r="G12" i="56" s="1"/>
  <c r="F11" i="56"/>
  <c r="G11" i="56" s="1"/>
  <c r="F9" i="56"/>
  <c r="F10" i="56"/>
  <c r="G10" i="56" s="1"/>
  <c r="G8" i="56"/>
  <c r="F8" i="56"/>
</calcChain>
</file>

<file path=xl/sharedStrings.xml><?xml version="1.0" encoding="utf-8"?>
<sst xmlns="http://schemas.openxmlformats.org/spreadsheetml/2006/main" count="163" uniqueCount="142">
  <si>
    <t>その他</t>
  </si>
  <si>
    <t>河        川       名</t>
  </si>
  <si>
    <t>認   可   電   力</t>
  </si>
  <si>
    <t>最 大 使 用 量</t>
  </si>
  <si>
    <t>落        差</t>
  </si>
  <si>
    <t>最        大</t>
  </si>
  <si>
    <t>常      時</t>
  </si>
  <si>
    <t>資料 各事業体</t>
  </si>
  <si>
    <t>尾鷲第2発電所</t>
    <phoneticPr fontId="6"/>
  </si>
  <si>
    <t>銚子川水系又口川</t>
    <phoneticPr fontId="6"/>
  </si>
  <si>
    <t>小森発電所</t>
    <phoneticPr fontId="6"/>
  </si>
  <si>
    <t>新宮川水系北山川</t>
    <phoneticPr fontId="6"/>
  </si>
  <si>
    <t>有        効        水        量</t>
  </si>
  <si>
    <t>人</t>
  </si>
  <si>
    <t>㍑／人／日</t>
  </si>
  <si>
    <t>桑  名  市</t>
  </si>
  <si>
    <t>東  員  町</t>
  </si>
  <si>
    <t>菰  野  町</t>
  </si>
  <si>
    <t>朝  日  町</t>
  </si>
  <si>
    <t>川  越  町</t>
  </si>
  <si>
    <t>鈴  鹿  市</t>
  </si>
  <si>
    <t>亀  山  市</t>
  </si>
  <si>
    <t>津      市</t>
  </si>
  <si>
    <t>各年度末現在</t>
    <phoneticPr fontId="8"/>
  </si>
  <si>
    <t>現    在
給水人口</t>
    <phoneticPr fontId="8"/>
  </si>
  <si>
    <t>　　</t>
    <phoneticPr fontId="4"/>
  </si>
  <si>
    <t>青田発電所</t>
  </si>
  <si>
    <t>無   効
水   量</t>
    <phoneticPr fontId="8"/>
  </si>
  <si>
    <t>無   収
水   量</t>
    <phoneticPr fontId="8"/>
  </si>
  <si>
    <t>有      収       水       量</t>
    <rPh sb="7" eb="8">
      <t>シュウニュウ</t>
    </rPh>
    <phoneticPr fontId="8"/>
  </si>
  <si>
    <t>木曽岬町</t>
  </si>
  <si>
    <t>四日市市</t>
  </si>
  <si>
    <t>多気町</t>
  </si>
  <si>
    <t>明和町</t>
  </si>
  <si>
    <t>伊勢市</t>
  </si>
  <si>
    <t>玉城町</t>
  </si>
  <si>
    <t>鳥羽市</t>
  </si>
  <si>
    <t>志摩市</t>
    <rPh sb="0" eb="2">
      <t>シマ</t>
    </rPh>
    <rPh sb="2" eb="3">
      <t>シ</t>
    </rPh>
    <phoneticPr fontId="3"/>
  </si>
  <si>
    <t>尾鷲市</t>
  </si>
  <si>
    <t>熊野市</t>
  </si>
  <si>
    <t>御浜町</t>
    <rPh sb="0" eb="2">
      <t>ミハマ</t>
    </rPh>
    <rPh sb="2" eb="3">
      <t>チョウ</t>
    </rPh>
    <phoneticPr fontId="3"/>
  </si>
  <si>
    <t>南伊勢町</t>
    <rPh sb="0" eb="1">
      <t>ミナミ</t>
    </rPh>
    <rPh sb="1" eb="3">
      <t>イセ</t>
    </rPh>
    <rPh sb="3" eb="4">
      <t>チョウ</t>
    </rPh>
    <phoneticPr fontId="4"/>
  </si>
  <si>
    <t>紀北町</t>
    <rPh sb="1" eb="2">
      <t>キタ</t>
    </rPh>
    <phoneticPr fontId="4"/>
  </si>
  <si>
    <t>紀宝町</t>
    <rPh sb="2" eb="3">
      <t>チョウ</t>
    </rPh>
    <phoneticPr fontId="4"/>
  </si>
  <si>
    <t>いなべ市</t>
    <rPh sb="3" eb="4">
      <t>シ</t>
    </rPh>
    <phoneticPr fontId="3"/>
  </si>
  <si>
    <t>現    有
施設能力</t>
    <rPh sb="5" eb="6">
      <t>ユウ</t>
    </rPh>
    <phoneticPr fontId="8"/>
  </si>
  <si>
    <t>生活用</t>
    <rPh sb="0" eb="2">
      <t>セイカツ</t>
    </rPh>
    <phoneticPr fontId="4"/>
  </si>
  <si>
    <t>kW</t>
    <phoneticPr fontId="6"/>
  </si>
  <si>
    <t>ｍ</t>
    <phoneticPr fontId="6"/>
  </si>
  <si>
    <t>－</t>
    <phoneticPr fontId="6"/>
  </si>
  <si>
    <t>大里発電所</t>
    <phoneticPr fontId="6"/>
  </si>
  <si>
    <t>新宮川水系相野谷川</t>
    <phoneticPr fontId="6"/>
  </si>
  <si>
    <t>尾鷲第1発電所</t>
    <phoneticPr fontId="6"/>
  </si>
  <si>
    <t>新宮川水系東の川、
銚子川水系銚子川､又口川</t>
    <phoneticPr fontId="6"/>
  </si>
  <si>
    <t>櫛田川水系
青田川、菅谷川</t>
    <phoneticPr fontId="5"/>
  </si>
  <si>
    <t>－</t>
  </si>
  <si>
    <t>三重ごみ固形燃料発電所</t>
    <phoneticPr fontId="5"/>
  </si>
  <si>
    <t>櫛田川水系蓮川</t>
  </si>
  <si>
    <t>千草発電所</t>
  </si>
  <si>
    <t>朝明川水系朝明川</t>
  </si>
  <si>
    <t>竹原発電所</t>
  </si>
  <si>
    <t>雲出川水系八手俣川</t>
  </si>
  <si>
    <t>波多瀬発電所</t>
  </si>
  <si>
    <t>櫛田川水系櫛田川</t>
  </si>
  <si>
    <t>下出江発電所</t>
  </si>
  <si>
    <t>〃</t>
  </si>
  <si>
    <t>宮前発電所</t>
  </si>
  <si>
    <t>青蓮寺発電所</t>
  </si>
  <si>
    <t>淀川水系青蓮寺川</t>
  </si>
  <si>
    <t>比奈知発電所</t>
    <rPh sb="0" eb="1">
      <t>クラ</t>
    </rPh>
    <rPh sb="1" eb="2">
      <t>ナラ</t>
    </rPh>
    <rPh sb="2" eb="3">
      <t>シ</t>
    </rPh>
    <rPh sb="3" eb="6">
      <t>ハツデンショ</t>
    </rPh>
    <phoneticPr fontId="8"/>
  </si>
  <si>
    <t>淀川水系名張川</t>
    <rPh sb="4" eb="5">
      <t>ナ</t>
    </rPh>
    <rPh sb="5" eb="6">
      <t>ハ</t>
    </rPh>
    <rPh sb="6" eb="7">
      <t>カワ</t>
    </rPh>
    <phoneticPr fontId="8"/>
  </si>
  <si>
    <t>宮川水系宮川</t>
  </si>
  <si>
    <t>宮川第2発電所</t>
  </si>
  <si>
    <t>蓮発電所</t>
    <phoneticPr fontId="5"/>
  </si>
  <si>
    <t>銚子川第2発電所</t>
    <rPh sb="0" eb="2">
      <t>チョウシ</t>
    </rPh>
    <rPh sb="2" eb="3">
      <t>ガワ</t>
    </rPh>
    <rPh sb="3" eb="4">
      <t>ダイ</t>
    </rPh>
    <rPh sb="5" eb="7">
      <t>ハツデン</t>
    </rPh>
    <rPh sb="7" eb="8">
      <t>ショ</t>
    </rPh>
    <phoneticPr fontId="5"/>
  </si>
  <si>
    <t>銚子川水系岩井谷川</t>
    <rPh sb="0" eb="2">
      <t>チョウシ</t>
    </rPh>
    <rPh sb="2" eb="3">
      <t>ガワ</t>
    </rPh>
    <rPh sb="3" eb="5">
      <t>スイケイ</t>
    </rPh>
    <rPh sb="5" eb="7">
      <t>イワイ</t>
    </rPh>
    <rPh sb="7" eb="8">
      <t>タニ</t>
    </rPh>
    <rPh sb="8" eb="9">
      <t>カワ</t>
    </rPh>
    <phoneticPr fontId="5"/>
  </si>
  <si>
    <t xml:space="preserve">年　　間
給 水 量 </t>
    <phoneticPr fontId="8"/>
  </si>
  <si>
    <t>業務営業用</t>
    <rPh sb="0" eb="2">
      <t>ギョウム</t>
    </rPh>
    <phoneticPr fontId="4"/>
  </si>
  <si>
    <t>工場用</t>
    <rPh sb="0" eb="2">
      <t>コウジョウ</t>
    </rPh>
    <phoneticPr fontId="4"/>
  </si>
  <si>
    <t>一日最大
給 水 量</t>
    <rPh sb="0" eb="1">
      <t>イチ</t>
    </rPh>
    <phoneticPr fontId="8"/>
  </si>
  <si>
    <t>一人一日
当り最大
給 水 量</t>
    <rPh sb="0" eb="1">
      <t>イチ</t>
    </rPh>
    <rPh sb="2" eb="3">
      <t>イチ</t>
    </rPh>
    <rPh sb="5" eb="6">
      <t>アタ</t>
    </rPh>
    <phoneticPr fontId="8"/>
  </si>
  <si>
    <t>中部電力株式会社</t>
    <phoneticPr fontId="5"/>
  </si>
  <si>
    <t>関西電力株式会社</t>
    <phoneticPr fontId="5"/>
  </si>
  <si>
    <t>電源開発株式会社</t>
    <phoneticPr fontId="5"/>
  </si>
  <si>
    <t>三重県企業庁</t>
    <rPh sb="0" eb="3">
      <t>ミ</t>
    </rPh>
    <rPh sb="3" eb="6">
      <t>キギョウチョウ</t>
    </rPh>
    <phoneticPr fontId="5"/>
  </si>
  <si>
    <t>　　  　 6月</t>
    <rPh sb="7" eb="8">
      <t>ツキ</t>
    </rPh>
    <phoneticPr fontId="4"/>
  </si>
  <si>
    <t>　　  　 7月</t>
    <rPh sb="7" eb="8">
      <t>ツキ</t>
    </rPh>
    <phoneticPr fontId="4"/>
  </si>
  <si>
    <t>　　  　 8月</t>
    <rPh sb="7" eb="8">
      <t>ツキ</t>
    </rPh>
    <phoneticPr fontId="4"/>
  </si>
  <si>
    <t>　　  　 9月</t>
    <rPh sb="7" eb="8">
      <t>ツキ</t>
    </rPh>
    <phoneticPr fontId="4"/>
  </si>
  <si>
    <t>　　  　10月</t>
    <rPh sb="7" eb="8">
      <t>ツキ</t>
    </rPh>
    <phoneticPr fontId="4"/>
  </si>
  <si>
    <t>　　  　11月</t>
    <rPh sb="7" eb="8">
      <t>ツキ</t>
    </rPh>
    <phoneticPr fontId="4"/>
  </si>
  <si>
    <t>　　  　12月</t>
    <rPh sb="7" eb="8">
      <t>ツキ</t>
    </rPh>
    <phoneticPr fontId="4"/>
  </si>
  <si>
    <t>　　  　 2月</t>
    <rPh sb="7" eb="8">
      <t>ツキ</t>
    </rPh>
    <phoneticPr fontId="4"/>
  </si>
  <si>
    <t>　　  　 3月</t>
    <rPh sb="7" eb="8">
      <t>ツキ</t>
    </rPh>
    <phoneticPr fontId="4"/>
  </si>
  <si>
    <t>水力発電所</t>
    <rPh sb="0" eb="2">
      <t>スイリョク</t>
    </rPh>
    <rPh sb="2" eb="4">
      <t>ハツデン</t>
    </rPh>
    <rPh sb="4" eb="5">
      <t>ショ</t>
    </rPh>
    <phoneticPr fontId="4"/>
  </si>
  <si>
    <t>火力発電所</t>
    <rPh sb="0" eb="2">
      <t>カリョク</t>
    </rPh>
    <rPh sb="2" eb="4">
      <t>ハツデン</t>
    </rPh>
    <rPh sb="4" eb="5">
      <t>ショ</t>
    </rPh>
    <phoneticPr fontId="4"/>
  </si>
  <si>
    <t>風力</t>
    <rPh sb="0" eb="2">
      <t>フウリョク</t>
    </rPh>
    <phoneticPr fontId="4"/>
  </si>
  <si>
    <t>太陽光</t>
    <rPh sb="0" eb="3">
      <t>タイヨウコウ</t>
    </rPh>
    <phoneticPr fontId="4"/>
  </si>
  <si>
    <t>計</t>
    <rPh sb="0" eb="1">
      <t>ケイ</t>
    </rPh>
    <phoneticPr fontId="4"/>
  </si>
  <si>
    <t>新エネルギー等発電所</t>
    <rPh sb="0" eb="1">
      <t>シン</t>
    </rPh>
    <rPh sb="6" eb="7">
      <t>トウ</t>
    </rPh>
    <rPh sb="7" eb="9">
      <t>ハツデン</t>
    </rPh>
    <rPh sb="9" eb="10">
      <t>ショ</t>
    </rPh>
    <phoneticPr fontId="4"/>
  </si>
  <si>
    <t>資料　資源エネルギー庁「電力調査統計」</t>
    <rPh sb="0" eb="2">
      <t>シリョウ</t>
    </rPh>
    <phoneticPr fontId="4"/>
  </si>
  <si>
    <t>合計</t>
    <rPh sb="0" eb="2">
      <t>ゴウケイ</t>
    </rPh>
    <phoneticPr fontId="4"/>
  </si>
  <si>
    <t>単位：1,000kWh</t>
    <phoneticPr fontId="4"/>
  </si>
  <si>
    <t>９８. 発     電     所     設     備</t>
    <phoneticPr fontId="6"/>
  </si>
  <si>
    <t>１０２. 上     水     道     事     業</t>
    <phoneticPr fontId="8"/>
  </si>
  <si>
    <t>メガソーラーかわごえ</t>
  </si>
  <si>
    <t>９９． 発　　電　　実　　績</t>
    <rPh sb="4" eb="5">
      <t>ハツ</t>
    </rPh>
    <rPh sb="7" eb="8">
      <t>デン</t>
    </rPh>
    <rPh sb="10" eb="11">
      <t>ジツ</t>
    </rPh>
    <rPh sb="13" eb="14">
      <t>イサオ</t>
    </rPh>
    <phoneticPr fontId="4"/>
  </si>
  <si>
    <t>伊賀市</t>
    <rPh sb="0" eb="2">
      <t>イガ</t>
    </rPh>
    <phoneticPr fontId="4"/>
  </si>
  <si>
    <t>名張市</t>
    <rPh sb="0" eb="3">
      <t>ナバリシ</t>
    </rPh>
    <phoneticPr fontId="4"/>
  </si>
  <si>
    <t>松阪市</t>
    <rPh sb="0" eb="3">
      <t>マツサカシ</t>
    </rPh>
    <phoneticPr fontId="4"/>
  </si>
  <si>
    <t>大台町</t>
    <rPh sb="0" eb="3">
      <t>オオダイチョウ</t>
    </rPh>
    <phoneticPr fontId="4"/>
  </si>
  <si>
    <t>度会町</t>
    <rPh sb="0" eb="2">
      <t>ワタライ</t>
    </rPh>
    <rPh sb="2" eb="3">
      <t>チョウ</t>
    </rPh>
    <phoneticPr fontId="4"/>
  </si>
  <si>
    <t>大紀町</t>
    <rPh sb="0" eb="3">
      <t>タイキチョウ</t>
    </rPh>
    <phoneticPr fontId="4"/>
  </si>
  <si>
    <t>-</t>
  </si>
  <si>
    <t>-</t>
    <phoneticPr fontId="5"/>
  </si>
  <si>
    <r>
      <t>千ｍ</t>
    </r>
    <r>
      <rPr>
        <vertAlign val="superscript"/>
        <sz val="11"/>
        <color theme="1"/>
        <rFont val="ＭＳ 明朝"/>
        <family val="1"/>
        <charset val="128"/>
      </rPr>
      <t>3</t>
    </r>
  </si>
  <si>
    <r>
      <t>ｍ</t>
    </r>
    <r>
      <rPr>
        <vertAlign val="superscript"/>
        <sz val="11"/>
        <color theme="1"/>
        <rFont val="ＭＳ 明朝"/>
        <family val="1"/>
        <charset val="128"/>
      </rPr>
      <t>3</t>
    </r>
    <r>
      <rPr>
        <sz val="11"/>
        <color theme="1"/>
        <rFont val="ＭＳ 明朝"/>
        <family val="1"/>
        <charset val="128"/>
      </rPr>
      <t>／日</t>
    </r>
  </si>
  <si>
    <r>
      <t>ｍ</t>
    </r>
    <r>
      <rPr>
        <vertAlign val="superscript"/>
        <sz val="13"/>
        <color theme="1"/>
        <rFont val="ＭＳ 明朝"/>
        <family val="1"/>
        <charset val="128"/>
      </rPr>
      <t>3</t>
    </r>
    <r>
      <rPr>
        <sz val="13"/>
        <color theme="1"/>
        <rFont val="ＭＳ 明朝"/>
        <family val="1"/>
        <charset val="128"/>
      </rPr>
      <t>/S</t>
    </r>
    <phoneticPr fontId="6"/>
  </si>
  <si>
    <t>平成29年度</t>
    <rPh sb="0" eb="2">
      <t>ヘイセイ</t>
    </rPh>
    <rPh sb="4" eb="6">
      <t>ネンド</t>
    </rPh>
    <phoneticPr fontId="4"/>
  </si>
  <si>
    <t>令和元.9.30現在</t>
    <rPh sb="0" eb="2">
      <t>レイワ</t>
    </rPh>
    <rPh sb="2" eb="3">
      <t>ガン</t>
    </rPh>
    <phoneticPr fontId="6"/>
  </si>
  <si>
    <t>31（令和元）</t>
    <rPh sb="3" eb="5">
      <t>レイワ</t>
    </rPh>
    <rPh sb="5" eb="6">
      <t>ガン</t>
    </rPh>
    <phoneticPr fontId="4"/>
  </si>
  <si>
    <t>川越火力発電所</t>
    <rPh sb="2" eb="4">
      <t>カリョク</t>
    </rPh>
    <phoneticPr fontId="5"/>
  </si>
  <si>
    <t>四日市火力発電所</t>
    <rPh sb="3" eb="5">
      <t>カリョク</t>
    </rPh>
    <phoneticPr fontId="5"/>
  </si>
  <si>
    <t>株式会社JERA</t>
    <phoneticPr fontId="5"/>
  </si>
  <si>
    <t>-</t>
    <phoneticPr fontId="26"/>
  </si>
  <si>
    <r>
      <rPr>
        <sz val="14"/>
        <color rgb="FFFF0000"/>
        <rFont val="ＭＳ 明朝"/>
        <family val="1"/>
        <charset val="128"/>
      </rPr>
      <t>　令和2年</t>
    </r>
    <r>
      <rPr>
        <sz val="14"/>
        <color theme="1"/>
        <rFont val="ＭＳ 明朝"/>
        <family val="1"/>
        <charset val="128"/>
      </rPr>
      <t>1月</t>
    </r>
    <rPh sb="1" eb="3">
      <t>レイワ</t>
    </rPh>
    <rPh sb="4" eb="5">
      <t>ネン</t>
    </rPh>
    <rPh sb="6" eb="7">
      <t>ツキ</t>
    </rPh>
    <phoneticPr fontId="4"/>
  </si>
  <si>
    <r>
      <rPr>
        <sz val="14"/>
        <color rgb="FFFF0000"/>
        <rFont val="ＭＳ 明朝"/>
        <family val="1"/>
        <charset val="128"/>
      </rPr>
      <t xml:space="preserve"> 平成31年</t>
    </r>
    <r>
      <rPr>
        <sz val="14"/>
        <color theme="1"/>
        <rFont val="ＭＳ 明朝"/>
        <family val="1"/>
        <charset val="128"/>
      </rPr>
      <t>4月</t>
    </r>
    <rPh sb="1" eb="3">
      <t>ヘイセイ</t>
    </rPh>
    <rPh sb="5" eb="6">
      <t>ネン</t>
    </rPh>
    <rPh sb="7" eb="8">
      <t>ツキ</t>
    </rPh>
    <phoneticPr fontId="4"/>
  </si>
  <si>
    <r>
      <t xml:space="preserve"> </t>
    </r>
    <r>
      <rPr>
        <sz val="14"/>
        <color rgb="FFFF0000"/>
        <rFont val="ＭＳ 明朝"/>
        <family val="1"/>
        <charset val="128"/>
      </rPr>
      <t>令和元年</t>
    </r>
    <r>
      <rPr>
        <sz val="14"/>
        <color theme="1"/>
        <rFont val="ＭＳ 明朝"/>
        <family val="1"/>
        <charset val="128"/>
      </rPr>
      <t>5月</t>
    </r>
    <rPh sb="1" eb="3">
      <t>レイワ</t>
    </rPh>
    <rPh sb="3" eb="5">
      <t>ガンネン</t>
    </rPh>
    <rPh sb="6" eb="7">
      <t>ツキ</t>
    </rPh>
    <phoneticPr fontId="4"/>
  </si>
  <si>
    <t>1号機　68.105
2号機　67.213</t>
    <rPh sb="1" eb="3">
      <t>ゴウキ</t>
    </rPh>
    <rPh sb="12" eb="14">
      <t>ゴウキ</t>
    </rPh>
    <phoneticPr fontId="27"/>
  </si>
  <si>
    <t>宮川第1発電所</t>
  </si>
  <si>
    <t>宮川水系宮川、
赤羽川水系南又谷川</t>
  </si>
  <si>
    <t>長発電所</t>
  </si>
  <si>
    <t>宮川水系大内山川</t>
  </si>
  <si>
    <t>宮川第3発電所</t>
  </si>
  <si>
    <t>宮川水系宮川、不動谷川、
小不動谷川、与八郎谷川</t>
  </si>
  <si>
    <t>三瀬谷発電所</t>
  </si>
  <si>
    <t>大和谷発電所</t>
  </si>
  <si>
    <t>宮川水系大和谷川、地池谷川、
焼山谷川、三滝谷川</t>
  </si>
  <si>
    <t>　全量を生活用に記載。</t>
    <phoneticPr fontId="4"/>
  </si>
  <si>
    <t>注　度会町の有収水量の内訳は不明であるため</t>
    <rPh sb="0" eb="1">
      <t>チュウ</t>
    </rPh>
    <rPh sb="2" eb="5">
      <t>ワタライチョウ</t>
    </rPh>
    <rPh sb="6" eb="8">
      <t>ユウシュウ</t>
    </rPh>
    <rPh sb="8" eb="10">
      <t>スイリョウ</t>
    </rPh>
    <rPh sb="11" eb="13">
      <t>ウチワケ</t>
    </rPh>
    <rPh sb="14" eb="16">
      <t>フメイ</t>
    </rPh>
    <phoneticPr fontId="4"/>
  </si>
  <si>
    <t>令和元年度</t>
    <rPh sb="0" eb="2">
      <t>レイワ</t>
    </rPh>
    <rPh sb="2" eb="3">
      <t>モト</t>
    </rPh>
    <rPh sb="3" eb="4">
      <t>ネン</t>
    </rPh>
    <rPh sb="4" eb="5">
      <t>ド</t>
    </rPh>
    <phoneticPr fontId="4"/>
  </si>
  <si>
    <t xml:space="preserve"> 資料出所 県環境生活部環境共生局大気・水環境課「三重県の水道概況」</t>
    <rPh sb="3" eb="5">
      <t>シュッショ</t>
    </rPh>
    <rPh sb="6" eb="7">
      <t>ケン</t>
    </rPh>
    <rPh sb="7" eb="9">
      <t>カンキョウ</t>
    </rPh>
    <rPh sb="9" eb="11">
      <t>セイカツ</t>
    </rPh>
    <rPh sb="11" eb="12">
      <t>ブ</t>
    </rPh>
    <rPh sb="12" eb="14">
      <t>カンキョウ</t>
    </rPh>
    <rPh sb="14" eb="17">
      <t>キョウセイキョク</t>
    </rPh>
    <rPh sb="17" eb="19">
      <t>タイキ</t>
    </rPh>
    <rPh sb="20" eb="21">
      <t>ミズ</t>
    </rPh>
    <rPh sb="21" eb="23">
      <t>カンキョウ</t>
    </rPh>
    <rPh sb="23" eb="24">
      <t>カ</t>
    </rPh>
    <rPh sb="25" eb="28">
      <t>ミエケン</t>
    </rPh>
    <rPh sb="29" eb="31">
      <t>スイドウ</t>
    </rPh>
    <rPh sb="31" eb="33">
      <t>ガイキョウ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</si>
</sst>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0.0"/>
    <numFmt numFmtId="178" formatCode="0.000"/>
    <numFmt numFmtId="179" formatCode="_ * #,##0.0;\-\ * \-#,##0.0_ ;_ * &quot;-&quot;_ ;_ @_ "/>
    <numFmt numFmtId="180" formatCode="#,##0;\-#,##0;&quot;-&quot;"/>
  </numFmts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b/>
      <sz val="20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20"/>
      <name val="ＭＳ ゴシック"/>
      <family val="3"/>
      <charset val="128"/>
    </font>
    <font>
      <sz val="14"/>
      <name val="Terminal"/>
      <charset val="128"/>
    </font>
    <font>
      <sz val="11"/>
      <name val="ＭＳ Ｐゴシック"/>
      <family val="3"/>
      <charset val="128"/>
    </font>
    <font>
      <sz val="20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3"/>
      <color theme="1"/>
      <name val="Terminal"/>
      <charset val="128"/>
    </font>
    <font>
      <sz val="11"/>
      <color theme="1"/>
      <name val="ＭＳ 明朝"/>
      <family val="1"/>
      <charset val="128"/>
    </font>
    <font>
      <vertAlign val="superscript"/>
      <sz val="11"/>
      <color theme="1"/>
      <name val="ＭＳ 明朝"/>
      <family val="1"/>
      <charset val="128"/>
    </font>
    <font>
      <vertAlign val="superscript"/>
      <sz val="13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</font>
    <font>
      <sz val="18"/>
      <color theme="1"/>
      <name val="ＭＳ 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rgb="FF0000FF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11" fillId="0" borderId="0"/>
    <xf numFmtId="37" fontId="10" fillId="0" borderId="0"/>
    <xf numFmtId="37" fontId="10" fillId="0" borderId="0"/>
    <xf numFmtId="0" fontId="1" fillId="0" borderId="0">
      <alignment vertical="center"/>
    </xf>
    <xf numFmtId="38" fontId="2" fillId="0" borderId="0" applyFont="0" applyFill="0" applyBorder="0" applyAlignment="0" applyProtection="0"/>
    <xf numFmtId="0" fontId="29" fillId="0" borderId="0">
      <alignment vertical="center"/>
    </xf>
  </cellStyleXfs>
  <cellXfs count="158">
    <xf numFmtId="0" fontId="0" fillId="0" borderId="0" xfId="0"/>
    <xf numFmtId="37" fontId="6" fillId="0" borderId="0" xfId="3" applyFont="1" applyFill="1"/>
    <xf numFmtId="0" fontId="6" fillId="0" borderId="0" xfId="3" applyNumberFormat="1" applyFont="1" applyFill="1" applyAlignment="1" applyProtection="1">
      <alignment horizontal="left"/>
    </xf>
    <xf numFmtId="37" fontId="6" fillId="0" borderId="0" xfId="3" applyFont="1" applyFill="1" applyAlignment="1">
      <alignment vertical="center"/>
    </xf>
    <xf numFmtId="0" fontId="6" fillId="0" borderId="0" xfId="3" applyNumberFormat="1" applyFont="1" applyFill="1"/>
    <xf numFmtId="37" fontId="6" fillId="0" borderId="0" xfId="3" applyFont="1" applyFill="1" applyAlignment="1"/>
    <xf numFmtId="37" fontId="9" fillId="0" borderId="0" xfId="3" applyFont="1" applyFill="1"/>
    <xf numFmtId="0" fontId="6" fillId="0" borderId="0" xfId="0" applyFont="1" applyFill="1"/>
    <xf numFmtId="0" fontId="6" fillId="0" borderId="0" xfId="3" applyNumberFormat="1" applyFont="1" applyFill="1" applyAlignment="1">
      <alignment vertical="top"/>
    </xf>
    <xf numFmtId="37" fontId="0" fillId="0" borderId="0" xfId="0" applyNumberFormat="1"/>
    <xf numFmtId="0" fontId="12" fillId="0" borderId="0" xfId="3" applyNumberFormat="1" applyFont="1" applyFill="1" applyAlignment="1">
      <alignment horizontal="centerContinuous"/>
    </xf>
    <xf numFmtId="37" fontId="12" fillId="0" borderId="0" xfId="3" applyFont="1" applyFill="1" applyAlignment="1">
      <alignment horizontal="centerContinuous"/>
    </xf>
    <xf numFmtId="37" fontId="13" fillId="0" borderId="1" xfId="3" applyFont="1" applyFill="1" applyBorder="1"/>
    <xf numFmtId="37" fontId="13" fillId="0" borderId="1" xfId="3" applyFont="1" applyFill="1" applyBorder="1" applyAlignment="1" applyProtection="1">
      <alignment horizontal="left" vertical="center"/>
    </xf>
    <xf numFmtId="0" fontId="14" fillId="0" borderId="0" xfId="3" applyNumberFormat="1" applyFont="1" applyFill="1" applyAlignment="1">
      <alignment horizontal="distributed" vertical="center"/>
    </xf>
    <xf numFmtId="37" fontId="14" fillId="0" borderId="5" xfId="3" applyFont="1" applyFill="1" applyBorder="1" applyAlignment="1" applyProtection="1">
      <alignment horizontal="centerContinuous" vertical="center"/>
    </xf>
    <xf numFmtId="37" fontId="14" fillId="0" borderId="4" xfId="3" applyFont="1" applyFill="1" applyBorder="1" applyAlignment="1">
      <alignment horizontal="centerContinuous" vertical="center"/>
    </xf>
    <xf numFmtId="0" fontId="14" fillId="0" borderId="0" xfId="3" applyNumberFormat="1" applyFont="1" applyFill="1" applyAlignment="1" applyProtection="1">
      <alignment horizontal="distributed" vertical="center"/>
    </xf>
    <xf numFmtId="0" fontId="14" fillId="0" borderId="4" xfId="3" applyNumberFormat="1" applyFont="1" applyFill="1" applyBorder="1" applyAlignment="1">
      <alignment horizontal="distributed" vertical="center"/>
    </xf>
    <xf numFmtId="37" fontId="14" fillId="0" borderId="5" xfId="3" applyFont="1" applyFill="1" applyBorder="1" applyAlignment="1" applyProtection="1">
      <alignment horizontal="distributed" vertical="center" justifyLastLine="1"/>
    </xf>
    <xf numFmtId="37" fontId="16" fillId="0" borderId="5" xfId="3" applyFont="1" applyFill="1" applyBorder="1" applyAlignment="1" applyProtection="1">
      <alignment horizontal="distributed" vertical="center" justifyLastLine="1"/>
    </xf>
    <xf numFmtId="0" fontId="13" fillId="0" borderId="0" xfId="3" applyNumberFormat="1" applyFont="1" applyFill="1" applyAlignment="1">
      <alignment horizontal="distributed" vertical="top"/>
    </xf>
    <xf numFmtId="0" fontId="16" fillId="0" borderId="3" xfId="3" applyNumberFormat="1" applyFont="1" applyFill="1" applyBorder="1" applyAlignment="1" applyProtection="1">
      <alignment horizontal="right" vertical="top"/>
    </xf>
    <xf numFmtId="0" fontId="16" fillId="0" borderId="0" xfId="3" applyNumberFormat="1" applyFont="1" applyFill="1" applyAlignment="1" applyProtection="1">
      <alignment horizontal="right" vertical="top"/>
    </xf>
    <xf numFmtId="0" fontId="16" fillId="0" borderId="0" xfId="3" applyNumberFormat="1" applyFont="1" applyFill="1" applyAlignment="1" applyProtection="1">
      <alignment horizontal="center" vertical="top"/>
    </xf>
    <xf numFmtId="0" fontId="13" fillId="0" borderId="0" xfId="3" applyNumberFormat="1" applyFont="1" applyFill="1" applyAlignment="1" applyProtection="1">
      <alignment horizontal="distributed" vertical="center"/>
    </xf>
    <xf numFmtId="0" fontId="13" fillId="0" borderId="0" xfId="3" applyNumberFormat="1" applyFont="1" applyFill="1" applyAlignment="1">
      <alignment horizontal="distributed" vertical="center"/>
    </xf>
    <xf numFmtId="37" fontId="13" fillId="0" borderId="0" xfId="3" applyFont="1" applyFill="1" applyAlignment="1" applyProtection="1">
      <alignment horizontal="distributed" vertical="center"/>
    </xf>
    <xf numFmtId="0" fontId="13" fillId="0" borderId="4" xfId="3" applyNumberFormat="1" applyFont="1" applyFill="1" applyBorder="1" applyAlignment="1" applyProtection="1">
      <alignment horizontal="distributed" vertical="center"/>
    </xf>
    <xf numFmtId="0" fontId="13" fillId="0" borderId="0" xfId="3" applyNumberFormat="1" applyFont="1" applyFill="1"/>
    <xf numFmtId="0" fontId="12" fillId="0" borderId="0" xfId="3" quotePrefix="1" applyNumberFormat="1" applyFont="1" applyFill="1" applyBorder="1" applyAlignment="1" applyProtection="1">
      <alignment horizontal="centerContinuous"/>
    </xf>
    <xf numFmtId="0" fontId="12" fillId="0" borderId="0" xfId="3" applyNumberFormat="1" applyFont="1" applyFill="1" applyBorder="1" applyAlignment="1" applyProtection="1">
      <alignment horizontal="center" vertical="center"/>
    </xf>
    <xf numFmtId="0" fontId="12" fillId="0" borderId="0" xfId="3" applyNumberFormat="1" applyFont="1" applyFill="1" applyBorder="1" applyAlignment="1">
      <alignment horizontal="centerContinuous"/>
    </xf>
    <xf numFmtId="37" fontId="13" fillId="0" borderId="0" xfId="3" applyFont="1" applyFill="1"/>
    <xf numFmtId="0" fontId="13" fillId="0" borderId="1" xfId="3" applyNumberFormat="1" applyFont="1" applyFill="1" applyBorder="1"/>
    <xf numFmtId="0" fontId="13" fillId="0" borderId="11" xfId="3" applyNumberFormat="1" applyFont="1" applyFill="1" applyBorder="1" applyAlignment="1">
      <alignment vertical="center"/>
    </xf>
    <xf numFmtId="0" fontId="13" fillId="0" borderId="7" xfId="3" applyNumberFormat="1" applyFont="1" applyFill="1" applyBorder="1" applyAlignment="1" applyProtection="1">
      <alignment horizontal="centerContinuous" vertical="center"/>
    </xf>
    <xf numFmtId="0" fontId="13" fillId="0" borderId="4" xfId="3" applyNumberFormat="1" applyFont="1" applyFill="1" applyBorder="1" applyAlignment="1">
      <alignment horizontal="centerContinuous" vertical="center"/>
    </xf>
    <xf numFmtId="0" fontId="13" fillId="0" borderId="0" xfId="3" applyNumberFormat="1" applyFont="1" applyFill="1" applyAlignment="1">
      <alignment vertical="center"/>
    </xf>
    <xf numFmtId="0" fontId="13" fillId="0" borderId="9" xfId="3" applyNumberFormat="1" applyFont="1" applyFill="1" applyBorder="1" applyAlignment="1">
      <alignment vertical="center"/>
    </xf>
    <xf numFmtId="0" fontId="13" fillId="0" borderId="5" xfId="3" applyNumberFormat="1" applyFont="1" applyFill="1" applyBorder="1" applyAlignment="1" applyProtection="1">
      <alignment horizontal="centerContinuous" vertical="center"/>
    </xf>
    <xf numFmtId="37" fontId="13" fillId="0" borderId="16" xfId="3" applyFont="1" applyFill="1" applyBorder="1" applyAlignment="1">
      <alignment horizontal="distributed" vertical="center" indent="1"/>
    </xf>
    <xf numFmtId="37" fontId="14" fillId="0" borderId="19" xfId="3" applyFont="1" applyFill="1" applyBorder="1" applyAlignment="1" applyProtection="1">
      <alignment horizontal="right" vertical="center"/>
    </xf>
    <xf numFmtId="37" fontId="14" fillId="0" borderId="8" xfId="3" applyFont="1" applyFill="1" applyBorder="1" applyAlignment="1" applyProtection="1">
      <alignment horizontal="right" vertical="center"/>
    </xf>
    <xf numFmtId="37" fontId="13" fillId="0" borderId="0" xfId="3" applyFont="1" applyFill="1" applyAlignment="1">
      <alignment vertical="center"/>
    </xf>
    <xf numFmtId="37" fontId="13" fillId="0" borderId="15" xfId="3" applyFont="1" applyFill="1" applyBorder="1" applyAlignment="1">
      <alignment horizontal="distributed" vertical="center" indent="1"/>
    </xf>
    <xf numFmtId="37" fontId="19" fillId="0" borderId="3" xfId="3" applyFont="1" applyFill="1" applyBorder="1" applyAlignment="1" applyProtection="1">
      <alignment horizontal="right" vertical="center"/>
    </xf>
    <xf numFmtId="37" fontId="19" fillId="0" borderId="0" xfId="3" applyFont="1" applyFill="1" applyBorder="1" applyAlignment="1" applyProtection="1">
      <alignment horizontal="right" vertical="center"/>
    </xf>
    <xf numFmtId="0" fontId="13" fillId="0" borderId="2" xfId="3" applyNumberFormat="1" applyFont="1" applyFill="1" applyBorder="1" applyAlignment="1" applyProtection="1">
      <alignment horizontal="distributed" vertical="center" indent="1"/>
    </xf>
    <xf numFmtId="37" fontId="13" fillId="0" borderId="15" xfId="3" applyFont="1" applyFill="1" applyBorder="1" applyAlignment="1" applyProtection="1">
      <alignment horizontal="distributed" vertical="center" indent="1"/>
    </xf>
    <xf numFmtId="0" fontId="13" fillId="0" borderId="0" xfId="3" applyNumberFormat="1" applyFont="1" applyFill="1" applyBorder="1" applyAlignment="1" applyProtection="1">
      <alignment horizontal="right" vertical="center"/>
      <protection locked="0"/>
    </xf>
    <xf numFmtId="37" fontId="13" fillId="0" borderId="15" xfId="3" applyFont="1" applyFill="1" applyBorder="1" applyAlignment="1" applyProtection="1">
      <alignment horizontal="distributed" vertical="center" wrapText="1" indent="1"/>
    </xf>
    <xf numFmtId="38" fontId="13" fillId="0" borderId="0" xfId="1" applyFont="1" applyFill="1" applyBorder="1" applyAlignment="1">
      <alignment horizontal="right" vertical="center"/>
    </xf>
    <xf numFmtId="37" fontId="20" fillId="0" borderId="0" xfId="3" applyFont="1" applyFill="1"/>
    <xf numFmtId="0" fontId="13" fillId="0" borderId="9" xfId="3" applyNumberFormat="1" applyFont="1" applyFill="1" applyBorder="1" applyAlignment="1">
      <alignment horizontal="distributed" vertical="center" indent="1"/>
    </xf>
    <xf numFmtId="37" fontId="13" fillId="0" borderId="10" xfId="3" applyFont="1" applyFill="1" applyBorder="1" applyAlignment="1">
      <alignment horizontal="distributed" vertical="center" indent="1"/>
    </xf>
    <xf numFmtId="37" fontId="13" fillId="0" borderId="0" xfId="3" applyFont="1" applyFill="1" applyBorder="1" applyAlignment="1">
      <alignment horizontal="distributed" vertical="center"/>
    </xf>
    <xf numFmtId="38" fontId="13" fillId="0" borderId="0" xfId="1" applyFont="1" applyFill="1" applyBorder="1" applyAlignment="1">
      <alignment vertical="center"/>
    </xf>
    <xf numFmtId="0" fontId="13" fillId="0" borderId="0" xfId="3" applyNumberFormat="1" applyFont="1" applyFill="1" applyAlignment="1" applyProtection="1">
      <alignment horizontal="right"/>
    </xf>
    <xf numFmtId="37" fontId="13" fillId="0" borderId="0" xfId="3" applyFont="1" applyFill="1" applyAlignment="1">
      <alignment horizontal="center"/>
    </xf>
    <xf numFmtId="0" fontId="13" fillId="0" borderId="0" xfId="0" applyFont="1" applyFill="1"/>
    <xf numFmtId="0" fontId="13" fillId="0" borderId="0" xfId="0" applyFont="1" applyFill="1" applyAlignment="1">
      <alignment horizontal="right"/>
    </xf>
    <xf numFmtId="0" fontId="13" fillId="0" borderId="11" xfId="0" applyFont="1" applyFill="1" applyBorder="1"/>
    <xf numFmtId="0" fontId="13" fillId="0" borderId="9" xfId="0" applyFont="1" applyFill="1" applyBorder="1"/>
    <xf numFmtId="0" fontId="13" fillId="0" borderId="1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right"/>
    </xf>
    <xf numFmtId="38" fontId="24" fillId="0" borderId="3" xfId="1" applyFont="1" applyFill="1" applyBorder="1" applyAlignment="1">
      <alignment horizontal="right" vertical="center"/>
    </xf>
    <xf numFmtId="38" fontId="24" fillId="0" borderId="0" xfId="1" applyFont="1" applyFill="1" applyBorder="1" applyAlignment="1">
      <alignment horizontal="right" vertical="center"/>
    </xf>
    <xf numFmtId="0" fontId="24" fillId="0" borderId="0" xfId="3" applyNumberFormat="1" applyFont="1" applyFill="1" applyBorder="1" applyAlignment="1" applyProtection="1">
      <alignment horizontal="right" vertical="center"/>
    </xf>
    <xf numFmtId="180" fontId="25" fillId="0" borderId="3" xfId="3" applyNumberFormat="1" applyFont="1" applyFill="1" applyBorder="1" applyAlignment="1">
      <alignment vertical="center"/>
    </xf>
    <xf numFmtId="41" fontId="13" fillId="0" borderId="0" xfId="0" applyNumberFormat="1" applyFont="1" applyFill="1" applyAlignment="1">
      <alignment vertical="center"/>
    </xf>
    <xf numFmtId="41" fontId="25" fillId="0" borderId="3" xfId="0" applyNumberFormat="1" applyFont="1" applyFill="1" applyBorder="1" applyAlignment="1">
      <alignment vertical="center"/>
    </xf>
    <xf numFmtId="41" fontId="25" fillId="0" borderId="0" xfId="0" applyNumberFormat="1" applyFont="1" applyFill="1" applyAlignment="1">
      <alignment vertical="center"/>
    </xf>
    <xf numFmtId="0" fontId="13" fillId="0" borderId="8" xfId="0" applyFont="1" applyFill="1" applyBorder="1"/>
    <xf numFmtId="41" fontId="25" fillId="0" borderId="5" xfId="0" applyNumberFormat="1" applyFont="1" applyFill="1" applyBorder="1" applyAlignment="1">
      <alignment vertical="center"/>
    </xf>
    <xf numFmtId="0" fontId="25" fillId="0" borderId="1" xfId="3" applyNumberFormat="1" applyFont="1" applyFill="1" applyBorder="1" applyAlignment="1" applyProtection="1">
      <alignment horizontal="right"/>
    </xf>
    <xf numFmtId="0" fontId="13" fillId="0" borderId="18" xfId="3" applyNumberFormat="1" applyFont="1" applyFill="1" applyBorder="1" applyAlignment="1" applyProtection="1">
      <alignment horizontal="distributed" vertical="center" indent="1"/>
    </xf>
    <xf numFmtId="0" fontId="13" fillId="0" borderId="2" xfId="3" applyNumberFormat="1" applyFont="1" applyFill="1" applyBorder="1" applyAlignment="1" applyProtection="1">
      <alignment vertical="center"/>
    </xf>
    <xf numFmtId="41" fontId="13" fillId="0" borderId="3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41" fontId="13" fillId="0" borderId="0" xfId="0" applyNumberFormat="1" applyFont="1" applyFill="1" applyBorder="1" applyAlignment="1">
      <alignment vertical="center"/>
    </xf>
    <xf numFmtId="41" fontId="25" fillId="0" borderId="0" xfId="0" applyNumberFormat="1" applyFont="1" applyFill="1" applyBorder="1" applyAlignment="1">
      <alignment vertical="center"/>
    </xf>
    <xf numFmtId="0" fontId="25" fillId="0" borderId="2" xfId="3" applyNumberFormat="1" applyFont="1" applyFill="1" applyBorder="1" applyAlignment="1" applyProtection="1">
      <alignment vertical="center"/>
    </xf>
    <xf numFmtId="37" fontId="25" fillId="0" borderId="15" xfId="3" applyFont="1" applyFill="1" applyBorder="1" applyAlignment="1">
      <alignment horizontal="distributed" vertical="center" indent="1"/>
    </xf>
    <xf numFmtId="38" fontId="25" fillId="0" borderId="3" xfId="1" applyFont="1" applyFill="1" applyBorder="1" applyAlignment="1" applyProtection="1">
      <alignment horizontal="right" vertical="center"/>
      <protection locked="0"/>
    </xf>
    <xf numFmtId="38" fontId="25" fillId="0" borderId="0" xfId="1" applyFont="1" applyFill="1" applyBorder="1" applyAlignment="1" applyProtection="1">
      <alignment horizontal="right" vertical="center"/>
      <protection locked="0"/>
    </xf>
    <xf numFmtId="178" fontId="25" fillId="0" borderId="0" xfId="3" applyNumberFormat="1" applyFont="1" applyFill="1" applyBorder="1" applyAlignment="1" applyProtection="1">
      <alignment horizontal="right" vertical="center"/>
      <protection locked="0"/>
    </xf>
    <xf numFmtId="0" fontId="25" fillId="0" borderId="0" xfId="3" applyNumberFormat="1" applyFont="1" applyFill="1" applyBorder="1" applyAlignment="1" applyProtection="1">
      <alignment horizontal="right" vertical="center"/>
      <protection locked="0"/>
    </xf>
    <xf numFmtId="0" fontId="25" fillId="0" borderId="2" xfId="3" applyNumberFormat="1" applyFont="1" applyFill="1" applyBorder="1" applyAlignment="1" applyProtection="1">
      <alignment horizontal="distributed" vertical="center" indent="1"/>
    </xf>
    <xf numFmtId="0" fontId="25" fillId="0" borderId="0" xfId="2" applyNumberFormat="1" applyFont="1" applyFill="1" applyBorder="1" applyAlignment="1" applyProtection="1">
      <alignment horizontal="right" vertical="center"/>
      <protection locked="0"/>
    </xf>
    <xf numFmtId="38" fontId="25" fillId="0" borderId="3" xfId="1" applyFont="1" applyFill="1" applyBorder="1" applyAlignment="1">
      <alignment horizontal="right" vertical="center"/>
    </xf>
    <xf numFmtId="38" fontId="25" fillId="0" borderId="0" xfId="1" applyFont="1" applyFill="1" applyBorder="1" applyAlignment="1">
      <alignment horizontal="right" vertical="center"/>
    </xf>
    <xf numFmtId="0" fontId="25" fillId="0" borderId="0" xfId="2" applyNumberFormat="1" applyFont="1" applyFill="1" applyBorder="1" applyAlignment="1" applyProtection="1">
      <alignment horizontal="right" vertical="center"/>
    </xf>
    <xf numFmtId="179" fontId="25" fillId="0" borderId="0" xfId="2" applyNumberFormat="1" applyFont="1" applyFill="1" applyBorder="1" applyAlignment="1" applyProtection="1">
      <alignment horizontal="right" vertical="center"/>
      <protection locked="0"/>
    </xf>
    <xf numFmtId="0" fontId="6" fillId="0" borderId="2" xfId="3" applyNumberFormat="1" applyFont="1" applyFill="1" applyBorder="1" applyAlignment="1" applyProtection="1">
      <alignment horizontal="distributed" vertical="center" indent="1"/>
    </xf>
    <xf numFmtId="37" fontId="6" fillId="0" borderId="15" xfId="3" applyFont="1" applyFill="1" applyBorder="1" applyAlignment="1" applyProtection="1">
      <alignment horizontal="distributed" vertical="center" indent="1"/>
    </xf>
    <xf numFmtId="37" fontId="6" fillId="0" borderId="15" xfId="3" applyFont="1" applyFill="1" applyBorder="1" applyAlignment="1">
      <alignment horizontal="distributed" vertical="center" indent="1"/>
    </xf>
    <xf numFmtId="0" fontId="6" fillId="0" borderId="2" xfId="3" applyNumberFormat="1" applyFont="1" applyFill="1" applyBorder="1" applyAlignment="1">
      <alignment horizontal="distributed" vertical="center" indent="1"/>
    </xf>
    <xf numFmtId="37" fontId="6" fillId="0" borderId="15" xfId="3" applyFont="1" applyFill="1" applyBorder="1" applyAlignment="1" applyProtection="1">
      <alignment horizontal="distributed" vertical="center" wrapText="1" indent="1"/>
    </xf>
    <xf numFmtId="38" fontId="25" fillId="2" borderId="5" xfId="6" applyFont="1" applyFill="1" applyBorder="1" applyAlignment="1">
      <alignment horizontal="right" vertical="center"/>
    </xf>
    <xf numFmtId="38" fontId="25" fillId="2" borderId="4" xfId="6" applyFont="1" applyFill="1" applyBorder="1" applyAlignment="1">
      <alignment horizontal="right" vertical="center"/>
    </xf>
    <xf numFmtId="0" fontId="25" fillId="2" borderId="4" xfId="3" applyNumberFormat="1" applyFont="1" applyFill="1" applyBorder="1" applyAlignment="1" applyProtection="1">
      <alignment horizontal="right" vertical="center"/>
      <protection locked="0"/>
    </xf>
    <xf numFmtId="38" fontId="25" fillId="2" borderId="0" xfId="1" applyFont="1" applyFill="1" applyBorder="1" applyAlignment="1" applyProtection="1">
      <alignment horizontal="right" vertical="center"/>
      <protection locked="0"/>
    </xf>
    <xf numFmtId="178" fontId="25" fillId="2" borderId="0" xfId="3" applyNumberFormat="1" applyFont="1" applyFill="1" applyBorder="1" applyAlignment="1" applyProtection="1">
      <alignment horizontal="right" vertical="center"/>
      <protection locked="0"/>
    </xf>
    <xf numFmtId="0" fontId="28" fillId="2" borderId="0" xfId="3" applyNumberFormat="1" applyFont="1" applyFill="1" applyBorder="1" applyAlignment="1" applyProtection="1">
      <alignment horizontal="right" vertical="center" wrapText="1"/>
      <protection locked="0"/>
    </xf>
    <xf numFmtId="38" fontId="25" fillId="2" borderId="0" xfId="1" applyFont="1" applyFill="1" applyBorder="1" applyAlignment="1">
      <alignment horizontal="right" vertical="center"/>
    </xf>
    <xf numFmtId="0" fontId="25" fillId="2" borderId="0" xfId="3" applyNumberFormat="1" applyFont="1" applyFill="1" applyBorder="1" applyAlignment="1" applyProtection="1">
      <alignment horizontal="right" vertical="center"/>
      <protection locked="0"/>
    </xf>
    <xf numFmtId="178" fontId="25" fillId="2" borderId="0" xfId="3" applyNumberFormat="1" applyFont="1" applyFill="1" applyBorder="1" applyAlignment="1">
      <alignment horizontal="right" vertical="center"/>
    </xf>
    <xf numFmtId="38" fontId="25" fillId="2" borderId="3" xfId="1" applyFont="1" applyFill="1" applyBorder="1" applyAlignment="1" applyProtection="1">
      <alignment horizontal="right" vertical="center"/>
      <protection locked="0"/>
    </xf>
    <xf numFmtId="176" fontId="25" fillId="2" borderId="0" xfId="3" applyNumberFormat="1" applyFont="1" applyFill="1" applyBorder="1" applyAlignment="1" applyProtection="1">
      <alignment horizontal="right" vertical="center"/>
      <protection locked="0"/>
    </xf>
    <xf numFmtId="37" fontId="7" fillId="0" borderId="15" xfId="3" applyFont="1" applyFill="1" applyBorder="1" applyAlignment="1" applyProtection="1">
      <alignment horizontal="distributed" vertical="center" wrapText="1" indent="1" shrinkToFit="1"/>
    </xf>
    <xf numFmtId="37" fontId="6" fillId="0" borderId="1" xfId="3" applyFont="1" applyFill="1" applyBorder="1" applyAlignment="1" applyProtection="1">
      <alignment horizontal="left"/>
    </xf>
    <xf numFmtId="37" fontId="6" fillId="0" borderId="1" xfId="3" applyFont="1" applyFill="1" applyBorder="1" applyAlignment="1" applyProtection="1">
      <alignment horizontal="right"/>
    </xf>
    <xf numFmtId="180" fontId="6" fillId="0" borderId="0" xfId="3" applyNumberFormat="1" applyFont="1" applyFill="1" applyAlignment="1">
      <alignment vertical="center"/>
    </xf>
    <xf numFmtId="37" fontId="6" fillId="0" borderId="0" xfId="4" applyFont="1" applyFill="1" applyAlignment="1" applyProtection="1">
      <alignment horizontal="right"/>
    </xf>
    <xf numFmtId="0" fontId="27" fillId="0" borderId="0" xfId="3" quotePrefix="1" applyNumberFormat="1" applyFont="1" applyFill="1" applyAlignment="1" applyProtection="1">
      <alignment horizontal="center" vertical="center"/>
    </xf>
    <xf numFmtId="180" fontId="6" fillId="0" borderId="3" xfId="3" applyNumberFormat="1" applyFont="1" applyFill="1" applyBorder="1" applyAlignment="1" applyProtection="1">
      <alignment vertical="center"/>
    </xf>
    <xf numFmtId="180" fontId="6" fillId="0" borderId="0" xfId="3" applyNumberFormat="1" applyFont="1" applyFill="1" applyAlignment="1" applyProtection="1">
      <alignment vertical="center"/>
    </xf>
    <xf numFmtId="180" fontId="6" fillId="0" borderId="0" xfId="3" applyNumberFormat="1" applyFont="1" applyFill="1" applyAlignment="1" applyProtection="1">
      <alignment horizontal="right" vertical="center"/>
      <protection locked="0"/>
    </xf>
    <xf numFmtId="180" fontId="27" fillId="0" borderId="3" xfId="3" applyNumberFormat="1" applyFont="1" applyFill="1" applyBorder="1" applyAlignment="1" applyProtection="1">
      <alignment vertical="center"/>
    </xf>
    <xf numFmtId="180" fontId="27" fillId="0" borderId="0" xfId="3" applyNumberFormat="1" applyFont="1" applyFill="1" applyAlignment="1" applyProtection="1">
      <alignment vertical="center"/>
    </xf>
    <xf numFmtId="180" fontId="27" fillId="0" borderId="0" xfId="3" applyNumberFormat="1" applyFont="1" applyFill="1" applyAlignment="1" applyProtection="1">
      <alignment horizontal="right" vertical="center"/>
      <protection locked="0"/>
    </xf>
    <xf numFmtId="180" fontId="6" fillId="0" borderId="3" xfId="3" applyNumberFormat="1" applyFont="1" applyFill="1" applyBorder="1" applyAlignment="1">
      <alignment vertical="center"/>
    </xf>
    <xf numFmtId="180" fontId="6" fillId="0" borderId="0" xfId="3" applyNumberFormat="1" applyFont="1" applyFill="1" applyBorder="1" applyAlignment="1" applyProtection="1">
      <alignment vertical="center"/>
      <protection locked="0"/>
    </xf>
    <xf numFmtId="180" fontId="6" fillId="0" borderId="0" xfId="3" applyNumberFormat="1" applyFont="1" applyFill="1" applyBorder="1" applyAlignment="1" applyProtection="1">
      <alignment horizontal="right" vertical="center"/>
      <protection locked="0"/>
    </xf>
    <xf numFmtId="180" fontId="6" fillId="0" borderId="3" xfId="1" applyNumberFormat="1" applyFont="1" applyFill="1" applyBorder="1" applyAlignment="1">
      <alignment vertical="center"/>
    </xf>
    <xf numFmtId="180" fontId="6" fillId="0" borderId="0" xfId="1" applyNumberFormat="1" applyFont="1" applyFill="1" applyBorder="1" applyAlignment="1">
      <alignment vertical="center"/>
    </xf>
    <xf numFmtId="180" fontId="6" fillId="0" borderId="0" xfId="1" applyNumberFormat="1" applyFont="1" applyFill="1" applyAlignment="1">
      <alignment horizontal="right" vertical="center"/>
    </xf>
    <xf numFmtId="180" fontId="6" fillId="0" borderId="0" xfId="1" applyNumberFormat="1" applyFont="1" applyFill="1" applyAlignment="1">
      <alignment vertical="center"/>
    </xf>
    <xf numFmtId="180" fontId="6" fillId="0" borderId="0" xfId="3" applyNumberFormat="1" applyFont="1" applyFill="1" applyBorder="1" applyAlignment="1">
      <alignment vertical="center"/>
    </xf>
    <xf numFmtId="180" fontId="6" fillId="0" borderId="0" xfId="3" applyNumberFormat="1" applyFont="1" applyFill="1" applyAlignment="1">
      <alignment horizontal="right" vertical="center"/>
    </xf>
    <xf numFmtId="180" fontId="6" fillId="0" borderId="5" xfId="3" applyNumberFormat="1" applyFont="1" applyFill="1" applyBorder="1" applyAlignment="1">
      <alignment vertical="center"/>
    </xf>
    <xf numFmtId="180" fontId="6" fillId="0" borderId="4" xfId="3" applyNumberFormat="1" applyFont="1" applyFill="1" applyBorder="1" applyAlignment="1">
      <alignment vertical="center"/>
    </xf>
    <xf numFmtId="180" fontId="6" fillId="0" borderId="4" xfId="3" applyNumberFormat="1" applyFont="1" applyFill="1" applyBorder="1" applyAlignment="1">
      <alignment horizontal="right" vertical="center"/>
    </xf>
    <xf numFmtId="0" fontId="22" fillId="0" borderId="0" xfId="0" applyFont="1" applyFill="1" applyAlignment="1">
      <alignment horizontal="center"/>
    </xf>
    <xf numFmtId="0" fontId="23" fillId="0" borderId="0" xfId="0" applyFont="1" applyFill="1" applyAlignment="1"/>
    <xf numFmtId="0" fontId="13" fillId="0" borderId="17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14" xfId="3" applyNumberFormat="1" applyFont="1" applyFill="1" applyBorder="1" applyAlignment="1" applyProtection="1">
      <alignment horizontal="center" vertical="center"/>
    </xf>
    <xf numFmtId="0" fontId="13" fillId="0" borderId="10" xfId="3" applyNumberFormat="1" applyFont="1" applyFill="1" applyBorder="1" applyAlignment="1" applyProtection="1">
      <alignment horizontal="center" vertical="center"/>
    </xf>
    <xf numFmtId="0" fontId="13" fillId="0" borderId="13" xfId="3" applyNumberFormat="1" applyFont="1" applyFill="1" applyBorder="1" applyAlignment="1" applyProtection="1">
      <alignment horizontal="center" vertical="center"/>
    </xf>
    <xf numFmtId="0" fontId="13" fillId="0" borderId="5" xfId="3" applyNumberFormat="1" applyFont="1" applyFill="1" applyBorder="1" applyAlignment="1" applyProtection="1">
      <alignment horizontal="center" vertical="center"/>
    </xf>
    <xf numFmtId="37" fontId="14" fillId="0" borderId="13" xfId="3" applyFont="1" applyFill="1" applyBorder="1" applyAlignment="1" applyProtection="1">
      <alignment horizontal="center" vertical="center" wrapText="1"/>
    </xf>
    <xf numFmtId="37" fontId="14" fillId="0" borderId="3" xfId="3" applyFont="1" applyFill="1" applyBorder="1" applyAlignment="1" applyProtection="1">
      <alignment horizontal="center" vertical="center" wrapText="1"/>
    </xf>
    <xf numFmtId="37" fontId="14" fillId="0" borderId="5" xfId="3" applyFont="1" applyFill="1" applyBorder="1" applyAlignment="1" applyProtection="1">
      <alignment horizontal="center" vertical="center" wrapText="1"/>
    </xf>
    <xf numFmtId="37" fontId="14" fillId="0" borderId="14" xfId="3" applyFont="1" applyFill="1" applyBorder="1" applyAlignment="1" applyProtection="1">
      <alignment horizontal="center" vertical="center" wrapText="1"/>
    </xf>
    <xf numFmtId="37" fontId="14" fillId="0" borderId="15" xfId="3" applyFont="1" applyFill="1" applyBorder="1" applyAlignment="1" applyProtection="1">
      <alignment horizontal="center" vertical="center" wrapText="1"/>
    </xf>
    <xf numFmtId="37" fontId="14" fillId="0" borderId="10" xfId="3" applyFont="1" applyFill="1" applyBorder="1" applyAlignment="1" applyProtection="1">
      <alignment horizontal="center" vertical="center" wrapText="1"/>
    </xf>
    <xf numFmtId="37" fontId="14" fillId="0" borderId="16" xfId="3" applyFont="1" applyFill="1" applyBorder="1" applyAlignment="1" applyProtection="1">
      <alignment horizontal="center" vertical="center" wrapText="1"/>
    </xf>
    <xf numFmtId="37" fontId="15" fillId="0" borderId="15" xfId="3" applyFont="1" applyFill="1" applyBorder="1" applyAlignment="1">
      <alignment vertical="center"/>
    </xf>
    <xf numFmtId="37" fontId="15" fillId="0" borderId="10" xfId="3" applyFont="1" applyFill="1" applyBorder="1" applyAlignment="1">
      <alignment vertical="center"/>
    </xf>
  </cellXfs>
  <cellStyles count="8">
    <cellStyle name="桁区切り" xfId="1" builtinId="6"/>
    <cellStyle name="桁区切り 2" xfId="6"/>
    <cellStyle name="標準" xfId="0" builtinId="0"/>
    <cellStyle name="標準 2" xfId="7"/>
    <cellStyle name="標準 6 2 22" xfId="5"/>
    <cellStyle name="標準_09_099_105電気・ガス・水道" xfId="2"/>
    <cellStyle name="標準_09電気・ガス・水道" xfId="3"/>
    <cellStyle name="標準_16衛生・環境" xfId="4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drawings/_rels/drawing1.xml.rels><?xml version="1.0" encoding="UTF-8" standalone="yes"?><Relationships xmlns="http://schemas.openxmlformats.org/package/2006/relationships"><Relationship Id="rId1" Target="../media/image1.emf" Type="http://schemas.openxmlformats.org/officeDocument/2006/relationships/image"/><Relationship Id="rId2" Target="../media/image2.emf" Type="http://schemas.openxmlformats.org/officeDocument/2006/relationships/image"/></Relationships>
</file>

<file path=xl/drawings/_rels/vmlDrawing1.vml.rels><?xml version="1.0" encoding="UTF-8" standalone="yes"?><Relationships xmlns="http://schemas.openxmlformats.org/package/2006/relationships"><Relationship Id="rId1" Target="../media/image3.emf" Type="http://schemas.openxmlformats.org/officeDocument/2006/relationships/image"/><Relationship Id="rId2" Target="../media/image4.emf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0</xdr:row>
          <xdr:rowOff>0</xdr:rowOff>
        </xdr:from>
        <xdr:to>
          <xdr:col>7</xdr:col>
          <xdr:colOff>1460500</xdr:colOff>
          <xdr:row>18</xdr:row>
          <xdr:rowOff>136070</xdr:rowOff>
        </xdr:to>
        <xdr:pic>
          <xdr:nvPicPr>
            <xdr:cNvPr id="5" name="図 4"/>
            <xdr:cNvPicPr>
              <a:picLocks noChangeAspect="1" noChangeArrowheads="1"/>
              <a:extLst>
                <a:ext uri="{84589F7E-364E-4C9E-8A38-B11213B215E9}">
                  <a14:cameraTool cellRange="#REF!" spid="_x0000_s4057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7625" y="0"/>
              <a:ext cx="11536589" cy="346982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31750</xdr:rowOff>
        </xdr:from>
        <xdr:to>
          <xdr:col>7</xdr:col>
          <xdr:colOff>1444624</xdr:colOff>
          <xdr:row>92</xdr:row>
          <xdr:rowOff>12700</xdr:rowOff>
        </xdr:to>
        <xdr:pic>
          <xdr:nvPicPr>
            <xdr:cNvPr id="7" name="図 6"/>
            <xdr:cNvPicPr>
              <a:picLocks noChangeAspect="1" noChangeArrowheads="1"/>
              <a:extLst>
                <a:ext uri="{84589F7E-364E-4C9E-8A38-B11213B215E9}">
                  <a14:cameraTool cellRange="'102上水道事業 '!$A$1:$L$40" spid="_x0000_s40579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4016375"/>
              <a:ext cx="11541124" cy="122047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G21"/>
  <sheetViews>
    <sheetView showGridLines="0" zoomScale="85" zoomScaleNormal="85" workbookViewId="0">
      <selection activeCell="S76" sqref="S76"/>
    </sheetView>
  </sheetViews>
  <sheetFormatPr defaultColWidth="9" defaultRowHeight="16.5" x14ac:dyDescent="0.25"/>
  <cols>
    <col min="1" max="1" width="17.453125" style="7" bestFit="1" customWidth="1"/>
    <col min="2" max="7" width="17.453125" style="7" customWidth="1"/>
    <col min="8" max="16384" width="9" style="7"/>
  </cols>
  <sheetData>
    <row r="1" spans="1:7" ht="21" x14ac:dyDescent="0.3">
      <c r="A1" s="137" t="s">
        <v>106</v>
      </c>
      <c r="B1" s="138"/>
      <c r="C1" s="138"/>
      <c r="D1" s="138"/>
      <c r="E1" s="138"/>
      <c r="F1" s="138"/>
      <c r="G1" s="138"/>
    </row>
    <row r="2" spans="1:7" ht="17" thickBot="1" x14ac:dyDescent="0.3">
      <c r="A2" s="60"/>
      <c r="B2" s="60"/>
      <c r="C2" s="60"/>
      <c r="D2" s="60"/>
      <c r="E2" s="60"/>
      <c r="F2" s="61"/>
      <c r="G2" s="61" t="s">
        <v>102</v>
      </c>
    </row>
    <row r="3" spans="1:7" ht="16.5" customHeight="1" thickTop="1" x14ac:dyDescent="0.25">
      <c r="A3" s="62"/>
      <c r="B3" s="139" t="s">
        <v>94</v>
      </c>
      <c r="C3" s="139" t="s">
        <v>95</v>
      </c>
      <c r="D3" s="141" t="s">
        <v>99</v>
      </c>
      <c r="E3" s="142"/>
      <c r="F3" s="143"/>
      <c r="G3" s="141" t="s">
        <v>101</v>
      </c>
    </row>
    <row r="4" spans="1:7" ht="16.5" customHeight="1" x14ac:dyDescent="0.25">
      <c r="A4" s="63"/>
      <c r="B4" s="140"/>
      <c r="C4" s="140"/>
      <c r="D4" s="64" t="s">
        <v>96</v>
      </c>
      <c r="E4" s="64" t="s">
        <v>97</v>
      </c>
      <c r="F4" s="64" t="s">
        <v>98</v>
      </c>
      <c r="G4" s="144"/>
    </row>
    <row r="5" spans="1:7" ht="27" customHeight="1" x14ac:dyDescent="0.25">
      <c r="A5" s="65" t="s">
        <v>118</v>
      </c>
      <c r="B5" s="80">
        <v>486919</v>
      </c>
      <c r="C5" s="72">
        <v>27044845</v>
      </c>
      <c r="D5" s="72">
        <v>363434</v>
      </c>
      <c r="E5" s="72">
        <v>387096</v>
      </c>
      <c r="F5" s="72">
        <v>750530</v>
      </c>
      <c r="G5" s="72">
        <v>28282295</v>
      </c>
    </row>
    <row r="6" spans="1:7" ht="27" customHeight="1" x14ac:dyDescent="0.25">
      <c r="A6" s="81">
        <v>30</v>
      </c>
      <c r="B6" s="80">
        <v>603794.34</v>
      </c>
      <c r="C6" s="72">
        <v>21253859.300000001</v>
      </c>
      <c r="D6" s="72">
        <v>346865</v>
      </c>
      <c r="E6" s="72">
        <v>486596.97399999999</v>
      </c>
      <c r="F6" s="72">
        <v>833461.97399999993</v>
      </c>
      <c r="G6" s="72">
        <v>22691115.614</v>
      </c>
    </row>
    <row r="7" spans="1:7" ht="27" customHeight="1" x14ac:dyDescent="0.25">
      <c r="A7" s="82" t="s">
        <v>120</v>
      </c>
      <c r="B7" s="73">
        <v>675988</v>
      </c>
      <c r="C7" s="83">
        <f>SUM(C8:C19)</f>
        <v>20782396</v>
      </c>
      <c r="D7" s="84">
        <v>409330</v>
      </c>
      <c r="E7" s="84">
        <v>699030</v>
      </c>
      <c r="F7" s="84">
        <f t="shared" ref="F7:F18" si="0">D7+E7</f>
        <v>1108360</v>
      </c>
      <c r="G7" s="74">
        <f>B7+C7+F7</f>
        <v>22566744</v>
      </c>
    </row>
    <row r="8" spans="1:7" ht="33" customHeight="1" x14ac:dyDescent="0.25">
      <c r="A8" s="65" t="s">
        <v>126</v>
      </c>
      <c r="B8" s="73">
        <v>23658</v>
      </c>
      <c r="C8" s="74">
        <v>1360347</v>
      </c>
      <c r="D8" s="74">
        <v>38314</v>
      </c>
      <c r="E8" s="74">
        <v>71196</v>
      </c>
      <c r="F8" s="74">
        <f t="shared" si="0"/>
        <v>109510</v>
      </c>
      <c r="G8" s="74">
        <f>B8+C8+F8</f>
        <v>1493515</v>
      </c>
    </row>
    <row r="9" spans="1:7" ht="33" customHeight="1" x14ac:dyDescent="0.25">
      <c r="A9" s="65" t="s">
        <v>127</v>
      </c>
      <c r="B9" s="73">
        <v>46738</v>
      </c>
      <c r="C9" s="74">
        <v>1342620</v>
      </c>
      <c r="D9" s="74">
        <v>23494</v>
      </c>
      <c r="E9" s="74">
        <v>83085</v>
      </c>
      <c r="F9" s="74">
        <f t="shared" si="0"/>
        <v>106579</v>
      </c>
      <c r="G9" s="74">
        <v>1495936</v>
      </c>
    </row>
    <row r="10" spans="1:7" ht="33" customHeight="1" x14ac:dyDescent="0.25">
      <c r="A10" s="65" t="s">
        <v>85</v>
      </c>
      <c r="B10" s="73">
        <v>83586</v>
      </c>
      <c r="C10" s="74">
        <v>1387795</v>
      </c>
      <c r="D10" s="74">
        <v>21753</v>
      </c>
      <c r="E10" s="74">
        <v>65326</v>
      </c>
      <c r="F10" s="74">
        <f t="shared" si="0"/>
        <v>87079</v>
      </c>
      <c r="G10" s="74">
        <f t="shared" ref="G10:G19" si="1">B10+C10+F10</f>
        <v>1558460</v>
      </c>
    </row>
    <row r="11" spans="1:7" ht="33" customHeight="1" x14ac:dyDescent="0.25">
      <c r="A11" s="65" t="s">
        <v>86</v>
      </c>
      <c r="B11" s="73">
        <v>116287</v>
      </c>
      <c r="C11" s="74">
        <v>1567270</v>
      </c>
      <c r="D11" s="74">
        <v>17678</v>
      </c>
      <c r="E11" s="74">
        <v>54180</v>
      </c>
      <c r="F11" s="74">
        <f t="shared" si="0"/>
        <v>71858</v>
      </c>
      <c r="G11" s="74">
        <f t="shared" si="1"/>
        <v>1755415</v>
      </c>
    </row>
    <row r="12" spans="1:7" ht="33" customHeight="1" x14ac:dyDescent="0.25">
      <c r="A12" s="65" t="s">
        <v>87</v>
      </c>
      <c r="B12" s="73">
        <v>95778</v>
      </c>
      <c r="C12" s="74">
        <v>2024501</v>
      </c>
      <c r="D12" s="74">
        <v>18115</v>
      </c>
      <c r="E12" s="74">
        <v>69782</v>
      </c>
      <c r="F12" s="74">
        <f t="shared" si="0"/>
        <v>87897</v>
      </c>
      <c r="G12" s="74">
        <f t="shared" si="1"/>
        <v>2208176</v>
      </c>
    </row>
    <row r="13" spans="1:7" ht="33" customHeight="1" x14ac:dyDescent="0.25">
      <c r="A13" s="65" t="s">
        <v>88</v>
      </c>
      <c r="B13" s="73">
        <v>91858</v>
      </c>
      <c r="C13" s="74">
        <v>1771076</v>
      </c>
      <c r="D13" s="74">
        <v>27109</v>
      </c>
      <c r="E13" s="74">
        <v>55560</v>
      </c>
      <c r="F13" s="74">
        <f t="shared" si="0"/>
        <v>82669</v>
      </c>
      <c r="G13" s="74">
        <f t="shared" si="1"/>
        <v>1945603</v>
      </c>
    </row>
    <row r="14" spans="1:7" ht="33" customHeight="1" x14ac:dyDescent="0.25">
      <c r="A14" s="65" t="s">
        <v>89</v>
      </c>
      <c r="B14" s="73">
        <v>91959</v>
      </c>
      <c r="C14" s="74">
        <v>1528448</v>
      </c>
      <c r="D14" s="74">
        <v>40077</v>
      </c>
      <c r="E14" s="74">
        <v>44899</v>
      </c>
      <c r="F14" s="74">
        <f t="shared" si="0"/>
        <v>84976</v>
      </c>
      <c r="G14" s="74">
        <f t="shared" si="1"/>
        <v>1705383</v>
      </c>
    </row>
    <row r="15" spans="1:7" ht="33" customHeight="1" x14ac:dyDescent="0.25">
      <c r="A15" s="65" t="s">
        <v>90</v>
      </c>
      <c r="B15" s="73">
        <v>35411</v>
      </c>
      <c r="C15" s="74">
        <v>1671027</v>
      </c>
      <c r="D15" s="74">
        <v>40621</v>
      </c>
      <c r="E15" s="74">
        <v>50370</v>
      </c>
      <c r="F15" s="74">
        <f t="shared" si="0"/>
        <v>90991</v>
      </c>
      <c r="G15" s="74">
        <f t="shared" si="1"/>
        <v>1797429</v>
      </c>
    </row>
    <row r="16" spans="1:7" ht="33" customHeight="1" x14ac:dyDescent="0.25">
      <c r="A16" s="65" t="s">
        <v>91</v>
      </c>
      <c r="B16" s="73">
        <v>19912</v>
      </c>
      <c r="C16" s="74">
        <v>2357703</v>
      </c>
      <c r="D16" s="74">
        <v>40974</v>
      </c>
      <c r="E16" s="74">
        <v>38400</v>
      </c>
      <c r="F16" s="74">
        <f t="shared" si="0"/>
        <v>79374</v>
      </c>
      <c r="G16" s="74">
        <f t="shared" si="1"/>
        <v>2456989</v>
      </c>
    </row>
    <row r="17" spans="1:7" ht="33" customHeight="1" x14ac:dyDescent="0.25">
      <c r="A17" s="65" t="s">
        <v>125</v>
      </c>
      <c r="B17" s="73">
        <v>15996</v>
      </c>
      <c r="C17" s="74">
        <v>2281559</v>
      </c>
      <c r="D17" s="74">
        <v>53136</v>
      </c>
      <c r="E17" s="74">
        <v>41555</v>
      </c>
      <c r="F17" s="74">
        <f t="shared" si="0"/>
        <v>94691</v>
      </c>
      <c r="G17" s="74">
        <f t="shared" si="1"/>
        <v>2392246</v>
      </c>
    </row>
    <row r="18" spans="1:7" ht="33" customHeight="1" x14ac:dyDescent="0.25">
      <c r="A18" s="65" t="s">
        <v>92</v>
      </c>
      <c r="B18" s="73">
        <v>20633</v>
      </c>
      <c r="C18" s="74">
        <v>1866090</v>
      </c>
      <c r="D18" s="74">
        <v>46186</v>
      </c>
      <c r="E18" s="74">
        <v>55378</v>
      </c>
      <c r="F18" s="74">
        <f t="shared" si="0"/>
        <v>101564</v>
      </c>
      <c r="G18" s="74">
        <f t="shared" si="1"/>
        <v>1988287</v>
      </c>
    </row>
    <row r="19" spans="1:7" ht="33" customHeight="1" x14ac:dyDescent="0.25">
      <c r="A19" s="66" t="s">
        <v>93</v>
      </c>
      <c r="B19" s="76">
        <v>34173</v>
      </c>
      <c r="C19" s="74">
        <v>1623960</v>
      </c>
      <c r="D19" s="74">
        <v>41874</v>
      </c>
      <c r="E19" s="74">
        <v>69298</v>
      </c>
      <c r="F19" s="74">
        <v>111171</v>
      </c>
      <c r="G19" s="74">
        <f t="shared" si="1"/>
        <v>1769304</v>
      </c>
    </row>
    <row r="20" spans="1:7" x14ac:dyDescent="0.25">
      <c r="A20" s="60"/>
      <c r="B20" s="60"/>
      <c r="C20" s="75"/>
      <c r="D20" s="75"/>
      <c r="E20" s="75"/>
      <c r="F20" s="67"/>
      <c r="G20" s="67" t="s">
        <v>100</v>
      </c>
    </row>
    <row r="21" spans="1:7" x14ac:dyDescent="0.25">
      <c r="A21" s="60"/>
      <c r="B21" s="60"/>
      <c r="C21" s="60"/>
      <c r="D21" s="60"/>
      <c r="E21" s="60"/>
      <c r="F21" s="60"/>
      <c r="G21" s="60"/>
    </row>
  </sheetData>
  <mergeCells count="5">
    <mergeCell ref="D3:F3"/>
    <mergeCell ref="B3:B4"/>
    <mergeCell ref="C3:C4"/>
    <mergeCell ref="G3:G4"/>
    <mergeCell ref="A1:G1"/>
  </mergeCells>
  <phoneticPr fontId="4"/>
  <pageMargins left="0.78740157480314965" right="0.78740157480314965" top="0.78740157480314965" bottom="0.59055118110236227" header="0.39370078740157483" footer="0.31496062992125984"/>
  <pageSetup paperSize="9" scale="70" orientation="portrait" r:id="rId1"/>
  <headerFooter scaleWithDoc="0" alignWithMargins="0">
    <oddHeader>&amp;L&amp;"ＭＳ ゴシック,標準"エネルギー･水道&amp;R&amp;"ＭＳ ゴシック,標準"エネルギー・水道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I37"/>
  <sheetViews>
    <sheetView showGridLines="0" zoomScale="70" zoomScaleNormal="70" zoomScaleSheetLayoutView="65" workbookViewId="0">
      <selection activeCell="S76" sqref="S76"/>
    </sheetView>
  </sheetViews>
  <sheetFormatPr defaultColWidth="10.6328125" defaultRowHeight="16.5" x14ac:dyDescent="0.25"/>
  <cols>
    <col min="1" max="1" width="37.6328125" style="33" bestFit="1" customWidth="1"/>
    <col min="2" max="2" width="40.6328125" style="33" bestFit="1" customWidth="1"/>
    <col min="3" max="5" width="18.453125" style="33" customWidth="1"/>
    <col min="6" max="6" width="19" style="33" customWidth="1"/>
    <col min="7" max="16384" width="10.6328125" style="33"/>
  </cols>
  <sheetData>
    <row r="1" spans="1:6" ht="27.65" customHeight="1" x14ac:dyDescent="0.35">
      <c r="A1" s="30"/>
      <c r="B1" s="10"/>
      <c r="C1" s="31" t="s">
        <v>103</v>
      </c>
      <c r="D1" s="32"/>
      <c r="E1" s="32"/>
      <c r="F1" s="30"/>
    </row>
    <row r="2" spans="1:6" s="29" customFormat="1" ht="25" customHeight="1" thickBot="1" x14ac:dyDescent="0.3">
      <c r="A2" s="34"/>
      <c r="B2" s="34"/>
      <c r="C2" s="34"/>
      <c r="D2" s="34"/>
      <c r="E2" s="34"/>
      <c r="F2" s="77" t="s">
        <v>119</v>
      </c>
    </row>
    <row r="3" spans="1:6" s="38" customFormat="1" ht="25.5" customHeight="1" thickTop="1" x14ac:dyDescent="0.2">
      <c r="A3" s="35"/>
      <c r="B3" s="145" t="s">
        <v>1</v>
      </c>
      <c r="C3" s="36" t="s">
        <v>2</v>
      </c>
      <c r="D3" s="37"/>
      <c r="E3" s="145" t="s">
        <v>3</v>
      </c>
      <c r="F3" s="147" t="s">
        <v>4</v>
      </c>
    </row>
    <row r="4" spans="1:6" s="38" customFormat="1" ht="25.5" customHeight="1" x14ac:dyDescent="0.2">
      <c r="A4" s="39"/>
      <c r="B4" s="146"/>
      <c r="C4" s="40" t="s">
        <v>5</v>
      </c>
      <c r="D4" s="40" t="s">
        <v>6</v>
      </c>
      <c r="E4" s="146"/>
      <c r="F4" s="148"/>
    </row>
    <row r="5" spans="1:6" s="44" customFormat="1" ht="21.75" customHeight="1" x14ac:dyDescent="0.2">
      <c r="A5" s="78"/>
      <c r="B5" s="41"/>
      <c r="C5" s="42" t="s">
        <v>47</v>
      </c>
      <c r="D5" s="43" t="s">
        <v>47</v>
      </c>
      <c r="E5" s="43" t="s">
        <v>117</v>
      </c>
      <c r="F5" s="43" t="s">
        <v>48</v>
      </c>
    </row>
    <row r="6" spans="1:6" ht="39.75" customHeight="1" x14ac:dyDescent="0.25">
      <c r="A6" s="79" t="s">
        <v>81</v>
      </c>
      <c r="B6" s="45"/>
      <c r="C6" s="46"/>
      <c r="D6" s="47"/>
      <c r="E6" s="47"/>
      <c r="F6" s="47"/>
    </row>
    <row r="7" spans="1:6" ht="39.75" customHeight="1" x14ac:dyDescent="0.25">
      <c r="A7" s="97" t="s">
        <v>58</v>
      </c>
      <c r="B7" s="98" t="s">
        <v>59</v>
      </c>
      <c r="C7" s="105">
        <v>530</v>
      </c>
      <c r="D7" s="105">
        <v>160</v>
      </c>
      <c r="E7" s="106">
        <v>0.54</v>
      </c>
      <c r="F7" s="106">
        <v>121</v>
      </c>
    </row>
    <row r="8" spans="1:6" ht="39.75" customHeight="1" x14ac:dyDescent="0.25">
      <c r="A8" s="97" t="s">
        <v>60</v>
      </c>
      <c r="B8" s="98" t="s">
        <v>61</v>
      </c>
      <c r="C8" s="105">
        <v>700</v>
      </c>
      <c r="D8" s="105">
        <v>190</v>
      </c>
      <c r="E8" s="106">
        <v>1.1100000000000001</v>
      </c>
      <c r="F8" s="106">
        <v>83.39</v>
      </c>
    </row>
    <row r="9" spans="1:6" ht="39.75" customHeight="1" x14ac:dyDescent="0.25">
      <c r="A9" s="97" t="s">
        <v>62</v>
      </c>
      <c r="B9" s="98" t="s">
        <v>63</v>
      </c>
      <c r="C9" s="105">
        <v>800</v>
      </c>
      <c r="D9" s="105">
        <v>0</v>
      </c>
      <c r="E9" s="106">
        <v>4.1749999999999998</v>
      </c>
      <c r="F9" s="106">
        <v>25.76</v>
      </c>
    </row>
    <row r="10" spans="1:6" ht="39.75" customHeight="1" x14ac:dyDescent="0.25">
      <c r="A10" s="97" t="s">
        <v>64</v>
      </c>
      <c r="B10" s="99" t="s">
        <v>65</v>
      </c>
      <c r="C10" s="105">
        <v>740</v>
      </c>
      <c r="D10" s="105">
        <v>380</v>
      </c>
      <c r="E10" s="106">
        <v>4.1749999999999998</v>
      </c>
      <c r="F10" s="106">
        <v>22.42</v>
      </c>
    </row>
    <row r="11" spans="1:6" ht="39.75" customHeight="1" x14ac:dyDescent="0.25">
      <c r="A11" s="97" t="s">
        <v>66</v>
      </c>
      <c r="B11" s="99" t="s">
        <v>65</v>
      </c>
      <c r="C11" s="105">
        <v>830</v>
      </c>
      <c r="D11" s="105">
        <v>420</v>
      </c>
      <c r="E11" s="106">
        <v>3.8959999999999999</v>
      </c>
      <c r="F11" s="106">
        <v>28.57</v>
      </c>
    </row>
    <row r="12" spans="1:6" ht="39.75" customHeight="1" x14ac:dyDescent="0.25">
      <c r="A12" s="97" t="s">
        <v>73</v>
      </c>
      <c r="B12" s="99" t="s">
        <v>57</v>
      </c>
      <c r="C12" s="105">
        <v>4800</v>
      </c>
      <c r="D12" s="105">
        <v>59</v>
      </c>
      <c r="E12" s="106">
        <v>9</v>
      </c>
      <c r="F12" s="107" t="s">
        <v>128</v>
      </c>
    </row>
    <row r="13" spans="1:6" ht="39.75" customHeight="1" x14ac:dyDescent="0.25">
      <c r="A13" s="100" t="s">
        <v>26</v>
      </c>
      <c r="B13" s="101" t="s">
        <v>54</v>
      </c>
      <c r="C13" s="108">
        <v>2800</v>
      </c>
      <c r="D13" s="108">
        <v>360</v>
      </c>
      <c r="E13" s="106">
        <v>1.5</v>
      </c>
      <c r="F13" s="106">
        <v>224.3</v>
      </c>
    </row>
    <row r="14" spans="1:6" ht="39.75" customHeight="1" x14ac:dyDescent="0.25">
      <c r="A14" s="100" t="s">
        <v>74</v>
      </c>
      <c r="B14" s="101" t="s">
        <v>75</v>
      </c>
      <c r="C14" s="108">
        <v>1000</v>
      </c>
      <c r="D14" s="108">
        <v>0</v>
      </c>
      <c r="E14" s="106">
        <v>0.62</v>
      </c>
      <c r="F14" s="106">
        <v>203.07</v>
      </c>
    </row>
    <row r="15" spans="1:6" ht="39.75" customHeight="1" x14ac:dyDescent="0.25">
      <c r="A15" s="97" t="s">
        <v>67</v>
      </c>
      <c r="B15" s="99" t="s">
        <v>68</v>
      </c>
      <c r="C15" s="105">
        <v>2000</v>
      </c>
      <c r="D15" s="105">
        <v>75</v>
      </c>
      <c r="E15" s="106">
        <v>4</v>
      </c>
      <c r="F15" s="106">
        <v>65.2</v>
      </c>
    </row>
    <row r="16" spans="1:6" ht="39.75" customHeight="1" x14ac:dyDescent="0.25">
      <c r="A16" s="97" t="s">
        <v>69</v>
      </c>
      <c r="B16" s="99" t="s">
        <v>70</v>
      </c>
      <c r="C16" s="105">
        <v>1800</v>
      </c>
      <c r="D16" s="105">
        <v>0</v>
      </c>
      <c r="E16" s="106">
        <v>3.7</v>
      </c>
      <c r="F16" s="106">
        <v>60.15</v>
      </c>
    </row>
    <row r="17" spans="1:9" ht="39.75" customHeight="1" x14ac:dyDescent="0.25">
      <c r="A17" s="97" t="s">
        <v>129</v>
      </c>
      <c r="B17" s="99" t="s">
        <v>71</v>
      </c>
      <c r="C17" s="105">
        <v>25600</v>
      </c>
      <c r="D17" s="105">
        <v>6000</v>
      </c>
      <c r="E17" s="106">
        <v>24</v>
      </c>
      <c r="F17" s="109">
        <v>121.64100000000001</v>
      </c>
    </row>
    <row r="18" spans="1:9" ht="39.75" customHeight="1" x14ac:dyDescent="0.25">
      <c r="A18" s="97" t="s">
        <v>72</v>
      </c>
      <c r="B18" s="99" t="s">
        <v>130</v>
      </c>
      <c r="C18" s="105">
        <v>28600</v>
      </c>
      <c r="D18" s="105">
        <v>7300</v>
      </c>
      <c r="E18" s="106">
        <v>24</v>
      </c>
      <c r="F18" s="109">
        <v>134.92099999999999</v>
      </c>
    </row>
    <row r="19" spans="1:9" ht="39.75" customHeight="1" x14ac:dyDescent="0.25">
      <c r="A19" s="97" t="s">
        <v>131</v>
      </c>
      <c r="B19" s="98" t="s">
        <v>132</v>
      </c>
      <c r="C19" s="105">
        <v>2600</v>
      </c>
      <c r="D19" s="105">
        <v>61</v>
      </c>
      <c r="E19" s="106">
        <v>6</v>
      </c>
      <c r="F19" s="106">
        <v>51.34</v>
      </c>
    </row>
    <row r="20" spans="1:9" ht="39.75" customHeight="1" x14ac:dyDescent="0.25">
      <c r="A20" s="100" t="s">
        <v>133</v>
      </c>
      <c r="B20" s="101" t="s">
        <v>134</v>
      </c>
      <c r="C20" s="108">
        <v>12000</v>
      </c>
      <c r="D20" s="108">
        <v>1400</v>
      </c>
      <c r="E20" s="110">
        <v>3</v>
      </c>
      <c r="F20" s="110">
        <v>476.88</v>
      </c>
    </row>
    <row r="21" spans="1:9" ht="39.75" customHeight="1" x14ac:dyDescent="0.25">
      <c r="A21" s="97" t="s">
        <v>135</v>
      </c>
      <c r="B21" s="98" t="s">
        <v>71</v>
      </c>
      <c r="C21" s="105">
        <v>11400</v>
      </c>
      <c r="D21" s="105">
        <v>650</v>
      </c>
      <c r="E21" s="106">
        <v>40</v>
      </c>
      <c r="F21" s="106">
        <v>33.520000000000003</v>
      </c>
      <c r="G21" s="53"/>
      <c r="H21" s="53"/>
      <c r="I21" s="53"/>
    </row>
    <row r="22" spans="1:9" ht="39.75" customHeight="1" x14ac:dyDescent="0.25">
      <c r="A22" s="97" t="s">
        <v>136</v>
      </c>
      <c r="B22" s="113" t="s">
        <v>137</v>
      </c>
      <c r="C22" s="105">
        <v>6400</v>
      </c>
      <c r="D22" s="105">
        <v>180</v>
      </c>
      <c r="E22" s="106">
        <v>3</v>
      </c>
      <c r="F22" s="106">
        <v>262.2</v>
      </c>
      <c r="G22" s="53"/>
      <c r="H22" s="53"/>
      <c r="I22" s="53"/>
    </row>
    <row r="23" spans="1:9" ht="39.75" customHeight="1" x14ac:dyDescent="0.25">
      <c r="A23" s="97" t="s">
        <v>105</v>
      </c>
      <c r="B23" s="98" t="s">
        <v>55</v>
      </c>
      <c r="C23" s="105">
        <v>7500</v>
      </c>
      <c r="D23" s="105" t="s">
        <v>113</v>
      </c>
      <c r="E23" s="106" t="s">
        <v>113</v>
      </c>
      <c r="F23" s="106" t="s">
        <v>113</v>
      </c>
    </row>
    <row r="24" spans="1:9" ht="39.75" customHeight="1" x14ac:dyDescent="0.25">
      <c r="A24" s="85" t="s">
        <v>123</v>
      </c>
      <c r="B24" s="86"/>
      <c r="C24" s="87"/>
      <c r="D24" s="88"/>
      <c r="E24" s="89"/>
      <c r="F24" s="90"/>
    </row>
    <row r="25" spans="1:9" ht="39.75" customHeight="1" x14ac:dyDescent="0.25">
      <c r="A25" s="91" t="s">
        <v>121</v>
      </c>
      <c r="B25" s="86" t="s">
        <v>55</v>
      </c>
      <c r="C25" s="87">
        <v>4802000</v>
      </c>
      <c r="D25" s="88" t="s">
        <v>114</v>
      </c>
      <c r="E25" s="89" t="s">
        <v>114</v>
      </c>
      <c r="F25" s="90" t="s">
        <v>114</v>
      </c>
    </row>
    <row r="26" spans="1:9" ht="39.75" customHeight="1" x14ac:dyDescent="0.25">
      <c r="A26" s="91" t="s">
        <v>122</v>
      </c>
      <c r="B26" s="86" t="s">
        <v>55</v>
      </c>
      <c r="C26" s="87">
        <v>585000</v>
      </c>
      <c r="D26" s="88" t="s">
        <v>114</v>
      </c>
      <c r="E26" s="89" t="s">
        <v>114</v>
      </c>
      <c r="F26" s="90" t="s">
        <v>114</v>
      </c>
    </row>
    <row r="27" spans="1:9" ht="39.75" customHeight="1" x14ac:dyDescent="0.25">
      <c r="A27" s="79" t="s">
        <v>82</v>
      </c>
      <c r="B27" s="45"/>
      <c r="C27" s="68"/>
      <c r="D27" s="69"/>
      <c r="E27" s="70"/>
      <c r="F27" s="70"/>
    </row>
    <row r="28" spans="1:9" ht="39.75" customHeight="1" x14ac:dyDescent="0.25">
      <c r="A28" s="48" t="s">
        <v>50</v>
      </c>
      <c r="B28" s="49" t="s">
        <v>51</v>
      </c>
      <c r="C28" s="111">
        <v>370</v>
      </c>
      <c r="D28" s="105">
        <v>25</v>
      </c>
      <c r="E28" s="109">
        <v>0.86299999999999999</v>
      </c>
      <c r="F28" s="112">
        <v>53</v>
      </c>
    </row>
    <row r="29" spans="1:9" ht="39.75" customHeight="1" x14ac:dyDescent="0.25">
      <c r="A29" s="79" t="s">
        <v>83</v>
      </c>
      <c r="B29" s="45"/>
      <c r="C29" s="68"/>
      <c r="D29" s="69"/>
      <c r="E29" s="70"/>
      <c r="F29" s="70"/>
    </row>
    <row r="30" spans="1:9" s="44" customFormat="1" ht="39.75" customHeight="1" x14ac:dyDescent="0.2">
      <c r="A30" s="48" t="s">
        <v>52</v>
      </c>
      <c r="B30" s="51" t="s">
        <v>53</v>
      </c>
      <c r="C30" s="87">
        <v>40000</v>
      </c>
      <c r="D30" s="88">
        <v>9900</v>
      </c>
      <c r="E30" s="92">
        <v>21</v>
      </c>
      <c r="F30" s="92">
        <v>225.3</v>
      </c>
    </row>
    <row r="31" spans="1:9" ht="39.75" customHeight="1" x14ac:dyDescent="0.25">
      <c r="A31" s="48" t="s">
        <v>8</v>
      </c>
      <c r="B31" s="49" t="s">
        <v>9</v>
      </c>
      <c r="C31" s="87">
        <v>25000</v>
      </c>
      <c r="D31" s="88">
        <v>5200</v>
      </c>
      <c r="E31" s="92">
        <v>25</v>
      </c>
      <c r="F31" s="92">
        <v>120.92</v>
      </c>
    </row>
    <row r="32" spans="1:9" ht="39.75" customHeight="1" x14ac:dyDescent="0.25">
      <c r="A32" s="48" t="s">
        <v>10</v>
      </c>
      <c r="B32" s="49" t="s">
        <v>11</v>
      </c>
      <c r="C32" s="93">
        <v>30000</v>
      </c>
      <c r="D32" s="94">
        <v>8500</v>
      </c>
      <c r="E32" s="95">
        <v>74</v>
      </c>
      <c r="F32" s="96">
        <v>49</v>
      </c>
    </row>
    <row r="33" spans="1:6" ht="39.75" customHeight="1" x14ac:dyDescent="0.25">
      <c r="A33" s="79" t="s">
        <v>84</v>
      </c>
      <c r="B33" s="45"/>
      <c r="C33" s="68"/>
      <c r="D33" s="69"/>
      <c r="E33" s="70"/>
      <c r="F33" s="70"/>
    </row>
    <row r="34" spans="1:6" ht="39.75" customHeight="1" x14ac:dyDescent="0.25">
      <c r="A34" s="54" t="s">
        <v>56</v>
      </c>
      <c r="B34" s="55" t="s">
        <v>49</v>
      </c>
      <c r="C34" s="102">
        <v>12050</v>
      </c>
      <c r="D34" s="103" t="s">
        <v>124</v>
      </c>
      <c r="E34" s="104" t="s">
        <v>124</v>
      </c>
      <c r="F34" s="104" t="s">
        <v>124</v>
      </c>
    </row>
    <row r="35" spans="1:6" ht="26.5" customHeight="1" x14ac:dyDescent="0.25">
      <c r="B35" s="56"/>
      <c r="C35" s="57"/>
      <c r="D35" s="52"/>
      <c r="E35" s="50"/>
      <c r="F35" s="58" t="s">
        <v>7</v>
      </c>
    </row>
    <row r="36" spans="1:6" s="29" customFormat="1" ht="18" customHeight="1" x14ac:dyDescent="0.25">
      <c r="A36" s="33"/>
      <c r="F36" s="58"/>
    </row>
    <row r="37" spans="1:6" x14ac:dyDescent="0.25">
      <c r="B37" s="59"/>
    </row>
  </sheetData>
  <mergeCells count="3">
    <mergeCell ref="B3:B4"/>
    <mergeCell ref="E3:E4"/>
    <mergeCell ref="F3:F4"/>
  </mergeCells>
  <phoneticPr fontId="5"/>
  <pageMargins left="1.1811023622047245" right="0.39370078740157483" top="0.78740157480314965" bottom="0.59055118110236227" header="0.39370078740157483" footer="0.31496062992125984"/>
  <pageSetup paperSize="9" scale="55" firstPageNumber="136" pageOrder="overThenDown" orientation="portrait" useFirstPageNumber="1" r:id="rId1"/>
  <headerFooter scaleWithDoc="0" alignWithMargins="0">
    <oddHeader>&amp;L&amp;"ＭＳ ゴシック,標準"エネルギー･水道&amp;R&amp;"ＭＳ ゴシック,標準"エネルギー･水道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showGridLines="0" tabSelected="1" zoomScale="80" zoomScaleNormal="80" zoomScaleSheetLayoutView="75" workbookViewId="0"/>
  </sheetViews>
  <sheetFormatPr defaultColWidth="10.6328125" defaultRowHeight="16.5" x14ac:dyDescent="0.25"/>
  <cols>
    <col min="1" max="1" width="15.08984375" style="1" customWidth="1"/>
    <col min="2" max="2" width="19.36328125" style="1" bestFit="1" customWidth="1"/>
    <col min="3" max="3" width="10.7265625" style="1" bestFit="1" customWidth="1"/>
    <col min="4" max="9" width="11.6328125" style="1" customWidth="1"/>
    <col min="10" max="10" width="14.90625" style="1" customWidth="1"/>
    <col min="11" max="11" width="12.36328125" style="1" customWidth="1"/>
    <col min="12" max="12" width="11.6328125" style="1" customWidth="1"/>
    <col min="13" max="16384" width="10.6328125" style="1"/>
  </cols>
  <sheetData>
    <row r="1" spans="1:12" s="6" customFormat="1" ht="27.65" customHeight="1" x14ac:dyDescent="0.35">
      <c r="A1" s="10" t="s">
        <v>104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19.5" customHeight="1" thickBot="1" x14ac:dyDescent="0.3">
      <c r="A2" s="12" t="s">
        <v>25</v>
      </c>
      <c r="B2" s="12"/>
      <c r="C2" s="12"/>
      <c r="D2" s="13"/>
      <c r="E2" s="12"/>
      <c r="F2" s="12"/>
      <c r="G2" s="12"/>
      <c r="H2" s="12"/>
      <c r="I2" s="12"/>
      <c r="J2" s="12"/>
      <c r="K2" s="114"/>
      <c r="L2" s="115" t="s">
        <v>23</v>
      </c>
    </row>
    <row r="3" spans="1:12" s="3" customFormat="1" ht="18" customHeight="1" thickTop="1" x14ac:dyDescent="0.2">
      <c r="A3" s="14"/>
      <c r="B3" s="152" t="s">
        <v>24</v>
      </c>
      <c r="C3" s="152" t="s">
        <v>76</v>
      </c>
      <c r="D3" s="15" t="s">
        <v>12</v>
      </c>
      <c r="E3" s="16"/>
      <c r="F3" s="16"/>
      <c r="G3" s="16"/>
      <c r="H3" s="16"/>
      <c r="I3" s="152" t="s">
        <v>27</v>
      </c>
      <c r="J3" s="152" t="s">
        <v>45</v>
      </c>
      <c r="K3" s="152" t="s">
        <v>79</v>
      </c>
      <c r="L3" s="149" t="s">
        <v>80</v>
      </c>
    </row>
    <row r="4" spans="1:12" s="3" customFormat="1" ht="18" customHeight="1" x14ac:dyDescent="0.2">
      <c r="A4" s="17"/>
      <c r="B4" s="153"/>
      <c r="C4" s="153"/>
      <c r="D4" s="15" t="s">
        <v>29</v>
      </c>
      <c r="E4" s="16"/>
      <c r="F4" s="16"/>
      <c r="G4" s="16"/>
      <c r="H4" s="155" t="s">
        <v>28</v>
      </c>
      <c r="I4" s="156"/>
      <c r="J4" s="153"/>
      <c r="K4" s="153"/>
      <c r="L4" s="150"/>
    </row>
    <row r="5" spans="1:12" s="3" customFormat="1" ht="18" customHeight="1" x14ac:dyDescent="0.2">
      <c r="A5" s="18"/>
      <c r="B5" s="154"/>
      <c r="C5" s="154"/>
      <c r="D5" s="19" t="s">
        <v>46</v>
      </c>
      <c r="E5" s="20" t="s">
        <v>77</v>
      </c>
      <c r="F5" s="19" t="s">
        <v>78</v>
      </c>
      <c r="G5" s="19" t="s">
        <v>0</v>
      </c>
      <c r="H5" s="154"/>
      <c r="I5" s="157"/>
      <c r="J5" s="154"/>
      <c r="K5" s="154"/>
      <c r="L5" s="151"/>
    </row>
    <row r="6" spans="1:12" s="8" customFormat="1" ht="25.5" customHeight="1" x14ac:dyDescent="0.2">
      <c r="A6" s="21"/>
      <c r="B6" s="22" t="s">
        <v>13</v>
      </c>
      <c r="C6" s="23" t="s">
        <v>115</v>
      </c>
      <c r="D6" s="23" t="s">
        <v>115</v>
      </c>
      <c r="E6" s="23" t="s">
        <v>115</v>
      </c>
      <c r="F6" s="23" t="s">
        <v>115</v>
      </c>
      <c r="G6" s="23" t="s">
        <v>115</v>
      </c>
      <c r="H6" s="23" t="s">
        <v>115</v>
      </c>
      <c r="I6" s="23" t="s">
        <v>115</v>
      </c>
      <c r="J6" s="23" t="s">
        <v>116</v>
      </c>
      <c r="K6" s="23" t="s">
        <v>116</v>
      </c>
      <c r="L6" s="24" t="s">
        <v>14</v>
      </c>
    </row>
    <row r="7" spans="1:12" s="3" customFormat="1" ht="34.5" customHeight="1" x14ac:dyDescent="0.2">
      <c r="A7" s="81" t="s">
        <v>140</v>
      </c>
      <c r="B7" s="119">
        <v>1790652</v>
      </c>
      <c r="C7" s="120">
        <v>249830</v>
      </c>
      <c r="D7" s="120">
        <v>170350</v>
      </c>
      <c r="E7" s="120">
        <v>33247</v>
      </c>
      <c r="F7" s="120">
        <v>8779</v>
      </c>
      <c r="G7" s="120">
        <v>1471</v>
      </c>
      <c r="H7" s="120">
        <v>7051</v>
      </c>
      <c r="I7" s="120">
        <v>28931</v>
      </c>
      <c r="J7" s="120">
        <v>1280520</v>
      </c>
      <c r="K7" s="120">
        <v>765491</v>
      </c>
      <c r="L7" s="121">
        <v>427</v>
      </c>
    </row>
    <row r="8" spans="1:12" s="3" customFormat="1" ht="34.5" customHeight="1" x14ac:dyDescent="0.2">
      <c r="A8" s="118">
        <v>2</v>
      </c>
      <c r="B8" s="119">
        <v>1778690</v>
      </c>
      <c r="C8" s="120">
        <v>251066</v>
      </c>
      <c r="D8" s="120">
        <v>170878</v>
      </c>
      <c r="E8" s="120">
        <v>30162</v>
      </c>
      <c r="F8" s="120">
        <v>8360</v>
      </c>
      <c r="G8" s="120">
        <v>1195</v>
      </c>
      <c r="H8" s="120">
        <v>11288</v>
      </c>
      <c r="I8" s="120">
        <v>29183</v>
      </c>
      <c r="J8" s="120">
        <v>1280418</v>
      </c>
      <c r="K8" s="120">
        <v>769369</v>
      </c>
      <c r="L8" s="121">
        <v>433</v>
      </c>
    </row>
    <row r="9" spans="1:12" s="3" customFormat="1" ht="34.5" customHeight="1" x14ac:dyDescent="0.2">
      <c r="A9" s="118">
        <v>3</v>
      </c>
      <c r="B9" s="122">
        <v>1762230</v>
      </c>
      <c r="C9" s="123">
        <v>247428</v>
      </c>
      <c r="D9" s="123">
        <v>171944</v>
      </c>
      <c r="E9" s="123">
        <v>30262</v>
      </c>
      <c r="F9" s="123">
        <v>8550</v>
      </c>
      <c r="G9" s="123">
        <v>1346</v>
      </c>
      <c r="H9" s="123">
        <v>7282</v>
      </c>
      <c r="I9" s="123">
        <v>28044</v>
      </c>
      <c r="J9" s="123">
        <v>1312858</v>
      </c>
      <c r="K9" s="123">
        <v>743011</v>
      </c>
      <c r="L9" s="124">
        <v>422</v>
      </c>
    </row>
    <row r="10" spans="1:12" s="3" customFormat="1" ht="10" customHeight="1" x14ac:dyDescent="0.2">
      <c r="A10" s="26"/>
      <c r="B10" s="71"/>
      <c r="C10" s="116"/>
      <c r="D10" s="116"/>
      <c r="E10" s="116"/>
      <c r="F10" s="116"/>
      <c r="G10" s="116"/>
      <c r="H10" s="116"/>
      <c r="I10" s="116"/>
      <c r="J10" s="116"/>
      <c r="K10" s="116"/>
      <c r="L10" s="116"/>
    </row>
    <row r="11" spans="1:12" s="3" customFormat="1" ht="30" customHeight="1" x14ac:dyDescent="0.2">
      <c r="A11" s="27" t="s">
        <v>15</v>
      </c>
      <c r="B11" s="125">
        <v>139692</v>
      </c>
      <c r="C11" s="121">
        <v>19772</v>
      </c>
      <c r="D11" s="121">
        <v>16559</v>
      </c>
      <c r="E11" s="121">
        <v>0</v>
      </c>
      <c r="F11" s="121">
        <v>0</v>
      </c>
      <c r="G11" s="121">
        <v>52</v>
      </c>
      <c r="H11" s="121">
        <v>402</v>
      </c>
      <c r="I11" s="121">
        <v>2759</v>
      </c>
      <c r="J11" s="121">
        <v>93598</v>
      </c>
      <c r="K11" s="121">
        <v>58683</v>
      </c>
      <c r="L11" s="121">
        <v>420</v>
      </c>
    </row>
    <row r="12" spans="1:12" s="3" customFormat="1" ht="30" customHeight="1" x14ac:dyDescent="0.2">
      <c r="A12" s="27" t="s">
        <v>30</v>
      </c>
      <c r="B12" s="125">
        <v>6046</v>
      </c>
      <c r="C12" s="126">
        <v>976</v>
      </c>
      <c r="D12" s="121">
        <v>528</v>
      </c>
      <c r="E12" s="121">
        <v>86</v>
      </c>
      <c r="F12" s="121">
        <v>288</v>
      </c>
      <c r="G12" s="121">
        <v>14</v>
      </c>
      <c r="H12" s="121">
        <v>36</v>
      </c>
      <c r="I12" s="121">
        <v>24</v>
      </c>
      <c r="J12" s="121">
        <v>4800</v>
      </c>
      <c r="K12" s="121">
        <v>3737</v>
      </c>
      <c r="L12" s="121">
        <v>618</v>
      </c>
    </row>
    <row r="13" spans="1:12" s="3" customFormat="1" ht="30" customHeight="1" x14ac:dyDescent="0.2">
      <c r="A13" s="27" t="s">
        <v>44</v>
      </c>
      <c r="B13" s="125">
        <v>44736</v>
      </c>
      <c r="C13" s="127">
        <v>6347</v>
      </c>
      <c r="D13" s="121">
        <v>4502</v>
      </c>
      <c r="E13" s="121">
        <v>652</v>
      </c>
      <c r="F13" s="121">
        <v>130</v>
      </c>
      <c r="G13" s="121">
        <v>19</v>
      </c>
      <c r="H13" s="121">
        <v>0</v>
      </c>
      <c r="I13" s="121">
        <v>1044</v>
      </c>
      <c r="J13" s="121">
        <v>29841</v>
      </c>
      <c r="K13" s="121">
        <v>19634</v>
      </c>
      <c r="L13" s="121">
        <v>439</v>
      </c>
    </row>
    <row r="14" spans="1:12" s="3" customFormat="1" ht="30" customHeight="1" x14ac:dyDescent="0.2">
      <c r="A14" s="27" t="s">
        <v>16</v>
      </c>
      <c r="B14" s="125">
        <v>25801</v>
      </c>
      <c r="C14" s="127">
        <v>3181</v>
      </c>
      <c r="D14" s="121">
        <v>2434</v>
      </c>
      <c r="E14" s="121">
        <v>237</v>
      </c>
      <c r="F14" s="121">
        <v>174</v>
      </c>
      <c r="G14" s="121">
        <v>20</v>
      </c>
      <c r="H14" s="121">
        <v>106</v>
      </c>
      <c r="I14" s="121">
        <v>210</v>
      </c>
      <c r="J14" s="121">
        <v>18600</v>
      </c>
      <c r="K14" s="121">
        <v>9834</v>
      </c>
      <c r="L14" s="121">
        <v>381</v>
      </c>
    </row>
    <row r="15" spans="1:12" s="3" customFormat="1" ht="30" customHeight="1" x14ac:dyDescent="0.2">
      <c r="A15" s="27" t="s">
        <v>31</v>
      </c>
      <c r="B15" s="125">
        <v>309306</v>
      </c>
      <c r="C15" s="127">
        <v>39264</v>
      </c>
      <c r="D15" s="121">
        <v>31874</v>
      </c>
      <c r="E15" s="121">
        <v>2371</v>
      </c>
      <c r="F15" s="121">
        <v>1173</v>
      </c>
      <c r="G15" s="121">
        <v>102</v>
      </c>
      <c r="H15" s="121">
        <v>926</v>
      </c>
      <c r="I15" s="121">
        <v>2818</v>
      </c>
      <c r="J15" s="121">
        <v>221882</v>
      </c>
      <c r="K15" s="121">
        <v>115460</v>
      </c>
      <c r="L15" s="121">
        <v>373</v>
      </c>
    </row>
    <row r="16" spans="1:12" s="3" customFormat="1" ht="30" customHeight="1" x14ac:dyDescent="0.2">
      <c r="A16" s="27" t="s">
        <v>17</v>
      </c>
      <c r="B16" s="125">
        <v>40834</v>
      </c>
      <c r="C16" s="127">
        <v>5445</v>
      </c>
      <c r="D16" s="121">
        <v>3697</v>
      </c>
      <c r="E16" s="121">
        <v>844</v>
      </c>
      <c r="F16" s="121">
        <v>129</v>
      </c>
      <c r="G16" s="121">
        <v>0</v>
      </c>
      <c r="H16" s="121">
        <v>770</v>
      </c>
      <c r="I16" s="121">
        <v>5</v>
      </c>
      <c r="J16" s="121">
        <v>21550</v>
      </c>
      <c r="K16" s="121">
        <v>16340</v>
      </c>
      <c r="L16" s="121">
        <v>400</v>
      </c>
    </row>
    <row r="17" spans="1:12" s="3" customFormat="1" ht="30" customHeight="1" x14ac:dyDescent="0.2">
      <c r="A17" s="27" t="s">
        <v>18</v>
      </c>
      <c r="B17" s="125">
        <v>11067</v>
      </c>
      <c r="C17" s="127">
        <v>1297</v>
      </c>
      <c r="D17" s="121">
        <v>928</v>
      </c>
      <c r="E17" s="121">
        <v>100</v>
      </c>
      <c r="F17" s="121">
        <v>33</v>
      </c>
      <c r="G17" s="121">
        <v>88</v>
      </c>
      <c r="H17" s="121">
        <v>37</v>
      </c>
      <c r="I17" s="121">
        <v>111</v>
      </c>
      <c r="J17" s="121">
        <v>4900</v>
      </c>
      <c r="K17" s="121">
        <v>3954</v>
      </c>
      <c r="L17" s="121">
        <v>357</v>
      </c>
    </row>
    <row r="18" spans="1:12" s="3" customFormat="1" ht="30" customHeight="1" x14ac:dyDescent="0.2">
      <c r="A18" s="27" t="s">
        <v>19</v>
      </c>
      <c r="B18" s="125">
        <v>15492</v>
      </c>
      <c r="C18" s="127">
        <v>1933</v>
      </c>
      <c r="D18" s="121">
        <v>1377</v>
      </c>
      <c r="E18" s="121">
        <v>249</v>
      </c>
      <c r="F18" s="121">
        <v>137</v>
      </c>
      <c r="G18" s="121">
        <v>47</v>
      </c>
      <c r="H18" s="121">
        <v>7</v>
      </c>
      <c r="I18" s="121">
        <v>116</v>
      </c>
      <c r="J18" s="121">
        <v>8122</v>
      </c>
      <c r="K18" s="121">
        <v>6097</v>
      </c>
      <c r="L18" s="121">
        <v>394</v>
      </c>
    </row>
    <row r="19" spans="1:12" s="3" customFormat="1" ht="30" customHeight="1" x14ac:dyDescent="0.2">
      <c r="A19" s="27" t="s">
        <v>20</v>
      </c>
      <c r="B19" s="125">
        <v>196732</v>
      </c>
      <c r="C19" s="127">
        <v>24023</v>
      </c>
      <c r="D19" s="121">
        <v>19104</v>
      </c>
      <c r="E19" s="121">
        <v>1814</v>
      </c>
      <c r="F19" s="121">
        <v>646</v>
      </c>
      <c r="G19" s="121">
        <v>598</v>
      </c>
      <c r="H19" s="121">
        <v>1240</v>
      </c>
      <c r="I19" s="121">
        <v>621</v>
      </c>
      <c r="J19" s="121">
        <v>113900</v>
      </c>
      <c r="K19" s="121">
        <v>69912</v>
      </c>
      <c r="L19" s="121">
        <v>355</v>
      </c>
    </row>
    <row r="20" spans="1:12" s="3" customFormat="1" ht="30" customHeight="1" x14ac:dyDescent="0.2">
      <c r="A20" s="27" t="s">
        <v>21</v>
      </c>
      <c r="B20" s="125">
        <v>49413</v>
      </c>
      <c r="C20" s="127">
        <v>7877</v>
      </c>
      <c r="D20" s="121">
        <v>4884</v>
      </c>
      <c r="E20" s="121">
        <v>612</v>
      </c>
      <c r="F20" s="121">
        <v>1517</v>
      </c>
      <c r="G20" s="121">
        <v>126</v>
      </c>
      <c r="H20" s="121">
        <v>30</v>
      </c>
      <c r="I20" s="121">
        <v>708</v>
      </c>
      <c r="J20" s="121">
        <v>31500</v>
      </c>
      <c r="K20" s="121">
        <v>24859</v>
      </c>
      <c r="L20" s="121">
        <v>503</v>
      </c>
    </row>
    <row r="21" spans="1:12" s="3" customFormat="1" ht="30" customHeight="1" x14ac:dyDescent="0.2">
      <c r="A21" s="27" t="s">
        <v>22</v>
      </c>
      <c r="B21" s="125">
        <v>271182</v>
      </c>
      <c r="C21" s="127">
        <v>39855</v>
      </c>
      <c r="D21" s="121">
        <v>25030</v>
      </c>
      <c r="E21" s="121">
        <v>6199</v>
      </c>
      <c r="F21" s="121">
        <v>1375</v>
      </c>
      <c r="G21" s="121">
        <v>14</v>
      </c>
      <c r="H21" s="121">
        <v>1352</v>
      </c>
      <c r="I21" s="121">
        <v>5885</v>
      </c>
      <c r="J21" s="121">
        <v>222471</v>
      </c>
      <c r="K21" s="121">
        <v>117155</v>
      </c>
      <c r="L21" s="121">
        <v>432</v>
      </c>
    </row>
    <row r="22" spans="1:12" s="3" customFormat="1" ht="30" customHeight="1" x14ac:dyDescent="0.2">
      <c r="A22" s="25" t="s">
        <v>107</v>
      </c>
      <c r="B22" s="128">
        <v>87334</v>
      </c>
      <c r="C22" s="129">
        <v>13788</v>
      </c>
      <c r="D22" s="130">
        <v>7758</v>
      </c>
      <c r="E22" s="130">
        <v>1873</v>
      </c>
      <c r="F22" s="130">
        <v>1823</v>
      </c>
      <c r="G22" s="130">
        <v>11</v>
      </c>
      <c r="H22" s="130">
        <v>528</v>
      </c>
      <c r="I22" s="131">
        <v>1795</v>
      </c>
      <c r="J22" s="131">
        <v>69901</v>
      </c>
      <c r="K22" s="131">
        <v>41139</v>
      </c>
      <c r="L22" s="131">
        <v>471</v>
      </c>
    </row>
    <row r="23" spans="1:12" s="3" customFormat="1" ht="30" customHeight="1" x14ac:dyDescent="0.2">
      <c r="A23" s="25" t="s">
        <v>108</v>
      </c>
      <c r="B23" s="125">
        <v>76182</v>
      </c>
      <c r="C23" s="132">
        <v>9925</v>
      </c>
      <c r="D23" s="133">
        <v>7204</v>
      </c>
      <c r="E23" s="133">
        <v>2051</v>
      </c>
      <c r="F23" s="133">
        <v>0</v>
      </c>
      <c r="G23" s="133">
        <v>0</v>
      </c>
      <c r="H23" s="133">
        <v>270</v>
      </c>
      <c r="I23" s="116">
        <v>400</v>
      </c>
      <c r="J23" s="116">
        <v>52389</v>
      </c>
      <c r="K23" s="116">
        <v>29287</v>
      </c>
      <c r="L23" s="116">
        <v>384</v>
      </c>
    </row>
    <row r="24" spans="1:12" s="3" customFormat="1" ht="30" customHeight="1" x14ac:dyDescent="0.2">
      <c r="A24" s="25" t="s">
        <v>109</v>
      </c>
      <c r="B24" s="125">
        <v>157550</v>
      </c>
      <c r="C24" s="132">
        <v>21040</v>
      </c>
      <c r="D24" s="133">
        <v>14448</v>
      </c>
      <c r="E24" s="133">
        <v>4247</v>
      </c>
      <c r="F24" s="133">
        <v>245</v>
      </c>
      <c r="G24" s="133">
        <v>0</v>
      </c>
      <c r="H24" s="133">
        <v>1133</v>
      </c>
      <c r="I24" s="116">
        <v>967</v>
      </c>
      <c r="J24" s="116">
        <v>139318</v>
      </c>
      <c r="K24" s="116">
        <v>62113</v>
      </c>
      <c r="L24" s="116">
        <v>394</v>
      </c>
    </row>
    <row r="25" spans="1:12" s="3" customFormat="1" ht="30" customHeight="1" x14ac:dyDescent="0.2">
      <c r="A25" s="25" t="s">
        <v>32</v>
      </c>
      <c r="B25" s="125">
        <v>13852</v>
      </c>
      <c r="C25" s="132">
        <v>2046</v>
      </c>
      <c r="D25" s="133">
        <v>1343</v>
      </c>
      <c r="E25" s="133">
        <v>341</v>
      </c>
      <c r="F25" s="133">
        <v>114</v>
      </c>
      <c r="G25" s="133">
        <v>9</v>
      </c>
      <c r="H25" s="133">
        <v>0</v>
      </c>
      <c r="I25" s="116">
        <v>239</v>
      </c>
      <c r="J25" s="116">
        <v>9680</v>
      </c>
      <c r="K25" s="116">
        <v>6273</v>
      </c>
      <c r="L25" s="116">
        <v>453</v>
      </c>
    </row>
    <row r="26" spans="1:12" s="3" customFormat="1" ht="30" customHeight="1" x14ac:dyDescent="0.2">
      <c r="A26" s="25" t="s">
        <v>33</v>
      </c>
      <c r="B26" s="125">
        <v>22893</v>
      </c>
      <c r="C26" s="132">
        <v>2989</v>
      </c>
      <c r="D26" s="133">
        <v>2090</v>
      </c>
      <c r="E26" s="133">
        <v>374</v>
      </c>
      <c r="F26" s="133">
        <v>0</v>
      </c>
      <c r="G26" s="133">
        <v>52</v>
      </c>
      <c r="H26" s="133">
        <v>0</v>
      </c>
      <c r="I26" s="116">
        <v>473</v>
      </c>
      <c r="J26" s="116">
        <v>11440</v>
      </c>
      <c r="K26" s="116">
        <v>9008</v>
      </c>
      <c r="L26" s="116">
        <v>393</v>
      </c>
    </row>
    <row r="27" spans="1:12" s="3" customFormat="1" ht="30" customHeight="1" x14ac:dyDescent="0.2">
      <c r="A27" s="25" t="s">
        <v>110</v>
      </c>
      <c r="B27" s="125">
        <v>8569</v>
      </c>
      <c r="C27" s="132">
        <v>1478</v>
      </c>
      <c r="D27" s="133">
        <v>814</v>
      </c>
      <c r="E27" s="133">
        <v>259</v>
      </c>
      <c r="F27" s="133">
        <v>14</v>
      </c>
      <c r="G27" s="133">
        <v>0</v>
      </c>
      <c r="H27" s="133">
        <v>0</v>
      </c>
      <c r="I27" s="116">
        <v>391</v>
      </c>
      <c r="J27" s="116">
        <v>5650</v>
      </c>
      <c r="K27" s="116">
        <v>4598</v>
      </c>
      <c r="L27" s="116">
        <v>537</v>
      </c>
    </row>
    <row r="28" spans="1:12" s="3" customFormat="1" ht="30" customHeight="1" x14ac:dyDescent="0.2">
      <c r="A28" s="25" t="s">
        <v>34</v>
      </c>
      <c r="B28" s="125">
        <v>121963</v>
      </c>
      <c r="C28" s="132">
        <v>16573</v>
      </c>
      <c r="D28" s="133">
        <v>11186</v>
      </c>
      <c r="E28" s="133">
        <v>2779</v>
      </c>
      <c r="F28" s="133">
        <v>94</v>
      </c>
      <c r="G28" s="133">
        <v>5</v>
      </c>
      <c r="H28" s="133">
        <v>76</v>
      </c>
      <c r="I28" s="116">
        <v>2433</v>
      </c>
      <c r="J28" s="116">
        <v>82660</v>
      </c>
      <c r="K28" s="116">
        <v>49276</v>
      </c>
      <c r="L28" s="116">
        <v>404</v>
      </c>
    </row>
    <row r="29" spans="1:12" s="3" customFormat="1" ht="30" customHeight="1" x14ac:dyDescent="0.2">
      <c r="A29" s="25" t="s">
        <v>35</v>
      </c>
      <c r="B29" s="125">
        <v>15171</v>
      </c>
      <c r="C29" s="132">
        <v>2215</v>
      </c>
      <c r="D29" s="133">
        <v>1427</v>
      </c>
      <c r="E29" s="133">
        <v>284</v>
      </c>
      <c r="F29" s="133">
        <v>241</v>
      </c>
      <c r="G29" s="133">
        <v>27</v>
      </c>
      <c r="H29" s="133">
        <v>0</v>
      </c>
      <c r="I29" s="116">
        <v>236</v>
      </c>
      <c r="J29" s="116">
        <v>9550</v>
      </c>
      <c r="K29" s="116">
        <v>6878</v>
      </c>
      <c r="L29" s="116">
        <v>453</v>
      </c>
    </row>
    <row r="30" spans="1:12" s="3" customFormat="1" ht="30" customHeight="1" x14ac:dyDescent="0.2">
      <c r="A30" s="25" t="s">
        <v>41</v>
      </c>
      <c r="B30" s="125">
        <v>11472</v>
      </c>
      <c r="C30" s="132">
        <v>2096</v>
      </c>
      <c r="D30" s="133">
        <v>1382</v>
      </c>
      <c r="E30" s="133">
        <v>0</v>
      </c>
      <c r="F30" s="133">
        <v>0</v>
      </c>
      <c r="G30" s="133">
        <v>0</v>
      </c>
      <c r="H30" s="133">
        <v>67</v>
      </c>
      <c r="I30" s="116">
        <v>647</v>
      </c>
      <c r="J30" s="116">
        <v>8300</v>
      </c>
      <c r="K30" s="116">
        <v>5765</v>
      </c>
      <c r="L30" s="116">
        <v>503</v>
      </c>
    </row>
    <row r="31" spans="1:12" s="3" customFormat="1" ht="30" customHeight="1" x14ac:dyDescent="0.2">
      <c r="A31" s="25" t="s">
        <v>111</v>
      </c>
      <c r="B31" s="125">
        <v>7863</v>
      </c>
      <c r="C31" s="132">
        <v>1068</v>
      </c>
      <c r="D31" s="133">
        <v>892</v>
      </c>
      <c r="E31" s="133">
        <v>0</v>
      </c>
      <c r="F31" s="133">
        <v>0</v>
      </c>
      <c r="G31" s="133">
        <v>0</v>
      </c>
      <c r="H31" s="133">
        <v>0</v>
      </c>
      <c r="I31" s="116">
        <v>176</v>
      </c>
      <c r="J31" s="116">
        <v>3674</v>
      </c>
      <c r="K31" s="116">
        <v>3427</v>
      </c>
      <c r="L31" s="116">
        <v>436</v>
      </c>
    </row>
    <row r="32" spans="1:12" s="3" customFormat="1" ht="30" customHeight="1" x14ac:dyDescent="0.2">
      <c r="A32" s="25" t="s">
        <v>112</v>
      </c>
      <c r="B32" s="125">
        <v>7792</v>
      </c>
      <c r="C32" s="132">
        <v>1798</v>
      </c>
      <c r="D32" s="133">
        <v>815</v>
      </c>
      <c r="E32" s="133">
        <v>280</v>
      </c>
      <c r="F32" s="133">
        <v>24</v>
      </c>
      <c r="G32" s="133">
        <v>0</v>
      </c>
      <c r="H32" s="133">
        <v>176</v>
      </c>
      <c r="I32" s="116">
        <v>503</v>
      </c>
      <c r="J32" s="116">
        <v>7762</v>
      </c>
      <c r="K32" s="116">
        <v>5523</v>
      </c>
      <c r="L32" s="116">
        <v>709</v>
      </c>
    </row>
    <row r="33" spans="1:12" s="3" customFormat="1" ht="30" customHeight="1" x14ac:dyDescent="0.2">
      <c r="A33" s="25" t="s">
        <v>36</v>
      </c>
      <c r="B33" s="125">
        <v>17421</v>
      </c>
      <c r="C33" s="132">
        <v>3659</v>
      </c>
      <c r="D33" s="133">
        <v>1637</v>
      </c>
      <c r="E33" s="133">
        <v>1435</v>
      </c>
      <c r="F33" s="133">
        <v>22</v>
      </c>
      <c r="G33" s="133">
        <v>58</v>
      </c>
      <c r="H33" s="133">
        <v>76</v>
      </c>
      <c r="I33" s="116">
        <v>431</v>
      </c>
      <c r="J33" s="116">
        <v>49000</v>
      </c>
      <c r="K33" s="116">
        <v>13448</v>
      </c>
      <c r="L33" s="116">
        <v>772</v>
      </c>
    </row>
    <row r="34" spans="1:12" s="3" customFormat="1" ht="30" customHeight="1" x14ac:dyDescent="0.2">
      <c r="A34" s="25" t="s">
        <v>37</v>
      </c>
      <c r="B34" s="125">
        <v>46247</v>
      </c>
      <c r="C34" s="132">
        <v>6510</v>
      </c>
      <c r="D34" s="133">
        <v>3789</v>
      </c>
      <c r="E34" s="133">
        <v>1866</v>
      </c>
      <c r="F34" s="133">
        <v>22</v>
      </c>
      <c r="G34" s="133">
        <v>15</v>
      </c>
      <c r="H34" s="133">
        <v>13</v>
      </c>
      <c r="I34" s="116">
        <v>805</v>
      </c>
      <c r="J34" s="116">
        <v>43400</v>
      </c>
      <c r="K34" s="116">
        <v>21629</v>
      </c>
      <c r="L34" s="116">
        <v>468</v>
      </c>
    </row>
    <row r="35" spans="1:12" s="3" customFormat="1" ht="30" customHeight="1" x14ac:dyDescent="0.2">
      <c r="A35" s="25" t="s">
        <v>38</v>
      </c>
      <c r="B35" s="125">
        <v>13807</v>
      </c>
      <c r="C35" s="132">
        <v>2792</v>
      </c>
      <c r="D35" s="133">
        <v>1534</v>
      </c>
      <c r="E35" s="133">
        <v>505</v>
      </c>
      <c r="F35" s="133">
        <v>41</v>
      </c>
      <c r="G35" s="133">
        <v>0</v>
      </c>
      <c r="H35" s="133">
        <v>0</v>
      </c>
      <c r="I35" s="116">
        <v>712</v>
      </c>
      <c r="J35" s="116">
        <v>12280</v>
      </c>
      <c r="K35" s="116">
        <v>8570</v>
      </c>
      <c r="L35" s="116">
        <v>621</v>
      </c>
    </row>
    <row r="36" spans="1:12" s="3" customFormat="1" ht="30" customHeight="1" x14ac:dyDescent="0.2">
      <c r="A36" s="25" t="s">
        <v>42</v>
      </c>
      <c r="B36" s="125">
        <v>14660</v>
      </c>
      <c r="C36" s="132">
        <v>3744</v>
      </c>
      <c r="D36" s="133">
        <v>1718</v>
      </c>
      <c r="E36" s="133">
        <v>130</v>
      </c>
      <c r="F36" s="133">
        <v>235</v>
      </c>
      <c r="G36" s="133">
        <v>1</v>
      </c>
      <c r="H36" s="133">
        <v>0</v>
      </c>
      <c r="I36" s="116">
        <v>1660</v>
      </c>
      <c r="J36" s="116">
        <v>14770</v>
      </c>
      <c r="K36" s="116">
        <v>12079</v>
      </c>
      <c r="L36" s="116">
        <v>824</v>
      </c>
    </row>
    <row r="37" spans="1:12" s="3" customFormat="1" ht="30" customHeight="1" x14ac:dyDescent="0.2">
      <c r="A37" s="25" t="s">
        <v>39</v>
      </c>
      <c r="B37" s="125">
        <v>11028</v>
      </c>
      <c r="C37" s="132">
        <v>2621</v>
      </c>
      <c r="D37" s="133">
        <v>1130</v>
      </c>
      <c r="E37" s="133">
        <v>447</v>
      </c>
      <c r="F37" s="133">
        <v>1</v>
      </c>
      <c r="G37" s="133">
        <v>1</v>
      </c>
      <c r="H37" s="133">
        <v>30</v>
      </c>
      <c r="I37" s="116">
        <v>1012</v>
      </c>
      <c r="J37" s="116">
        <v>8310</v>
      </c>
      <c r="K37" s="116">
        <v>8310</v>
      </c>
      <c r="L37" s="116">
        <v>754</v>
      </c>
    </row>
    <row r="38" spans="1:12" s="3" customFormat="1" ht="30" customHeight="1" x14ac:dyDescent="0.2">
      <c r="A38" s="25" t="s">
        <v>40</v>
      </c>
      <c r="B38" s="125">
        <v>7897</v>
      </c>
      <c r="C38" s="132">
        <v>1366</v>
      </c>
      <c r="D38" s="133">
        <v>828</v>
      </c>
      <c r="E38" s="133">
        <v>107</v>
      </c>
      <c r="F38" s="133">
        <v>5</v>
      </c>
      <c r="G38" s="133">
        <v>76</v>
      </c>
      <c r="H38" s="133">
        <v>2</v>
      </c>
      <c r="I38" s="116">
        <v>348</v>
      </c>
      <c r="J38" s="116">
        <v>6056</v>
      </c>
      <c r="K38" s="116">
        <v>4532</v>
      </c>
      <c r="L38" s="116">
        <v>574</v>
      </c>
    </row>
    <row r="39" spans="1:12" s="3" customFormat="1" ht="30" customHeight="1" x14ac:dyDescent="0.2">
      <c r="A39" s="28" t="s">
        <v>43</v>
      </c>
      <c r="B39" s="134">
        <v>10228</v>
      </c>
      <c r="C39" s="135">
        <v>1750</v>
      </c>
      <c r="D39" s="136">
        <v>1032</v>
      </c>
      <c r="E39" s="136">
        <v>120</v>
      </c>
      <c r="F39" s="136">
        <v>67</v>
      </c>
      <c r="G39" s="136">
        <v>11</v>
      </c>
      <c r="H39" s="136">
        <v>5</v>
      </c>
      <c r="I39" s="135">
        <v>515</v>
      </c>
      <c r="J39" s="135">
        <v>7554</v>
      </c>
      <c r="K39" s="135">
        <v>5491</v>
      </c>
      <c r="L39" s="135">
        <v>537</v>
      </c>
    </row>
    <row r="40" spans="1:12" ht="18" customHeight="1" x14ac:dyDescent="0.25">
      <c r="A40" s="2" t="s">
        <v>139</v>
      </c>
      <c r="B40" s="4"/>
      <c r="C40" s="4"/>
      <c r="D40" s="4"/>
      <c r="E40" s="4"/>
      <c r="F40" s="4"/>
      <c r="G40" s="4"/>
      <c r="H40" s="4"/>
      <c r="I40" s="2"/>
      <c r="J40" s="4"/>
      <c r="K40" s="4"/>
      <c r="L40" s="117" t="s">
        <v>141</v>
      </c>
    </row>
    <row r="41" spans="1:12" s="4" customFormat="1" ht="18" customHeight="1" x14ac:dyDescent="0.25">
      <c r="A41" s="2" t="s">
        <v>138</v>
      </c>
    </row>
    <row r="42" spans="1:12" s="5" customFormat="1" x14ac:dyDescent="0.25"/>
  </sheetData>
  <mergeCells count="7">
    <mergeCell ref="L3:L5"/>
    <mergeCell ref="C3:C5"/>
    <mergeCell ref="B3:B5"/>
    <mergeCell ref="H4:H5"/>
    <mergeCell ref="I3:I5"/>
    <mergeCell ref="J3:J5"/>
    <mergeCell ref="K3:K5"/>
  </mergeCells>
  <phoneticPr fontId="4"/>
  <pageMargins left="0.78740157480314965" right="0.78740157480314965" top="0.78740157480314965" bottom="0.59055118110236227" header="0.39370078740157483" footer="0.31496062992125984"/>
  <pageSetup paperSize="9" scale="57" firstPageNumber="131" pageOrder="overThenDown" orientation="portrait" useFirstPageNumber="1" r:id="rId1"/>
  <headerFooter scaleWithDoc="0" alignWithMargins="0">
    <oddHeader>&amp;L&amp;"ＭＳ ゴシック,標準"エネルギー･水道&amp;R&amp;"ＭＳ ゴシック,標準"エネルギー･水道</oddHeader>
    <oddFooter>&amp;C&amp;"ＭＳ Ｐ明朝,標準"― &amp;P ―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00FF"/>
  </sheetPr>
  <dimension ref="A1:H3"/>
  <sheetViews>
    <sheetView showGridLines="0" topLeftCell="A5" zoomScale="70" zoomScaleNormal="70" workbookViewId="0">
      <selection activeCell="O50" sqref="O50"/>
    </sheetView>
  </sheetViews>
  <sheetFormatPr defaultRowHeight="13" x14ac:dyDescent="0.2"/>
  <cols>
    <col min="1" max="1" width="15" customWidth="1"/>
    <col min="2" max="8" width="19.6328125" customWidth="1"/>
    <col min="17" max="17" width="9.7265625" customWidth="1"/>
  </cols>
  <sheetData>
    <row r="1" spans="1:8" x14ac:dyDescent="0.2">
      <c r="A1" s="9"/>
      <c r="B1" s="9"/>
      <c r="C1" s="9"/>
      <c r="D1" s="9"/>
      <c r="E1" s="9"/>
      <c r="F1" s="9"/>
      <c r="G1" s="9"/>
      <c r="H1" s="9"/>
    </row>
    <row r="3" spans="1:8" ht="25.5" customHeight="1" x14ac:dyDescent="0.2"/>
  </sheetData>
  <phoneticPr fontId="4"/>
  <pageMargins left="1.1811023622047245" right="0.39370078740157483" top="0.78740157480314965" bottom="0.59055118110236227" header="0.39370078740157483" footer="0.31496062992125984"/>
  <pageSetup paperSize="9" scale="55" firstPageNumber="138" pageOrder="overThenDown" orientation="portrait" useFirstPageNumber="1" r:id="rId1"/>
  <headerFooter scaleWithDoc="0" alignWithMargins="0">
    <oddHeader>&amp;L&amp;"ＭＳ ゴシック,標準"電気･エネルギー･水道&amp;R&amp;"ＭＳ ゴシック,標準"電気･エネルギー･水道</oddHeader>
    <oddFooter>&amp;C&amp;"ＭＳ 明朝,標準"― &amp;P ―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使用しない　#99発電実績</vt:lpstr>
      <vt:lpstr>使用しない　98発電所設備</vt:lpstr>
      <vt:lpstr>102上水道事業 </vt:lpstr>
      <vt:lpstr>使用しない　(印）エネルギー－上水道</vt:lpstr>
      <vt:lpstr>'102上水道事業 '!Print_Area</vt:lpstr>
      <vt:lpstr>'使用しない　(印）エネルギー－上水道'!Print_Area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