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６\03_居宅サービス・介護人材班\（居宅班）サービス提供体制確保補助金\01_募集開始（様式など）\1_様式\"/>
    </mc:Choice>
  </mc:AlternateContent>
  <bookViews>
    <workbookView xWindow="-103" yWindow="-103" windowWidth="20717" windowHeight="13277" tabRatio="797"/>
  </bookViews>
  <sheets>
    <sheet name="（記入例）チェックリスト" sheetId="41" r:id="rId1"/>
    <sheet name="（記入例）別紙（施設内療養一覧）" sheetId="42" r:id="rId2"/>
    <sheet name="チェックリスト" sheetId="25" r:id="rId3"/>
    <sheet name="別紙R5.9" sheetId="36" r:id="rId4"/>
    <sheet name="別紙R5.10" sheetId="37" r:id="rId5"/>
    <sheet name="別紙R5.11" sheetId="27" r:id="rId6"/>
    <sheet name="別紙R5.12" sheetId="28" r:id="rId7"/>
    <sheet name="別紙R6.1" sheetId="29" r:id="rId8"/>
    <sheet name="別紙R6.2" sheetId="38" r:id="rId9"/>
    <sheet name="別紙R6.3" sheetId="31" r:id="rId10"/>
  </sheets>
  <externalReferences>
    <externalReference r:id="rId11"/>
  </externalReferences>
  <definedNames>
    <definedName name="_xlnm.Print_Area" localSheetId="0">'（記入例）チェックリスト'!$A$1:$AJ$44</definedName>
    <definedName name="_xlnm.Print_Area" localSheetId="1">'（記入例）別紙（施設内療養一覧）'!$A$1:$AJ$37</definedName>
    <definedName name="_xlnm.Print_Area" localSheetId="2">チェックリスト!$A$1:$AJ$44</definedName>
    <definedName name="_xlnm.Print_Area" localSheetId="4">'別紙R5.10'!$A$1:$AJ$58</definedName>
    <definedName name="_xlnm.Print_Area" localSheetId="5">'別紙R5.11'!$A$1:$AI$58</definedName>
    <definedName name="_xlnm.Print_Area" localSheetId="6">'別紙R5.12'!$A$1:$AJ$58</definedName>
    <definedName name="_xlnm.Print_Area" localSheetId="3">'別紙R5.9'!$A$1:$AI$58</definedName>
    <definedName name="_xlnm.Print_Area" localSheetId="7">'別紙R6.1'!$A$1:$AJ$58</definedName>
    <definedName name="_xlnm.Print_Area" localSheetId="8">'別紙R6.2'!$A$1:$AH$58</definedName>
    <definedName name="_xlnm.Print_Area" localSheetId="9">'別紙R6.3'!$A$1:$AJ$58</definedName>
    <definedName name="まるばつ">[1]リスト・集計用!$A$2:$A$3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32" i="42" l="1"/>
  <c r="AF32" i="42"/>
  <c r="AE32" i="42"/>
  <c r="AD32" i="42"/>
  <c r="AC32" i="42"/>
  <c r="AB32" i="42"/>
  <c r="AA32" i="42"/>
  <c r="Z32" i="42"/>
  <c r="Y32" i="42"/>
  <c r="X32" i="42"/>
  <c r="W32" i="42"/>
  <c r="V32" i="42"/>
  <c r="U32" i="42"/>
  <c r="T32" i="42"/>
  <c r="S32" i="42"/>
  <c r="R32" i="42"/>
  <c r="Q32" i="42"/>
  <c r="P32" i="42"/>
  <c r="O32" i="42"/>
  <c r="N32" i="42"/>
  <c r="M32" i="42"/>
  <c r="L32" i="42"/>
  <c r="K32" i="42"/>
  <c r="J32" i="42"/>
  <c r="I32" i="42"/>
  <c r="H32" i="42"/>
  <c r="G32" i="42"/>
  <c r="F32" i="42"/>
  <c r="E32" i="42"/>
  <c r="AH33" i="42" s="1"/>
  <c r="D32" i="42"/>
  <c r="C32" i="42"/>
  <c r="AH31" i="42"/>
  <c r="AH30" i="42"/>
  <c r="AH29" i="42"/>
  <c r="AH28" i="42"/>
  <c r="AH27" i="42"/>
  <c r="AH26" i="42"/>
  <c r="AH25" i="42"/>
  <c r="AH24" i="42"/>
  <c r="AH23" i="42"/>
  <c r="AH22" i="42"/>
  <c r="AH21" i="42"/>
  <c r="AH20" i="42"/>
  <c r="AH19" i="42"/>
  <c r="AH18" i="42"/>
  <c r="AH17" i="42"/>
  <c r="AH16" i="42"/>
  <c r="AH15" i="42"/>
  <c r="AH14" i="42"/>
  <c r="AH13" i="42"/>
  <c r="AH12" i="42"/>
  <c r="AH11" i="42"/>
  <c r="AH10" i="42"/>
  <c r="AH9" i="42"/>
  <c r="AH8" i="42"/>
  <c r="AH7" i="42"/>
  <c r="AH6" i="42"/>
  <c r="AH5" i="42"/>
  <c r="AH4" i="42"/>
  <c r="AH3" i="42"/>
  <c r="AH32" i="42" s="1"/>
  <c r="AH34" i="42" l="1"/>
  <c r="AH54" i="31"/>
  <c r="AF54" i="38"/>
  <c r="AH54" i="29"/>
  <c r="AG54" i="27"/>
  <c r="AH54" i="37"/>
  <c r="AE53" i="38" l="1"/>
  <c r="AD53" i="38"/>
  <c r="AC53" i="38"/>
  <c r="AB53" i="38"/>
  <c r="AA53" i="38"/>
  <c r="Z53" i="38"/>
  <c r="Y53" i="38"/>
  <c r="X53" i="38"/>
  <c r="W53" i="38"/>
  <c r="V53" i="38"/>
  <c r="U53" i="38"/>
  <c r="T53" i="38"/>
  <c r="S53" i="38"/>
  <c r="R53" i="38"/>
  <c r="Q53" i="38"/>
  <c r="P53" i="38"/>
  <c r="O53" i="38"/>
  <c r="N53" i="38"/>
  <c r="M53" i="38"/>
  <c r="L53" i="38"/>
  <c r="K53" i="38"/>
  <c r="J53" i="38"/>
  <c r="I53" i="38"/>
  <c r="H53" i="38"/>
  <c r="G53" i="38"/>
  <c r="F53" i="38"/>
  <c r="E53" i="38"/>
  <c r="D53" i="38"/>
  <c r="C53" i="38"/>
  <c r="AF52" i="38"/>
  <c r="AF51" i="38"/>
  <c r="AF50" i="38"/>
  <c r="AF49" i="38"/>
  <c r="AF48" i="38"/>
  <c r="AF47" i="38"/>
  <c r="AF46" i="38"/>
  <c r="AF45" i="38"/>
  <c r="AF44" i="38"/>
  <c r="AF43" i="38"/>
  <c r="AF42" i="38"/>
  <c r="AF41" i="38"/>
  <c r="AF40" i="38"/>
  <c r="AF39" i="38"/>
  <c r="AF38" i="38"/>
  <c r="AF37" i="38"/>
  <c r="AF36" i="38"/>
  <c r="AF35" i="38"/>
  <c r="AF34" i="38"/>
  <c r="AF33" i="38"/>
  <c r="AF32" i="38"/>
  <c r="AF31" i="38"/>
  <c r="AF30" i="38"/>
  <c r="AF29" i="38"/>
  <c r="AF28" i="38"/>
  <c r="AF27" i="38"/>
  <c r="AF26" i="38"/>
  <c r="AF25" i="38"/>
  <c r="AF24" i="38"/>
  <c r="AF23" i="38"/>
  <c r="AF22" i="38"/>
  <c r="AF21" i="38"/>
  <c r="AF20" i="38"/>
  <c r="AF19" i="38"/>
  <c r="AF18" i="38"/>
  <c r="AF17" i="38"/>
  <c r="AF16" i="38"/>
  <c r="AF15" i="38"/>
  <c r="AF14" i="38"/>
  <c r="AF13" i="38"/>
  <c r="AF12" i="38"/>
  <c r="AF11" i="38"/>
  <c r="AF10" i="38"/>
  <c r="AF9" i="38"/>
  <c r="AF8" i="38"/>
  <c r="AF7" i="38"/>
  <c r="AF6" i="38"/>
  <c r="AF5" i="38"/>
  <c r="AF4" i="38"/>
  <c r="AF3" i="38"/>
  <c r="AG53" i="37"/>
  <c r="AF53" i="37"/>
  <c r="AE53" i="37"/>
  <c r="AD53" i="37"/>
  <c r="AC53" i="37"/>
  <c r="AB53" i="37"/>
  <c r="AA53" i="37"/>
  <c r="Z53" i="37"/>
  <c r="Y53" i="37"/>
  <c r="X53" i="37"/>
  <c r="W53" i="37"/>
  <c r="V53" i="37"/>
  <c r="U53" i="37"/>
  <c r="T53" i="37"/>
  <c r="S53" i="37"/>
  <c r="R53" i="37"/>
  <c r="Q53" i="37"/>
  <c r="P53" i="37"/>
  <c r="O53" i="37"/>
  <c r="N53" i="37"/>
  <c r="M53" i="37"/>
  <c r="L53" i="37"/>
  <c r="K53" i="37"/>
  <c r="J53" i="37"/>
  <c r="I53" i="37"/>
  <c r="H53" i="37"/>
  <c r="G53" i="37"/>
  <c r="F53" i="37"/>
  <c r="E53" i="37"/>
  <c r="D53" i="37"/>
  <c r="C53" i="37"/>
  <c r="AH52" i="37"/>
  <c r="AH51" i="37"/>
  <c r="AH50" i="37"/>
  <c r="AH49" i="37"/>
  <c r="AH48" i="37"/>
  <c r="AH47" i="37"/>
  <c r="AH46" i="37"/>
  <c r="AH45" i="37"/>
  <c r="AH44" i="37"/>
  <c r="AH43" i="37"/>
  <c r="AH42" i="37"/>
  <c r="AH41" i="37"/>
  <c r="AH40" i="37"/>
  <c r="AH39" i="37"/>
  <c r="AH38" i="37"/>
  <c r="AH37" i="37"/>
  <c r="AH36" i="37"/>
  <c r="AH35" i="37"/>
  <c r="AH34" i="37"/>
  <c r="AH33" i="37"/>
  <c r="AH32" i="37"/>
  <c r="AH31" i="37"/>
  <c r="AH30" i="37"/>
  <c r="AH29" i="37"/>
  <c r="AH28" i="37"/>
  <c r="AH27" i="37"/>
  <c r="AH26" i="37"/>
  <c r="AH25" i="37"/>
  <c r="AH24" i="37"/>
  <c r="AH23" i="37"/>
  <c r="AH22" i="37"/>
  <c r="AH21" i="37"/>
  <c r="AH20" i="37"/>
  <c r="AH19" i="37"/>
  <c r="AH18" i="37"/>
  <c r="AH17" i="37"/>
  <c r="AH16" i="37"/>
  <c r="AH15" i="37"/>
  <c r="AH14" i="37"/>
  <c r="AH13" i="37"/>
  <c r="AH12" i="37"/>
  <c r="AH11" i="37"/>
  <c r="AH10" i="37"/>
  <c r="AH9" i="37"/>
  <c r="AH8" i="37"/>
  <c r="AH7" i="37"/>
  <c r="AH6" i="37"/>
  <c r="AH5" i="37"/>
  <c r="AH4" i="37"/>
  <c r="AH3" i="37"/>
  <c r="AH53" i="37" s="1"/>
  <c r="AF53" i="36"/>
  <c r="AE53" i="36"/>
  <c r="AD53" i="36"/>
  <c r="AC53" i="36"/>
  <c r="AB53" i="36"/>
  <c r="AA53" i="36"/>
  <c r="Z53" i="36"/>
  <c r="Y53" i="36"/>
  <c r="X53" i="36"/>
  <c r="W53" i="36"/>
  <c r="V53" i="36"/>
  <c r="U53" i="36"/>
  <c r="T53" i="36"/>
  <c r="S53" i="36"/>
  <c r="R53" i="36"/>
  <c r="Q53" i="36"/>
  <c r="P53" i="36"/>
  <c r="O53" i="36"/>
  <c r="N53" i="36"/>
  <c r="M53" i="36"/>
  <c r="L53" i="36"/>
  <c r="K53" i="36"/>
  <c r="J53" i="36"/>
  <c r="I53" i="36"/>
  <c r="H53" i="36"/>
  <c r="G53" i="36"/>
  <c r="F53" i="36"/>
  <c r="E53" i="36"/>
  <c r="D53" i="36"/>
  <c r="C53" i="36"/>
  <c r="AG52" i="36"/>
  <c r="AG51" i="36"/>
  <c r="AG50" i="36"/>
  <c r="AG49" i="36"/>
  <c r="AG48" i="36"/>
  <c r="AG47" i="36"/>
  <c r="AG46" i="36"/>
  <c r="AG45" i="36"/>
  <c r="AG44" i="36"/>
  <c r="AG43" i="36"/>
  <c r="AG42" i="36"/>
  <c r="AG41" i="36"/>
  <c r="AG40" i="36"/>
  <c r="AG39" i="36"/>
  <c r="AG38" i="36"/>
  <c r="AG37" i="36"/>
  <c r="AG36" i="36"/>
  <c r="AG35" i="36"/>
  <c r="AG34" i="36"/>
  <c r="AG33" i="36"/>
  <c r="AG32" i="36"/>
  <c r="AG31" i="36"/>
  <c r="AG30" i="36"/>
  <c r="AG29" i="36"/>
  <c r="AG28" i="36"/>
  <c r="AG27" i="36"/>
  <c r="AG26" i="36"/>
  <c r="AG25" i="36"/>
  <c r="AG24" i="36"/>
  <c r="AG23" i="36"/>
  <c r="AG22" i="36"/>
  <c r="AG21" i="36"/>
  <c r="AG20" i="36"/>
  <c r="AG19" i="36"/>
  <c r="AG18" i="36"/>
  <c r="AG17" i="36"/>
  <c r="AG16" i="36"/>
  <c r="AG15" i="36"/>
  <c r="AG14" i="36"/>
  <c r="AG13" i="36"/>
  <c r="AG12" i="36"/>
  <c r="AG11" i="36"/>
  <c r="AG10" i="36"/>
  <c r="AG9" i="36"/>
  <c r="AG8" i="36"/>
  <c r="AG7" i="36"/>
  <c r="AG6" i="36"/>
  <c r="AG5" i="36"/>
  <c r="AG4" i="36"/>
  <c r="AG3" i="36"/>
  <c r="AG53" i="36" s="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AH52" i="31"/>
  <c r="AH51" i="31"/>
  <c r="AH50" i="31"/>
  <c r="AH49" i="31"/>
  <c r="AH48" i="31"/>
  <c r="AH47" i="31"/>
  <c r="AH46" i="31"/>
  <c r="AH45" i="31"/>
  <c r="AH44" i="31"/>
  <c r="AH43" i="31"/>
  <c r="AH42" i="31"/>
  <c r="AH41" i="31"/>
  <c r="AH40" i="31"/>
  <c r="AH39" i="31"/>
  <c r="AH38" i="31"/>
  <c r="AH37" i="31"/>
  <c r="AH36" i="31"/>
  <c r="AH35" i="31"/>
  <c r="AH34" i="31"/>
  <c r="AH33" i="31"/>
  <c r="AH32" i="31"/>
  <c r="AH31" i="31"/>
  <c r="AH30" i="31"/>
  <c r="AH29" i="31"/>
  <c r="AH28" i="31"/>
  <c r="AH27" i="31"/>
  <c r="AH26" i="31"/>
  <c r="AH25" i="31"/>
  <c r="AH24" i="31"/>
  <c r="AH23" i="31"/>
  <c r="AH22" i="31"/>
  <c r="AH21" i="31"/>
  <c r="AH20" i="31"/>
  <c r="AH19" i="31"/>
  <c r="AH18" i="31"/>
  <c r="AH17" i="31"/>
  <c r="AH16" i="31"/>
  <c r="AH15" i="31"/>
  <c r="AH14" i="31"/>
  <c r="AH13" i="31"/>
  <c r="AH12" i="31"/>
  <c r="AH11" i="31"/>
  <c r="AH10" i="31"/>
  <c r="AH9" i="31"/>
  <c r="AH8" i="31"/>
  <c r="AH7" i="31"/>
  <c r="AH6" i="31"/>
  <c r="AH5" i="31"/>
  <c r="AH4" i="31"/>
  <c r="AH3" i="31"/>
  <c r="AH53" i="31" s="1"/>
  <c r="AG53" i="29"/>
  <c r="AF53" i="29"/>
  <c r="AE53" i="29"/>
  <c r="AD53" i="29"/>
  <c r="AC53" i="29"/>
  <c r="AB53"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AH52" i="29"/>
  <c r="AH51" i="29"/>
  <c r="AH50" i="29"/>
  <c r="AH49" i="29"/>
  <c r="AH48" i="29"/>
  <c r="AH47" i="29"/>
  <c r="AH46" i="29"/>
  <c r="AH45" i="29"/>
  <c r="AH44" i="29"/>
  <c r="AH43" i="29"/>
  <c r="AH42" i="29"/>
  <c r="AH41" i="29"/>
  <c r="AH40" i="29"/>
  <c r="AH39" i="29"/>
  <c r="AH38" i="29"/>
  <c r="AH37" i="29"/>
  <c r="AH36" i="29"/>
  <c r="AH35" i="29"/>
  <c r="AH34" i="29"/>
  <c r="AH33" i="29"/>
  <c r="AH32" i="29"/>
  <c r="AH31" i="29"/>
  <c r="AH30" i="29"/>
  <c r="AH29" i="29"/>
  <c r="AH28" i="29"/>
  <c r="AH27" i="29"/>
  <c r="AH26" i="29"/>
  <c r="AH25" i="29"/>
  <c r="AH24" i="29"/>
  <c r="AH23" i="29"/>
  <c r="AH22" i="29"/>
  <c r="AH21" i="29"/>
  <c r="AH20" i="29"/>
  <c r="AH19" i="29"/>
  <c r="AH18" i="29"/>
  <c r="AH17" i="29"/>
  <c r="AH16" i="29"/>
  <c r="AH15" i="29"/>
  <c r="AH14" i="29"/>
  <c r="AH13" i="29"/>
  <c r="AH12" i="29"/>
  <c r="AH11" i="29"/>
  <c r="AH10" i="29"/>
  <c r="AH9" i="29"/>
  <c r="AH8" i="29"/>
  <c r="AH7" i="29"/>
  <c r="AH6" i="29"/>
  <c r="AH5" i="29"/>
  <c r="AH4" i="29"/>
  <c r="AH3" i="29"/>
  <c r="AH53" i="29" s="1"/>
  <c r="AG53" i="28"/>
  <c r="AF53" i="28"/>
  <c r="AE53" i="28"/>
  <c r="AD53" i="28"/>
  <c r="AC53" i="28"/>
  <c r="AB53" i="28"/>
  <c r="AA53" i="28"/>
  <c r="Z53" i="28"/>
  <c r="Y53" i="28"/>
  <c r="X53" i="28"/>
  <c r="W53" i="28"/>
  <c r="V53" i="28"/>
  <c r="U53" i="28"/>
  <c r="T53" i="28"/>
  <c r="S53" i="28"/>
  <c r="R53" i="28"/>
  <c r="Q53" i="28"/>
  <c r="P53" i="28"/>
  <c r="AH54" i="28" s="1"/>
  <c r="O53" i="28"/>
  <c r="N53" i="28"/>
  <c r="M53" i="28"/>
  <c r="L53" i="28"/>
  <c r="K53" i="28"/>
  <c r="J53" i="28"/>
  <c r="I53" i="28"/>
  <c r="H53" i="28"/>
  <c r="G53" i="28"/>
  <c r="F53" i="28"/>
  <c r="E53" i="28"/>
  <c r="D53" i="28"/>
  <c r="C53" i="28"/>
  <c r="AH52" i="28"/>
  <c r="AH51" i="28"/>
  <c r="AH50" i="28"/>
  <c r="AH49" i="28"/>
  <c r="AH48" i="28"/>
  <c r="AH47" i="28"/>
  <c r="AH46" i="28"/>
  <c r="AH45" i="28"/>
  <c r="AH44" i="28"/>
  <c r="AH43" i="28"/>
  <c r="AH42" i="28"/>
  <c r="AH41" i="28"/>
  <c r="AH40" i="28"/>
  <c r="AH39" i="28"/>
  <c r="AH38" i="28"/>
  <c r="AH37" i="28"/>
  <c r="AH36" i="28"/>
  <c r="AH35" i="28"/>
  <c r="AH34" i="28"/>
  <c r="AH33" i="28"/>
  <c r="AH32" i="28"/>
  <c r="AH31" i="28"/>
  <c r="AH30" i="28"/>
  <c r="AH29" i="28"/>
  <c r="AH28" i="28"/>
  <c r="AH27" i="28"/>
  <c r="AH26" i="28"/>
  <c r="AH25" i="28"/>
  <c r="AH24" i="28"/>
  <c r="AH23" i="28"/>
  <c r="AH22" i="28"/>
  <c r="AH21" i="28"/>
  <c r="AH20" i="28"/>
  <c r="AH19" i="28"/>
  <c r="AH18" i="28"/>
  <c r="AH17" i="28"/>
  <c r="AH16" i="28"/>
  <c r="AH15" i="28"/>
  <c r="AH14" i="28"/>
  <c r="AH13" i="28"/>
  <c r="AH12" i="28"/>
  <c r="AH11" i="28"/>
  <c r="AH10" i="28"/>
  <c r="AH9" i="28"/>
  <c r="AH8" i="28"/>
  <c r="AH7" i="28"/>
  <c r="AH6" i="28"/>
  <c r="AH5" i="28"/>
  <c r="AH4" i="28"/>
  <c r="AH3" i="28"/>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G6" i="27"/>
  <c r="AG5" i="27"/>
  <c r="AG4" i="27"/>
  <c r="AG3" i="27"/>
  <c r="AH53" i="28" l="1"/>
  <c r="AH55" i="28" s="1"/>
  <c r="AG53" i="27"/>
  <c r="AG55" i="27" s="1"/>
  <c r="AF53" i="38"/>
  <c r="AF55" i="38" s="1"/>
  <c r="AH55" i="37"/>
  <c r="AG54" i="36"/>
  <c r="AG55" i="36" s="1"/>
  <c r="AH55" i="31"/>
  <c r="AH55" i="29"/>
</calcChain>
</file>

<file path=xl/comments1.xml><?xml version="1.0" encoding="utf-8"?>
<comments xmlns="http://schemas.openxmlformats.org/spreadsheetml/2006/main">
  <authors>
    <author>Setup</author>
    <author>mieken</author>
  </authors>
  <commentList>
    <comment ref="M3" authorId="0" shapeId="0">
      <text>
        <r>
          <rPr>
            <b/>
            <sz val="11"/>
            <color indexed="81"/>
            <rFont val="MS P ゴシック"/>
            <family val="3"/>
            <charset val="128"/>
          </rPr>
          <t>令和５年５月８日以降は原則、陽性判明日（施設内療養の対応が生じた日、有症状者は発症日、無症状者は検査採取日）から療養終了日（または入院日）までの間をカウントします。</t>
        </r>
      </text>
    </comment>
    <comment ref="AJ3" authorId="1" shapeId="0">
      <text>
        <r>
          <rPr>
            <b/>
            <sz val="11"/>
            <color indexed="81"/>
            <rFont val="MS P ゴシック"/>
            <family val="3"/>
            <charset val="128"/>
          </rPr>
          <t>施設内療養が終了した理由を選択してください（療養解除、入院、死亡、その他）</t>
        </r>
        <r>
          <rPr>
            <sz val="9"/>
            <color indexed="81"/>
            <rFont val="MS P ゴシック"/>
            <family val="3"/>
            <charset val="128"/>
          </rPr>
          <t xml:space="preserve">
</t>
        </r>
      </text>
    </comment>
    <comment ref="R5" authorId="0" shapeId="0">
      <text>
        <r>
          <rPr>
            <b/>
            <sz val="11"/>
            <color indexed="81"/>
            <rFont val="MS P ゴシック"/>
            <family val="3"/>
            <charset val="128"/>
          </rPr>
          <t>死亡日は対象になります。</t>
        </r>
      </text>
    </comment>
    <comment ref="V6" authorId="0" shapeId="0">
      <text>
        <r>
          <rPr>
            <b/>
            <sz val="11"/>
            <color indexed="81"/>
            <rFont val="MS P ゴシック"/>
            <family val="3"/>
            <charset val="128"/>
          </rPr>
          <t>入院後の施設内療養は対象となりません。</t>
        </r>
        <r>
          <rPr>
            <sz val="9"/>
            <color indexed="81"/>
            <rFont val="MS P ゴシック"/>
            <family val="3"/>
            <charset val="128"/>
          </rPr>
          <t xml:space="preserve">
</t>
        </r>
      </text>
    </comment>
    <comment ref="Z7" authorId="1" shapeId="0">
      <text>
        <r>
          <rPr>
            <b/>
            <sz val="11"/>
            <color indexed="81"/>
            <rFont val="MS P ゴシック"/>
            <family val="3"/>
            <charset val="128"/>
          </rPr>
          <t>11日以上の施設内療養を行った場合、その理由（10日経過しても、症状軽快とならず○日間の療養を要した等）をチェックリストに記入すること。</t>
        </r>
      </text>
    </comment>
    <comment ref="AF7" authorId="0" shapeId="0">
      <text>
        <r>
          <rPr>
            <b/>
            <sz val="11"/>
            <color indexed="81"/>
            <rFont val="MS P ゴシック"/>
            <family val="3"/>
            <charset val="128"/>
          </rPr>
          <t>一人あたり最大15目までが上限のため、16日目以降は算定できません。</t>
        </r>
      </text>
    </comment>
    <comment ref="H32" authorId="1" shapeId="0">
      <text>
        <r>
          <rPr>
            <b/>
            <sz val="11"/>
            <color indexed="81"/>
            <rFont val="MS P ゴシック"/>
            <family val="3"/>
            <charset val="128"/>
          </rPr>
          <t>小規模施設等（定員29人以下）は施設内療養者が同一日に2人以上、大規模施設等（定員30人以上）は施設内療養者が同一日に5人以上いる場合は、施設内療養者1人あたり1万円/日の追加補助の対象となります。</t>
        </r>
      </text>
    </comment>
    <comment ref="AH33" authorId="1" shapeId="0">
      <text>
        <r>
          <rPr>
            <sz val="9"/>
            <color indexed="81"/>
            <rFont val="MS P ゴシック"/>
            <family val="3"/>
            <charset val="128"/>
          </rPr>
          <t>追加補助の対象日数となります（ただし、上限は定員が29人以下の場合は年度単位で200日まで、定員が30人以上の場合は年度単位で500日まで）</t>
        </r>
      </text>
    </comment>
  </commentList>
</comments>
</file>

<file path=xl/sharedStrings.xml><?xml version="1.0" encoding="utf-8"?>
<sst xmlns="http://schemas.openxmlformats.org/spreadsheetml/2006/main" count="252" uniqueCount="70">
  <si>
    <t>確認項目</t>
    <rPh sb="0" eb="2">
      <t>カクニン</t>
    </rPh>
    <rPh sb="2" eb="4">
      <t>コウモク</t>
    </rPh>
    <phoneticPr fontId="4"/>
  </si>
  <si>
    <t>ゾーニング（区域をわける）を実施した。</t>
    <rPh sb="6" eb="8">
      <t>クイキ</t>
    </rPh>
    <rPh sb="14" eb="16">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</si>
  <si>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</si>
  <si>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</si>
  <si>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</si>
  <si>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</si>
  <si>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</si>
  <si>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</si>
  <si>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</si>
  <si>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</si>
  <si>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</si>
  <si>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</si>
  <si>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</si>
  <si>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</si>
  <si>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</si>
  <si>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</si>
  <si>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</si>
  <si>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</si>
  <si>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日別療養者数</t>
    <rPh sb="0" eb="2">
      <t>ヒベツ</t>
    </rPh>
    <rPh sb="2" eb="4">
      <t>リョウヨウ</t>
    </rPh>
    <rPh sb="4" eb="5">
      <t>シャ</t>
    </rPh>
    <rPh sb="5" eb="6">
      <t>スウ</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</si>
  <si>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</si>
  <si>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</si>
  <si>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</si>
  <si>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施設名</t>
    <rPh sb="0" eb="2">
      <t>シセツ</t>
    </rPh>
    <rPh sb="2" eb="3">
      <t>ナ</t>
    </rPh>
    <phoneticPr fontId="1"/>
  </si>
  <si>
    <t>定員</t>
    <rPh sb="0" eb="2">
      <t>テイイン</t>
    </rPh>
    <phoneticPr fontId="1"/>
  </si>
  <si>
    <t>名</t>
    <rPh sb="0" eb="1">
      <t>ナ</t>
    </rPh>
    <phoneticPr fontId="1"/>
  </si>
  <si>
    <t xml:space="preserve">
名前　　　　　日付
（ｲﾆｼｬﾙ可）</t>
    <rPh sb="2" eb="4">
      <t>ナマエ</t>
    </rPh>
    <rPh sb="9" eb="11">
      <t>ヒヅケ</t>
    </rPh>
    <rPh sb="18" eb="19">
      <t>カ</t>
    </rPh>
    <phoneticPr fontId="1"/>
  </si>
  <si>
    <t>№</t>
    <phoneticPr fontId="1"/>
  </si>
  <si>
    <t>合計</t>
    <rPh sb="0" eb="2">
      <t>ゴウケイ</t>
    </rPh>
    <phoneticPr fontId="1"/>
  </si>
  <si>
    <t>※定員29人以下の施設にあっては、施設内療養者が同一日に2人以上、定員30人以上の施設にあっては、施設内療養者が同一日に5人以上いる日は、追加補助の対象となります。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1" eb="62">
      <t>ニン</t>
    </rPh>
    <rPh sb="62" eb="64">
      <t>イジョウ</t>
    </rPh>
    <rPh sb="66" eb="67">
      <t>ヒ</t>
    </rPh>
    <rPh sb="69" eb="71">
      <t>ツイカ</t>
    </rPh>
    <rPh sb="71" eb="73">
      <t>ホジョ</t>
    </rPh>
    <rPh sb="74" eb="76">
      <t>タイショウ</t>
    </rPh>
    <phoneticPr fontId="1"/>
  </si>
  <si>
    <t>追加補助</t>
    <rPh sb="0" eb="4">
      <t>ツイカホジョ</t>
    </rPh>
    <phoneticPr fontId="1"/>
  </si>
  <si>
    <t>死亡</t>
    <rPh sb="0" eb="2">
      <t>シボウ</t>
    </rPh>
    <phoneticPr fontId="1"/>
  </si>
  <si>
    <t>療養解除</t>
    <rPh sb="0" eb="2">
      <t>リョウヨウ</t>
    </rPh>
    <rPh sb="2" eb="4">
      <t>カイジョ</t>
    </rPh>
    <phoneticPr fontId="1"/>
  </si>
  <si>
    <t>その他</t>
    <rPh sb="2" eb="3">
      <t>タ</t>
    </rPh>
    <phoneticPr fontId="1"/>
  </si>
  <si>
    <t>施設内療養終了の理由</t>
    <rPh sb="0" eb="3">
      <t>シセツナイ</t>
    </rPh>
    <rPh sb="3" eb="5">
      <t>リョウヨウ</t>
    </rPh>
    <rPh sb="5" eb="7">
      <t>シュウリョウ</t>
    </rPh>
    <rPh sb="8" eb="10">
      <t>リユウ</t>
    </rPh>
    <phoneticPr fontId="1"/>
  </si>
  <si>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</si>
  <si>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0" eb="4">
      <t>タントウショクイン</t>
    </rPh>
    <rPh sb="5" eb="6">
      <t>ワ</t>
    </rPh>
    <rPh sb="8" eb="9">
      <t>ナド</t>
    </rPh>
    <rPh sb="13" eb="17">
      <t>キンムチョウセイ</t>
    </rPh>
    <rPh sb="18" eb="20">
      <t>ジッシ</t>
    </rPh>
    <phoneticPr fontId="4"/>
  </si>
  <si>
    <t>コホーティング（隔離）を実施した。</t>
    <rPh sb="12" eb="14">
      <t>ジッシ</t>
    </rPh>
    <phoneticPr fontId="4"/>
  </si>
  <si>
    <t>参考様式２</t>
    <rPh sb="0" eb="2">
      <t>サンコウ</t>
    </rPh>
    <rPh sb="2" eb="4">
      <t>ヨウシキ</t>
    </rPh>
    <phoneticPr fontId="1"/>
  </si>
  <si>
    <t>２　チェックリスト</t>
    <phoneticPr fontId="4"/>
  </si>
  <si>
    <t>2　チェックリスト</t>
    <phoneticPr fontId="4"/>
  </si>
  <si>
    <t>症状の
有無</t>
    <rPh sb="0" eb="2">
      <t>ショウジョウ</t>
    </rPh>
    <rPh sb="4" eb="6">
      <t>ウム</t>
    </rPh>
    <phoneticPr fontId="1"/>
  </si>
  <si>
    <t>有症状</t>
    <rPh sb="0" eb="3">
      <t>ユウショウジョウ</t>
    </rPh>
    <phoneticPr fontId="1"/>
  </si>
  <si>
    <t>追加補助</t>
    <rPh sb="0" eb="2">
      <t>ツイカ</t>
    </rPh>
    <rPh sb="2" eb="4">
      <t>ホジョ</t>
    </rPh>
    <phoneticPr fontId="1"/>
  </si>
  <si>
    <t>特別養護老人ホーム　三重ホーム</t>
    <rPh sb="0" eb="2">
      <t>トクベツ</t>
    </rPh>
    <rPh sb="2" eb="4">
      <t>ヨウゴ</t>
    </rPh>
    <rPh sb="4" eb="6">
      <t>ロウジン</t>
    </rPh>
    <rPh sb="10" eb="12">
      <t>ミエ</t>
    </rPh>
    <phoneticPr fontId="1"/>
  </si>
  <si>
    <t>三重　一郎</t>
    <rPh sb="0" eb="2">
      <t>ミエ</t>
    </rPh>
    <rPh sb="3" eb="5">
      <t>イチロウ</t>
    </rPh>
    <phoneticPr fontId="1"/>
  </si>
  <si>
    <t>療養終了</t>
    <rPh sb="0" eb="2">
      <t>リョウヨウ</t>
    </rPh>
    <rPh sb="2" eb="4">
      <t>シュウリョウ</t>
    </rPh>
    <phoneticPr fontId="1"/>
  </si>
  <si>
    <t>三重　二郎</t>
    <rPh sb="0" eb="2">
      <t>ミエ</t>
    </rPh>
    <rPh sb="3" eb="5">
      <t>ニロウ</t>
    </rPh>
    <phoneticPr fontId="1"/>
  </si>
  <si>
    <t>無症状</t>
    <rPh sb="0" eb="3">
      <t>ムショウジョウ</t>
    </rPh>
    <phoneticPr fontId="1"/>
  </si>
  <si>
    <t>三重　三郎</t>
    <rPh sb="0" eb="2">
      <t>ミエ</t>
    </rPh>
    <rPh sb="3" eb="4">
      <t>サン</t>
    </rPh>
    <rPh sb="4" eb="5">
      <t>ロウ</t>
    </rPh>
    <phoneticPr fontId="1"/>
  </si>
  <si>
    <t>三重　四郎</t>
    <rPh sb="0" eb="2">
      <t>ミエ</t>
    </rPh>
    <rPh sb="3" eb="5">
      <t>ヨンロウ</t>
    </rPh>
    <phoneticPr fontId="1"/>
  </si>
  <si>
    <t>三重　五郎</t>
    <rPh sb="0" eb="2">
      <t>ミエ</t>
    </rPh>
    <rPh sb="3" eb="5">
      <t>ゴロウ</t>
    </rPh>
    <phoneticPr fontId="1"/>
  </si>
  <si>
    <t>※療養日に「1」を入力してください。</t>
    <rPh sb="1" eb="3">
      <t>リョウヨウ</t>
    </rPh>
    <rPh sb="3" eb="4">
      <t>ヒ</t>
    </rPh>
    <rPh sb="9" eb="11">
      <t>ニュウリョク</t>
    </rPh>
    <phoneticPr fontId="1"/>
  </si>
  <si>
    <t>１　施設内療養を実施することとなった経緯</t>
    <rPh sb="2" eb="5">
      <t>シセツナイ</t>
    </rPh>
    <rPh sb="5" eb="7">
      <t>リョウヨウ</t>
    </rPh>
    <rPh sb="8" eb="10">
      <t>ジッシ</t>
    </rPh>
    <rPh sb="18" eb="20">
      <t>ケイイ</t>
    </rPh>
    <phoneticPr fontId="4"/>
  </si>
  <si>
    <t>厚生労働省令和５年３月17日事務連絡「新型コロナウイルス感染症の感染症法上の位置づけの変更に伴う医療提供体制の移行及び公費支援の具体的内容について」に基づき、令和５年４月に三重県が実施した調査について、すべての要件を満たしたと報告した。</t>
    <rPh sb="5" eb="7">
      <t>レイワ</t>
    </rPh>
    <rPh sb="8" eb="9">
      <t>ネン</t>
    </rPh>
    <rPh sb="79" eb="81">
      <t>レイワ</t>
    </rPh>
    <rPh sb="82" eb="83">
      <t>ネン</t>
    </rPh>
    <rPh sb="84" eb="85">
      <t>ガツ</t>
    </rPh>
    <rPh sb="86" eb="89">
      <t>ミエケン</t>
    </rPh>
    <rPh sb="90" eb="92">
      <t>ジッシ</t>
    </rPh>
    <phoneticPr fontId="4"/>
  </si>
  <si>
    <t>施設長</t>
    <rPh sb="0" eb="3">
      <t>シセツチョウ</t>
    </rPh>
    <phoneticPr fontId="1"/>
  </si>
  <si>
    <t>三重　花子</t>
    <rPh sb="0" eb="2">
      <t>ミエ</t>
    </rPh>
    <rPh sb="3" eb="5">
      <t>ハナコ</t>
    </rPh>
    <phoneticPr fontId="1"/>
  </si>
  <si>
    <t>※有症状の施設内療養者は、基本的には発症日から起算して１０日以内の者です。無症状患者については、検体採取日から起算して７日以内の者です。</t>
    <rPh sb="1" eb="4">
      <t>ユウショウジョウ</t>
    </rPh>
    <rPh sb="5" eb="7">
      <t>シセツ</t>
    </rPh>
    <rPh sb="7" eb="8">
      <t>ナイ</t>
    </rPh>
    <rPh sb="8" eb="11">
      <t>リョウヨウシャ</t>
    </rPh>
    <rPh sb="13" eb="16">
      <t>キホンテキ</t>
    </rPh>
    <rPh sb="18" eb="21">
      <t>ハッショウビ</t>
    </rPh>
    <rPh sb="23" eb="25">
      <t>キサン</t>
    </rPh>
    <rPh sb="29" eb="30">
      <t>ニチ</t>
    </rPh>
    <rPh sb="30" eb="32">
      <t>イナイ</t>
    </rPh>
    <rPh sb="33" eb="34">
      <t>モノ</t>
    </rPh>
    <rPh sb="64" eb="65">
      <t>モノ</t>
    </rPh>
    <phoneticPr fontId="1"/>
  </si>
  <si>
    <t xml:space="preserve">
</t>
    <phoneticPr fontId="1"/>
  </si>
  <si>
    <t xml:space="preserve">※判明日時、医師の診断・指示、療養終了の経緯、療養期間等を療養者毎に詳しく記入
</t>
    <rPh sb="29" eb="32">
      <t>リョウヨウシャ</t>
    </rPh>
    <rPh sb="32" eb="33">
      <t>ゴト</t>
    </rPh>
    <phoneticPr fontId="1"/>
  </si>
  <si>
    <t xml:space="preserve">
                   日付
名前　　　　　
（ｲﾆｼｬﾙ可）</t>
    <rPh sb="20" eb="22">
      <t>ヒヅケ</t>
    </rPh>
    <rPh sb="23" eb="25">
      <t>ナマエ</t>
    </rPh>
    <rPh sb="37" eb="38">
      <t>カ</t>
    </rPh>
    <phoneticPr fontId="1"/>
  </si>
  <si>
    <t>※原則、陽性判明日（施設内療養の対応が生じた日、有症状者は発症日、無症状者は検体採取日）から療養終了日（または入院日）までの間の日数を療養日数としてカウント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4" eb="25">
      <t>ユウ</t>
    </rPh>
    <rPh sb="25" eb="27">
      <t>ショウジョウ</t>
    </rPh>
    <rPh sb="27" eb="28">
      <t>シャ</t>
    </rPh>
    <rPh sb="29" eb="31">
      <t>ハッショウ</t>
    </rPh>
    <rPh sb="31" eb="32">
      <t>ビ</t>
    </rPh>
    <rPh sb="33" eb="36">
      <t>ムショウジョウ</t>
    </rPh>
    <rPh sb="36" eb="37">
      <t>シャ</t>
    </rPh>
    <rPh sb="38" eb="40">
      <t>ケンタイ</t>
    </rPh>
    <rPh sb="40" eb="42">
      <t>サイシュ</t>
    </rPh>
    <rPh sb="42" eb="43">
      <t>ビ</t>
    </rPh>
    <rPh sb="46" eb="48">
      <t>リョウヨウ</t>
    </rPh>
    <rPh sb="48" eb="51">
      <t>シュウリョウビ</t>
    </rPh>
    <rPh sb="55" eb="58">
      <t>ニュウインビ</t>
    </rPh>
    <rPh sb="62" eb="63">
      <t>カン</t>
    </rPh>
    <rPh sb="64" eb="66">
      <t>ニッスウ</t>
    </rPh>
    <rPh sb="67" eb="69">
      <t>リョウヨウ</t>
    </rPh>
    <rPh sb="69" eb="70">
      <t>ビ</t>
    </rPh>
    <rPh sb="70" eb="71">
      <t>カズ</t>
    </rPh>
    <phoneticPr fontId="1"/>
  </si>
  <si>
    <t>※有症状の施設内療養者は、基本的には発症日から起算して１０日以内の者です。無症状患者については、検体採取日から起算して７日以内の者です。</t>
  </si>
  <si>
    <t>※原則、陽性判明日（施設内療養の対応が生じた日、有症状者は発症日、無症状者は検体採取日）から療養終了日（または入院日）までの間の日数を療養日数としてカウント</t>
    <phoneticPr fontId="1"/>
  </si>
  <si>
    <t>※療養日に「1」を入力してください。</t>
    <phoneticPr fontId="1"/>
  </si>
  <si>
    <t>※有症状の施設内療養者は、基本的には発症日から起算して１０日以内の者です。無症状患者については、検体採取日から起算して７日以内の者です。</t>
    <phoneticPr fontId="1"/>
  </si>
  <si>
    <t>※定員29人以下の施設にあっては、施設内療養者が同一日に4人以上、定員30人以上の施設にあっては、施設内療養者が同一日に10人以上いる日は、追加補助の対象となります。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2" eb="63">
      <t>ニン</t>
    </rPh>
    <rPh sb="63" eb="65">
      <t>イジョウ</t>
    </rPh>
    <rPh sb="67" eb="68">
      <t>ヒ</t>
    </rPh>
    <rPh sb="70" eb="72">
      <t>ツイカ</t>
    </rPh>
    <rPh sb="72" eb="74">
      <t>ホジョ</t>
    </rPh>
    <rPh sb="75" eb="77">
      <t>タイショウ</t>
    </rPh>
    <phoneticPr fontId="1"/>
  </si>
  <si>
    <t>※11日以上の施設内療養を行った場合、その理由（10日経過しても、症状軽快とならず、〇月〇日に症状軽快し、○日間の療養を要した等）を記入すること。</t>
    <phoneticPr fontId="1"/>
  </si>
  <si>
    <t>状態の急変に備えた・日常的な入所者の健康観察を実施した。</t>
    <rPh sb="23" eb="25">
      <t>ジッシ</t>
    </rPh>
    <phoneticPr fontId="4"/>
  </si>
  <si>
    <t>※定員29人以下の施設にあっては、施設内療養者が同一日に4人以上、定員30人以上の施設にあっては、施設内療養者が同一日に10人以上いる日は、追加補助の対象となります。</t>
    <phoneticPr fontId="1"/>
  </si>
  <si>
    <t>※判明日時、医師の診断・指示、療養終了の経緯、療養期間等を療養者毎に詳しく記入
・三重一郎・・・令和5年10月11日発症。10月12日三重長寿クリニック診断、陽性確定、療養開始。令和5年10月21日療養終了（10日間施設内療養）。
・三重二郎・・・令和5年10月12日、施設内利用者に抗原検査を一斉実施、検体採取、陽性判明（無症状）。同日、三重長寿クリニック診断、陽性確定、療養開始。令和5年10月19日療養終了（7日間施設内療養）。
・三重三郎・・・令和5年10月12日発症。10月13日三重長寿クリニック診断、陽性確定、療養開始。10月16日、死亡（5日間施設内療養）。
・三重四郎・・・令和5年10月12日発症。10月13日三重長寿クリニック診断、陽性確定、療養開始。10月17日、かかりつけ医のA医師に症状を連絡した結果、三重長寿病院へ入院。10月20日退院（6日間施設内療養）。
・三重五郎・・・令和5年10月15日発症。10月15日三重長寿クリニック診断、陽性確定、療養開始。10月24日、微熱があり症状が軽快しないため、三重長寿クリニック診断。10月27日症状軽快。10月31日療養終了（17日間施設内療養）。</t>
    <rPh sb="399" eb="400">
      <t>ゴ</t>
    </rPh>
    <rPh sb="452" eb="454">
      <t>ビネツ</t>
    </rPh>
    <rPh sb="457" eb="459">
      <t>ショウジョウ</t>
    </rPh>
    <rPh sb="460" eb="462">
      <t>ケイカイ</t>
    </rPh>
    <rPh sb="482" eb="483">
      <t>ツキ</t>
    </rPh>
    <rPh sb="485" eb="486">
      <t>ニチ</t>
    </rPh>
    <rPh sb="486" eb="488">
      <t>ショウジョウ</t>
    </rPh>
    <rPh sb="488" eb="490">
      <t>ケイカイ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</si>
</sst>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4">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10"/>
      <color theme="1"/>
      <name val="游ゴシック"/>
      <family val="3"/>
      <charset val="128"/>
      <scheme val="minor"/>
    </font>
    <font>
      <sz val="9"/>
      <name val="游ゴシック"/>
      <family val="3"/>
      <charset val="128"/>
      <scheme val="minor"/>
    </font>
    <font>
      <sz val="9"/>
      <color indexed="81"/>
      <name val="MS P ゴシック"/>
      <family val="3"/>
      <charset val="128"/>
    </font>
    <font>
      <sz val="14"/>
      <color theme="1"/>
      <name val="ＭＳ Ｐゴシック"/>
      <family val="3"/>
      <charset val="128"/>
    </font>
    <font>
      <b/>
      <sz val="11"/>
      <color indexed="81"/>
      <name val="MS P ゴシック"/>
      <family val="3"/>
      <charset val="128"/>
    </font>
    <font>
      <sz val="11"/>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216">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5" xfId="0" applyFont="1" applyFill="1" applyBorder="1" applyAlignment="1">
      <alignment vertical="center"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23" fillId="0" borderId="30" xfId="0" applyFont="1" applyFill="1" applyBorder="1" applyAlignment="1" applyProtection="1">
      <alignment horizontal="center" vertical="center" shrinkToFit="1"/>
      <protection locked="0"/>
    </xf>
    <xf numFmtId="0" fontId="23" fillId="0" borderId="26" xfId="0" applyFont="1" applyFill="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6"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3" fillId="0" borderId="0" xfId="0" applyFont="1" applyBorder="1" applyAlignment="1" applyProtection="1">
      <alignment vertical="center"/>
    </xf>
    <xf numFmtId="0" fontId="27" fillId="0" borderId="0" xfId="0" applyFont="1" applyBorder="1" applyAlignment="1" applyProtection="1">
      <alignment horizontal="right" vertical="center"/>
    </xf>
    <xf numFmtId="0" fontId="23" fillId="0" borderId="0" xfId="0" applyFont="1" applyFill="1" applyBorder="1" applyAlignment="1" applyProtection="1">
      <alignment vertical="center"/>
    </xf>
    <xf numFmtId="0" fontId="23" fillId="5" borderId="0" xfId="0" applyFont="1" applyFill="1" applyBorder="1" applyAlignment="1" applyProtection="1">
      <alignment vertical="center"/>
    </xf>
    <xf numFmtId="0" fontId="23" fillId="0" borderId="0" xfId="0" applyFont="1" applyProtection="1">
      <alignment vertical="center"/>
    </xf>
    <xf numFmtId="0" fontId="0" fillId="0" borderId="0" xfId="0" applyProtection="1">
      <alignment vertical="center"/>
    </xf>
    <xf numFmtId="0" fontId="23" fillId="0" borderId="32"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6" fillId="0" borderId="31" xfId="0" applyFont="1" applyFill="1" applyBorder="1" applyProtection="1">
      <alignment vertical="center"/>
    </xf>
    <xf numFmtId="0" fontId="23" fillId="0" borderId="29" xfId="0" applyFont="1" applyBorder="1" applyAlignment="1" applyProtection="1">
      <alignment horizontal="right" vertical="center" shrinkToFit="1"/>
    </xf>
    <xf numFmtId="0" fontId="23" fillId="0" borderId="22" xfId="0" applyFont="1" applyBorder="1" applyAlignment="1" applyProtection="1">
      <alignment vertical="center" shrinkToFit="1"/>
    </xf>
    <xf numFmtId="0" fontId="23" fillId="0" borderId="0" xfId="0" applyFont="1" applyAlignment="1" applyProtection="1">
      <alignment horizontal="center" vertical="center"/>
    </xf>
    <xf numFmtId="0" fontId="27" fillId="0" borderId="0" xfId="0" applyFont="1" applyAlignment="1" applyProtection="1">
      <alignment horizontal="center" vertical="center" shrinkToFit="1"/>
    </xf>
    <xf numFmtId="0" fontId="23" fillId="0" borderId="22" xfId="0" applyFont="1" applyBorder="1" applyProtection="1">
      <alignment vertical="center"/>
    </xf>
    <xf numFmtId="0" fontId="0" fillId="0" borderId="0" xfId="0" applyAlignment="1" applyProtection="1">
      <alignment horizontal="center" vertical="center"/>
    </xf>
    <xf numFmtId="0" fontId="23" fillId="5" borderId="0" xfId="0" applyFont="1" applyFill="1" applyBorder="1" applyAlignment="1" applyProtection="1">
      <alignment vertical="center"/>
      <protection locked="0"/>
    </xf>
    <xf numFmtId="0" fontId="23" fillId="0" borderId="18" xfId="0" applyFont="1" applyBorder="1" applyAlignment="1" applyProtection="1">
      <alignment horizontal="right" vertical="center" shrinkToFit="1"/>
    </xf>
    <xf numFmtId="0" fontId="23" fillId="0" borderId="15" xfId="0" applyFont="1" applyBorder="1" applyProtection="1">
      <alignment vertical="center"/>
      <protection locked="0"/>
    </xf>
    <xf numFmtId="0" fontId="23" fillId="0" borderId="16" xfId="0" applyFont="1" applyBorder="1" applyProtection="1">
      <alignment vertical="center"/>
      <protection locked="0"/>
    </xf>
    <xf numFmtId="0" fontId="23" fillId="0" borderId="33" xfId="0" applyFont="1" applyFill="1" applyBorder="1" applyProtection="1">
      <alignment vertical="center"/>
      <protection locked="0"/>
    </xf>
    <xf numFmtId="0" fontId="23" fillId="0" borderId="11" xfId="0" applyFont="1" applyFill="1" applyBorder="1" applyProtection="1">
      <alignment vertical="center"/>
      <protection locked="0"/>
    </xf>
    <xf numFmtId="0" fontId="23" fillId="0" borderId="27" xfId="0" applyFont="1" applyBorder="1" applyAlignment="1" applyProtection="1">
      <alignment horizontal="center" vertical="center" shrinkToFit="1"/>
      <protection locked="0"/>
    </xf>
    <xf numFmtId="0" fontId="23" fillId="0" borderId="28" xfId="0" applyFont="1" applyBorder="1" applyAlignment="1" applyProtection="1">
      <alignment horizontal="right" vertical="center" shrinkToFit="1"/>
    </xf>
    <xf numFmtId="0" fontId="23" fillId="0" borderId="23" xfId="0" applyFont="1" applyBorder="1" applyProtection="1">
      <alignment vertical="center"/>
      <protection locked="0"/>
    </xf>
    <xf numFmtId="0" fontId="18"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28" fillId="0" borderId="0" xfId="0" applyFont="1" applyFill="1" applyBorder="1" applyAlignment="1">
      <alignment vertical="center"/>
    </xf>
    <xf numFmtId="0" fontId="0" fillId="0" borderId="0" xfId="0" applyBorder="1">
      <alignment vertical="center"/>
    </xf>
    <xf numFmtId="0" fontId="10" fillId="4" borderId="23" xfId="0" applyFont="1" applyFill="1" applyBorder="1" applyAlignment="1">
      <alignment vertical="center" wrapText="1"/>
    </xf>
    <xf numFmtId="0" fontId="23" fillId="0" borderId="0" xfId="0" applyFont="1" applyBorder="1" applyAlignment="1">
      <alignment vertical="center"/>
    </xf>
    <xf numFmtId="0" fontId="27" fillId="0" borderId="0" xfId="0" applyFont="1" applyBorder="1" applyAlignment="1">
      <alignment horizontal="right" vertical="center"/>
    </xf>
    <xf numFmtId="0" fontId="23" fillId="0" borderId="0" xfId="0" applyFont="1" applyFill="1" applyBorder="1" applyAlignment="1">
      <alignment vertical="center"/>
    </xf>
    <xf numFmtId="0" fontId="23" fillId="0" borderId="6" xfId="0" applyFont="1" applyBorder="1">
      <alignment vertical="center"/>
    </xf>
    <xf numFmtId="56" fontId="23" fillId="4" borderId="35" xfId="0" applyNumberFormat="1" applyFont="1" applyFill="1" applyBorder="1" applyAlignment="1">
      <alignment horizontal="center" vertical="center"/>
    </xf>
    <xf numFmtId="56" fontId="24" fillId="4" borderId="36" xfId="0" applyNumberFormat="1" applyFont="1" applyFill="1" applyBorder="1" applyAlignment="1">
      <alignment vertical="center" wrapText="1" shrinkToFit="1"/>
    </xf>
    <xf numFmtId="0" fontId="23" fillId="0" borderId="32" xfId="0" applyFont="1" applyFill="1" applyBorder="1" applyAlignment="1">
      <alignment horizontal="center" vertical="center"/>
    </xf>
    <xf numFmtId="0" fontId="23" fillId="0" borderId="33" xfId="0" applyFont="1" applyFill="1" applyBorder="1">
      <alignment vertical="center"/>
    </xf>
    <xf numFmtId="0" fontId="23" fillId="0" borderId="18" xfId="0" applyFont="1" applyBorder="1" applyAlignment="1">
      <alignment horizontal="right" vertical="center" shrinkToFit="1"/>
    </xf>
    <xf numFmtId="0" fontId="23" fillId="0" borderId="34" xfId="0" applyFont="1" applyFill="1" applyBorder="1" applyAlignment="1">
      <alignment horizontal="center" vertical="center"/>
    </xf>
    <xf numFmtId="0" fontId="23" fillId="0" borderId="11" xfId="0" applyFont="1" applyFill="1" applyBorder="1">
      <alignment vertical="center"/>
    </xf>
    <xf numFmtId="0" fontId="23" fillId="0" borderId="35" xfId="0" applyFont="1" applyFill="1" applyBorder="1" applyAlignment="1">
      <alignment horizontal="center" vertical="center"/>
    </xf>
    <xf numFmtId="0" fontId="26" fillId="0" borderId="31" xfId="0" applyFont="1" applyFill="1" applyBorder="1">
      <alignment vertical="center"/>
    </xf>
    <xf numFmtId="0" fontId="23" fillId="0" borderId="29" xfId="0" applyFont="1" applyBorder="1" applyAlignment="1">
      <alignment horizontal="right" vertical="center" shrinkToFit="1"/>
    </xf>
    <xf numFmtId="0" fontId="23" fillId="0" borderId="0" xfId="0" applyFont="1">
      <alignment vertical="center"/>
    </xf>
    <xf numFmtId="0" fontId="27" fillId="0" borderId="0" xfId="0" applyFont="1" applyAlignment="1">
      <alignment horizontal="center" vertical="center" shrinkToFit="1"/>
    </xf>
    <xf numFmtId="0" fontId="0" fillId="0" borderId="0" xfId="0" applyAlignment="1">
      <alignment horizontal="center" vertical="center"/>
    </xf>
    <xf numFmtId="0" fontId="23" fillId="0" borderId="1" xfId="0" applyFont="1" applyBorder="1" applyAlignment="1" applyProtection="1">
      <alignment vertical="center" shrinkToFit="1"/>
    </xf>
    <xf numFmtId="0" fontId="23" fillId="0" borderId="0" xfId="0" applyFont="1" applyBorder="1" applyProtection="1">
      <alignment vertical="center"/>
    </xf>
    <xf numFmtId="0" fontId="23" fillId="0" borderId="15" xfId="0" applyFont="1" applyBorder="1" applyAlignment="1" applyProtection="1">
      <alignment horizontal="right" vertical="center" shrinkToFit="1"/>
    </xf>
    <xf numFmtId="0" fontId="23" fillId="0" borderId="47" xfId="0" applyFont="1" applyBorder="1" applyAlignment="1" applyProtection="1">
      <alignment horizontal="right" vertical="center" shrinkToFit="1"/>
    </xf>
    <xf numFmtId="0" fontId="23" fillId="0" borderId="2" xfId="0" applyFont="1" applyBorder="1" applyProtection="1">
      <alignment vertical="center"/>
    </xf>
    <xf numFmtId="0" fontId="23" fillId="2" borderId="0" xfId="0" applyFont="1" applyFill="1" applyBorder="1" applyAlignment="1">
      <alignment vertical="center"/>
    </xf>
    <xf numFmtId="0" fontId="23" fillId="0" borderId="0" xfId="0" applyFont="1" applyBorder="1" applyAlignment="1">
      <alignment horizontal="center" vertical="center"/>
    </xf>
    <xf numFmtId="176" fontId="27" fillId="4" borderId="12" xfId="0" applyNumberFormat="1" applyFont="1" applyFill="1" applyBorder="1" applyAlignment="1">
      <alignment horizontal="center" vertical="center" shrinkToFit="1"/>
    </xf>
    <xf numFmtId="176" fontId="27" fillId="4" borderId="24" xfId="0" applyNumberFormat="1" applyFont="1" applyFill="1" applyBorder="1" applyAlignment="1">
      <alignment horizontal="center" vertical="center" shrinkToFit="1"/>
    </xf>
    <xf numFmtId="176" fontId="27" fillId="4" borderId="13" xfId="0" applyNumberFormat="1" applyFont="1" applyFill="1" applyBorder="1" applyAlignment="1">
      <alignment horizontal="center" vertical="center" shrinkToFit="1"/>
    </xf>
    <xf numFmtId="56" fontId="24" fillId="4" borderId="12" xfId="0" applyNumberFormat="1" applyFont="1" applyFill="1" applyBorder="1" applyAlignment="1">
      <alignment horizontal="center" vertical="center" wrapText="1" shrinkToFit="1"/>
    </xf>
    <xf numFmtId="56" fontId="24" fillId="4" borderId="37" xfId="0" applyNumberFormat="1" applyFont="1" applyFill="1" applyBorder="1" applyAlignment="1">
      <alignment horizontal="center" vertical="center" wrapText="1" shrinkToFit="1"/>
    </xf>
    <xf numFmtId="0" fontId="23" fillId="4" borderId="37" xfId="0" applyFont="1" applyFill="1" applyBorder="1" applyAlignment="1">
      <alignment vertical="center" shrinkToFit="1"/>
    </xf>
    <xf numFmtId="0" fontId="23" fillId="0" borderId="15" xfId="0" applyFont="1" applyBorder="1" applyAlignment="1">
      <alignment horizontal="center" vertical="center" shrinkToFit="1"/>
    </xf>
    <xf numFmtId="0" fontId="23" fillId="0" borderId="15" xfId="0" applyFont="1" applyBorder="1" applyAlignment="1" applyProtection="1">
      <alignment vertical="center" shrinkToFit="1"/>
      <protection locked="0"/>
    </xf>
    <xf numFmtId="0" fontId="23" fillId="0" borderId="28" xfId="0" applyFont="1" applyBorder="1" applyAlignment="1">
      <alignment horizontal="center" vertical="center" shrinkToFit="1"/>
    </xf>
    <xf numFmtId="0" fontId="23" fillId="0" borderId="16" xfId="0" applyFont="1" applyBorder="1" applyAlignment="1" applyProtection="1">
      <alignment vertical="center" shrinkToFit="1"/>
      <protection locked="0"/>
    </xf>
    <xf numFmtId="0" fontId="23" fillId="0" borderId="17" xfId="0" applyFont="1" applyBorder="1" applyAlignment="1">
      <alignment horizontal="center" vertical="center" shrinkToFit="1"/>
    </xf>
    <xf numFmtId="0" fontId="23" fillId="0" borderId="17" xfId="0" applyFont="1" applyBorder="1" applyAlignment="1" applyProtection="1">
      <alignment vertical="center" shrinkToFit="1"/>
      <protection locked="0"/>
    </xf>
    <xf numFmtId="0" fontId="31" fillId="0" borderId="22" xfId="0" applyFont="1" applyBorder="1" applyAlignment="1">
      <alignment vertical="center" shrinkToFit="1"/>
    </xf>
    <xf numFmtId="0" fontId="23" fillId="0" borderId="0" xfId="0" applyFont="1" applyBorder="1" applyAlignment="1">
      <alignment horizontal="center" vertical="center" shrinkToFit="1"/>
    </xf>
    <xf numFmtId="0" fontId="23" fillId="0" borderId="0" xfId="0" applyFont="1" applyAlignment="1">
      <alignment vertical="center" shrinkToFit="1"/>
    </xf>
    <xf numFmtId="0" fontId="31" fillId="0" borderId="22" xfId="0" applyFont="1" applyBorder="1">
      <alignment vertical="center"/>
    </xf>
    <xf numFmtId="0" fontId="5" fillId="0" borderId="0" xfId="0" applyFont="1" applyFill="1" applyAlignment="1">
      <alignment vertical="center"/>
    </xf>
    <xf numFmtId="56" fontId="23" fillId="6" borderId="35" xfId="0" applyNumberFormat="1" applyFont="1" applyFill="1" applyBorder="1" applyAlignment="1" applyProtection="1">
      <alignment horizontal="center" vertical="center"/>
    </xf>
    <xf numFmtId="56" fontId="24" fillId="6" borderId="36" xfId="0" applyNumberFormat="1" applyFont="1" applyFill="1" applyBorder="1" applyAlignment="1" applyProtection="1">
      <alignment vertical="center" wrapText="1" shrinkToFit="1"/>
    </xf>
    <xf numFmtId="176" fontId="27" fillId="6" borderId="12" xfId="0" applyNumberFormat="1" applyFont="1" applyFill="1" applyBorder="1" applyAlignment="1" applyProtection="1">
      <alignment horizontal="center" vertical="center" shrinkToFit="1"/>
    </xf>
    <xf numFmtId="176" fontId="27" fillId="6" borderId="24" xfId="0" applyNumberFormat="1" applyFont="1" applyFill="1" applyBorder="1" applyAlignment="1" applyProtection="1">
      <alignment horizontal="center" vertical="center" shrinkToFit="1"/>
    </xf>
    <xf numFmtId="176" fontId="27" fillId="6" borderId="25" xfId="0" applyNumberFormat="1" applyFont="1" applyFill="1" applyBorder="1" applyAlignment="1" applyProtection="1">
      <alignment horizontal="center" vertical="center" shrinkToFit="1"/>
    </xf>
    <xf numFmtId="56" fontId="24" fillId="6" borderId="22" xfId="0" applyNumberFormat="1" applyFont="1" applyFill="1" applyBorder="1" applyAlignment="1" applyProtection="1">
      <alignment vertical="center" wrapText="1" shrinkToFit="1"/>
    </xf>
    <xf numFmtId="0" fontId="23" fillId="6" borderId="37" xfId="0" applyFont="1" applyFill="1" applyBorder="1" applyProtection="1">
      <alignment vertical="center"/>
    </xf>
    <xf numFmtId="0" fontId="23" fillId="0" borderId="48" xfId="0" applyFont="1" applyBorder="1" applyAlignment="1" applyProtection="1">
      <alignment horizontal="center" vertical="center" shrinkToFit="1"/>
      <protection locked="0"/>
    </xf>
    <xf numFmtId="56" fontId="24" fillId="6" borderId="22" xfId="0" applyNumberFormat="1" applyFont="1" applyFill="1" applyBorder="1" applyAlignment="1" applyProtection="1">
      <alignment horizontal="center" vertical="center" wrapText="1" shrinkToFit="1"/>
    </xf>
    <xf numFmtId="0" fontId="23" fillId="0" borderId="49" xfId="0" applyFont="1" applyBorder="1" applyAlignment="1" applyProtection="1">
      <alignment horizontal="center" vertical="center" shrinkToFit="1"/>
      <protection locked="0"/>
    </xf>
    <xf numFmtId="0" fontId="23" fillId="0" borderId="15" xfId="0" applyFont="1" applyBorder="1" applyAlignment="1" applyProtection="1">
      <alignment horizontal="right" vertical="center" shrinkToFit="1"/>
      <protection locked="0"/>
    </xf>
    <xf numFmtId="0" fontId="23" fillId="0" borderId="28" xfId="0" applyFont="1" applyBorder="1" applyAlignment="1" applyProtection="1">
      <alignment horizontal="right" vertical="center" shrinkToFit="1"/>
      <protection locked="0"/>
    </xf>
    <xf numFmtId="0" fontId="23" fillId="0" borderId="47" xfId="0" applyFont="1" applyBorder="1" applyAlignment="1" applyProtection="1">
      <alignment horizontal="right" vertical="center" shrinkToFit="1"/>
      <protection locked="0"/>
    </xf>
    <xf numFmtId="0" fontId="27" fillId="0" borderId="0" xfId="0" applyFont="1" applyBorder="1" applyAlignment="1" applyProtection="1">
      <alignment vertical="top" wrapText="1"/>
    </xf>
    <xf numFmtId="0" fontId="27" fillId="0" borderId="0" xfId="0" applyFont="1" applyAlignment="1" applyProtection="1">
      <alignment vertical="top" wrapText="1"/>
    </xf>
    <xf numFmtId="0" fontId="23" fillId="0" borderId="37" xfId="0" applyFont="1" applyBorder="1" applyAlignment="1" applyProtection="1">
      <alignment horizontal="right" vertical="center" shrinkToFit="1"/>
    </xf>
    <xf numFmtId="0" fontId="23" fillId="0" borderId="22" xfId="0" applyFont="1" applyBorder="1" applyAlignment="1" applyProtection="1">
      <alignment horizontal="right" vertical="center" wrapText="1"/>
    </xf>
    <xf numFmtId="0" fontId="23" fillId="0" borderId="47" xfId="1" applyNumberFormat="1" applyFont="1" applyBorder="1" applyAlignment="1" applyProtection="1">
      <alignment horizontal="right" vertical="center" wrapText="1"/>
    </xf>
    <xf numFmtId="0" fontId="8" fillId="0" borderId="0" xfId="0" applyFont="1" applyFill="1" applyBorder="1" applyAlignment="1">
      <alignment horizontal="center" vertical="center"/>
    </xf>
    <xf numFmtId="0" fontId="12" fillId="2" borderId="0" xfId="0" applyFont="1" applyFill="1" applyAlignment="1">
      <alignment horizontal="left" vertical="center" wrapText="1"/>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22" fillId="2" borderId="0" xfId="0" applyFont="1" applyFill="1" applyBorder="1" applyAlignment="1">
      <alignment horizontal="left" vertical="top" wrapText="1"/>
    </xf>
    <xf numFmtId="0" fontId="19" fillId="2" borderId="38" xfId="0" applyFont="1" applyFill="1" applyBorder="1" applyAlignment="1">
      <alignment horizontal="left" vertical="top"/>
    </xf>
    <xf numFmtId="0" fontId="19" fillId="2" borderId="39" xfId="0" applyFont="1" applyFill="1" applyBorder="1" applyAlignment="1">
      <alignment horizontal="left" vertical="top"/>
    </xf>
    <xf numFmtId="0" fontId="19" fillId="2" borderId="40" xfId="0" applyFont="1" applyFill="1" applyBorder="1" applyAlignment="1">
      <alignment horizontal="left" vertical="top"/>
    </xf>
    <xf numFmtId="0" fontId="19" fillId="2" borderId="41" xfId="0" applyFont="1" applyFill="1" applyBorder="1" applyAlignment="1">
      <alignment horizontal="left" vertical="top"/>
    </xf>
    <xf numFmtId="0" fontId="19" fillId="2" borderId="42" xfId="0" applyFont="1" applyFill="1" applyBorder="1" applyAlignment="1">
      <alignment horizontal="left" vertical="top"/>
    </xf>
    <xf numFmtId="0" fontId="19" fillId="2" borderId="43" xfId="0" applyFont="1" applyFill="1" applyBorder="1" applyAlignment="1">
      <alignment horizontal="left" vertical="top"/>
    </xf>
    <xf numFmtId="0" fontId="20" fillId="2" borderId="41" xfId="0" applyFont="1" applyFill="1" applyBorder="1" applyAlignment="1">
      <alignment horizontal="left" vertical="top"/>
    </xf>
    <xf numFmtId="0" fontId="20" fillId="2" borderId="42" xfId="0" applyFont="1" applyFill="1" applyBorder="1" applyAlignment="1">
      <alignment horizontal="left" vertical="top"/>
    </xf>
    <xf numFmtId="0" fontId="20" fillId="2" borderId="43" xfId="0" applyFont="1" applyFill="1" applyBorder="1" applyAlignment="1">
      <alignment horizontal="left" vertical="top"/>
    </xf>
    <xf numFmtId="0" fontId="19" fillId="2" borderId="4" xfId="0" applyFont="1" applyFill="1" applyBorder="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9" fillId="2" borderId="41" xfId="0" applyFont="1" applyFill="1" applyBorder="1" applyAlignment="1">
      <alignment horizontal="left" vertical="top" wrapText="1"/>
    </xf>
    <xf numFmtId="0" fontId="19" fillId="2" borderId="42" xfId="0" applyFont="1" applyFill="1" applyBorder="1" applyAlignment="1">
      <alignment horizontal="left" vertical="top" wrapText="1"/>
    </xf>
    <xf numFmtId="0" fontId="19" fillId="2" borderId="43" xfId="0" applyFont="1" applyFill="1" applyBorder="1" applyAlignment="1">
      <alignment horizontal="left" vertical="top" wrapText="1"/>
    </xf>
    <xf numFmtId="0" fontId="20" fillId="2" borderId="41" xfId="0" applyFont="1" applyFill="1" applyBorder="1" applyAlignment="1">
      <alignment horizontal="left" vertical="top" wrapText="1"/>
    </xf>
    <xf numFmtId="0" fontId="20" fillId="2" borderId="42" xfId="0" applyFont="1" applyFill="1" applyBorder="1" applyAlignment="1">
      <alignment horizontal="left" vertical="top" wrapText="1"/>
    </xf>
    <xf numFmtId="0" fontId="20" fillId="2" borderId="43" xfId="0" applyFont="1" applyFill="1" applyBorder="1" applyAlignment="1">
      <alignment horizontal="left" vertical="top" wrapText="1"/>
    </xf>
    <xf numFmtId="0" fontId="20" fillId="2" borderId="44" xfId="0" applyFont="1" applyFill="1" applyBorder="1" applyAlignment="1">
      <alignment horizontal="left" vertical="top" wrapText="1"/>
    </xf>
    <xf numFmtId="0" fontId="20" fillId="2" borderId="45" xfId="0" applyFont="1" applyFill="1" applyBorder="1" applyAlignment="1">
      <alignment horizontal="left" vertical="top" wrapText="1"/>
    </xf>
    <xf numFmtId="0" fontId="20" fillId="2" borderId="46"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7" fillId="4" borderId="1"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3" xfId="0" applyFont="1" applyFill="1" applyBorder="1" applyAlignment="1">
      <alignment horizontal="left" vertical="top"/>
    </xf>
    <xf numFmtId="0" fontId="17" fillId="4" borderId="8" xfId="0" applyFont="1" applyFill="1" applyBorder="1" applyAlignment="1">
      <alignment horizontal="left" vertical="top"/>
    </xf>
    <xf numFmtId="0" fontId="17" fillId="4" borderId="0" xfId="0" applyFont="1" applyFill="1" applyBorder="1" applyAlignment="1">
      <alignment horizontal="left" vertical="top"/>
    </xf>
    <xf numFmtId="0" fontId="17" fillId="4" borderId="9" xfId="0" applyFont="1" applyFill="1" applyBorder="1" applyAlignment="1">
      <alignment horizontal="left" vertical="top"/>
    </xf>
    <xf numFmtId="0" fontId="17" fillId="4" borderId="5" xfId="0" applyFont="1" applyFill="1" applyBorder="1" applyAlignment="1">
      <alignment horizontal="left" vertical="top"/>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29" fillId="2" borderId="2" xfId="0" applyFont="1" applyFill="1" applyBorder="1" applyAlignment="1">
      <alignment horizontal="left" vertical="top" wrapText="1"/>
    </xf>
    <xf numFmtId="0" fontId="27" fillId="0" borderId="0" xfId="0" applyFont="1" applyAlignment="1">
      <alignment vertical="top" wrapText="1"/>
    </xf>
    <xf numFmtId="0" fontId="23" fillId="0" borderId="0" xfId="0" applyFont="1" applyAlignment="1">
      <alignment horizontal="left" vertical="top" wrapText="1"/>
    </xf>
    <xf numFmtId="0" fontId="23" fillId="0" borderId="6" xfId="0" applyFont="1" applyBorder="1" applyAlignment="1">
      <alignment horizontal="left" vertical="center"/>
    </xf>
    <xf numFmtId="0" fontId="23" fillId="5" borderId="6" xfId="0" applyFont="1" applyFill="1" applyBorder="1" applyAlignment="1" applyProtection="1">
      <alignment horizontal="center" vertical="center"/>
      <protection locked="0"/>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18" fillId="4" borderId="0" xfId="0" applyFont="1" applyFill="1" applyBorder="1" applyAlignment="1" applyProtection="1">
      <alignment horizontal="left" vertical="center" shrinkToFit="1"/>
      <protection locked="0"/>
    </xf>
    <xf numFmtId="0" fontId="18" fillId="4" borderId="0" xfId="0" applyFont="1" applyFill="1" applyBorder="1" applyAlignment="1">
      <alignment horizontal="left" vertical="center" shrinkToFit="1"/>
    </xf>
    <xf numFmtId="0" fontId="5" fillId="0" borderId="42" xfId="0" applyFont="1" applyFill="1" applyBorder="1" applyAlignment="1">
      <alignment horizontal="center" vertical="center"/>
    </xf>
    <xf numFmtId="0" fontId="5" fillId="0" borderId="4" xfId="0" applyFont="1" applyFill="1" applyBorder="1" applyAlignment="1">
      <alignment horizontal="center" vertical="center"/>
    </xf>
    <xf numFmtId="0" fontId="27" fillId="0" borderId="0" xfId="0" applyFont="1" applyBorder="1" applyAlignment="1" applyProtection="1">
      <alignment horizontal="left" vertical="top" wrapText="1"/>
    </xf>
    <xf numFmtId="0" fontId="23" fillId="0" borderId="6" xfId="0" applyFont="1" applyBorder="1" applyAlignment="1" applyProtection="1">
      <alignment horizontal="left" vertical="center"/>
    </xf>
    <xf numFmtId="0" fontId="23" fillId="5" borderId="6" xfId="0" applyFont="1" applyFill="1" applyBorder="1" applyAlignment="1" applyProtection="1">
      <alignment horizontal="center" vertical="center" shrinkToFit="1"/>
      <protection locked="0"/>
    </xf>
    <xf numFmtId="0" fontId="27" fillId="0" borderId="2" xfId="0" applyFont="1" applyBorder="1" applyAlignment="1" applyProtection="1">
      <alignment vertical="top" wrapText="1"/>
    </xf>
    <xf numFmtId="0" fontId="27" fillId="0" borderId="0" xfId="0" applyFont="1" applyBorder="1" applyAlignment="1" applyProtection="1">
      <alignment vertical="top" wrapText="1"/>
    </xf>
    <xf numFmtId="0" fontId="27" fillId="0" borderId="0" xfId="0" applyFont="1" applyAlignment="1" applyProtection="1">
      <alignment vertical="top" wrapText="1"/>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239486</xdr:rowOff>
        </xdr:from>
        <xdr:to>
          <xdr:col>3</xdr:col>
          <xdr:colOff>38100</xdr:colOff>
          <xdr:row>25</xdr:row>
          <xdr:rowOff>217714</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179614</xdr:colOff>
          <xdr:row>27</xdr:row>
          <xdr:rowOff>255814</xdr:rowOff>
        </xdr:from>
        <xdr:to>
          <xdr:col>3</xdr:col>
          <xdr:colOff>27214</xdr:colOff>
          <xdr:row>28</xdr:row>
          <xdr:rowOff>228600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21771</xdr:rowOff>
        </xdr:from>
        <xdr:to>
          <xdr:col>3</xdr:col>
          <xdr:colOff>38100</xdr:colOff>
          <xdr:row>28</xdr:row>
          <xdr:rowOff>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239486</xdr:rowOff>
        </xdr:from>
        <xdr:to>
          <xdr:col>3</xdr:col>
          <xdr:colOff>38100</xdr:colOff>
          <xdr:row>26</xdr:row>
          <xdr:rowOff>217714</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133350</xdr:colOff>
      <xdr:row>13</xdr:row>
      <xdr:rowOff>25400</xdr:rowOff>
    </xdr:from>
    <xdr:to>
      <xdr:col>18</xdr:col>
      <xdr:colOff>47625</xdr:colOff>
      <xdr:row>14</xdr:row>
      <xdr:rowOff>123825</xdr:rowOff>
    </xdr:to>
    <xdr:sp macro="" textlink="">
      <xdr:nvSpPr>
        <xdr:cNvPr id="2" name="正方形/長方形 1"/>
        <xdr:cNvSpPr/>
      </xdr:nvSpPr>
      <xdr:spPr>
        <a:xfrm>
          <a:off x="1564821" y="3536043"/>
          <a:ext cx="5221061" cy="337911"/>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途中で入院した場合は、退院後に施設内療養しても、算定の対象となりません。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239486</xdr:rowOff>
        </xdr:from>
        <xdr:to>
          <xdr:col>3</xdr:col>
          <xdr:colOff>38100</xdr:colOff>
          <xdr:row>25</xdr:row>
          <xdr:rowOff>217714</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179614</xdr:colOff>
          <xdr:row>27</xdr:row>
          <xdr:rowOff>255814</xdr:rowOff>
        </xdr:from>
        <xdr:to>
          <xdr:col>3</xdr:col>
          <xdr:colOff>27214</xdr:colOff>
          <xdr:row>28</xdr:row>
          <xdr:rowOff>228600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27214</xdr:rowOff>
        </xdr:from>
        <xdr:to>
          <xdr:col>3</xdr:col>
          <xdr:colOff>38100</xdr:colOff>
          <xdr:row>28</xdr:row>
          <xdr:rowOff>10886</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239486</xdr:rowOff>
        </xdr:from>
        <xdr:to>
          <xdr:col>3</xdr:col>
          <xdr:colOff>38100</xdr:colOff>
          <xdr:row>26</xdr:row>
          <xdr:rowOff>217714</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Users/HAUJH/AppData/Local/Microsoft/Windows/INetCache/Content.Outlook/IFG38DIW/0313&#26045;&#35373;&#12408;&#12398;&#35519;&#26619;&#27096;&#24335;&#65288;&#26696;&#65289;_%20(00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8.xml" Type="http://schemas.openxmlformats.org/officeDocument/2006/relationships/ctrlProp"/><Relationship Id="rId11" Target="../ctrlProps/ctrlProp19.xml" Type="http://schemas.openxmlformats.org/officeDocument/2006/relationships/ctrlProp"/><Relationship Id="rId12" Target="../ctrlProps/ctrlProp20.xml" Type="http://schemas.openxmlformats.org/officeDocument/2006/relationships/ctrlProp"/><Relationship Id="rId13" Target="../ctrlProps/ctrlProp21.xml" Type="http://schemas.openxmlformats.org/officeDocument/2006/relationships/ctrlProp"/><Relationship Id="rId14" Target="../ctrlProps/ctrlProp22.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 Id="rId9" Target="../ctrlProps/ctrlProp1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46"/>
  <sheetViews>
    <sheetView showGridLines="0" tabSelected="1" view="pageBreakPreview" zoomScaleNormal="100" zoomScaleSheetLayoutView="100" workbookViewId="0">
      <selection sqref="A1:G1"/>
    </sheetView>
  </sheetViews>
  <sheetFormatPr defaultRowHeight="18.45"/>
  <cols>
    <col min="1" max="14" width="2.5" customWidth="1"/>
    <col min="15" max="15" width="4.35546875" customWidth="1"/>
    <col min="16" max="36" width="2.5" customWidth="1"/>
  </cols>
  <sheetData>
    <row r="1" spans="1:37">
      <c r="A1" s="181"/>
      <c r="B1" s="182"/>
      <c r="C1" s="182"/>
      <c r="D1" s="182"/>
      <c r="E1" s="182"/>
      <c r="F1" s="182"/>
      <c r="G1" s="183"/>
      <c r="H1" s="117"/>
      <c r="I1" s="117"/>
      <c r="J1" s="117"/>
      <c r="K1" s="117"/>
      <c r="L1" s="117"/>
      <c r="M1" s="117"/>
      <c r="N1" s="4"/>
      <c r="O1" s="4"/>
      <c r="P1" s="4"/>
      <c r="Q1" s="4"/>
      <c r="R1" s="4"/>
      <c r="S1" s="4"/>
      <c r="T1" s="4"/>
      <c r="U1" s="4"/>
      <c r="V1" s="4"/>
      <c r="W1" s="4"/>
      <c r="X1" s="4"/>
      <c r="Y1" s="5"/>
      <c r="Z1" s="5"/>
      <c r="AA1" s="5"/>
      <c r="AB1" s="5"/>
      <c r="AC1" s="5"/>
      <c r="AD1" s="5"/>
      <c r="AE1" s="184" t="s">
        <v>37</v>
      </c>
      <c r="AF1" s="184"/>
      <c r="AG1" s="184"/>
      <c r="AH1" s="184"/>
      <c r="AI1" s="184"/>
      <c r="AJ1" s="184"/>
    </row>
    <row r="2" spans="1:37">
      <c r="A2" s="185" t="s">
        <v>14</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row>
    <row r="3" spans="1:37">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row>
    <row r="4" spans="1:37" ht="18.899999999999999" thickBot="1">
      <c r="A4" s="70" t="s">
        <v>52</v>
      </c>
      <c r="B4" s="4"/>
      <c r="C4" s="4"/>
      <c r="D4" s="4"/>
      <c r="E4" s="4"/>
      <c r="F4" s="4"/>
      <c r="G4" s="4"/>
      <c r="H4" s="4"/>
      <c r="I4" s="4"/>
      <c r="J4" s="4"/>
      <c r="K4" s="4"/>
      <c r="L4" s="4"/>
      <c r="M4" s="4"/>
      <c r="N4" s="4"/>
      <c r="O4" s="4"/>
      <c r="P4" s="4"/>
      <c r="Q4" s="4"/>
      <c r="R4" s="5"/>
      <c r="S4" s="5"/>
      <c r="T4" s="5"/>
      <c r="U4" s="5"/>
      <c r="V4" s="5"/>
      <c r="W4" s="5"/>
      <c r="X4" s="5"/>
      <c r="Y4" s="5"/>
      <c r="Z4" s="5"/>
      <c r="AA4" s="71"/>
      <c r="AB4" s="71"/>
      <c r="AC4" s="72"/>
      <c r="AD4" s="72"/>
      <c r="AE4" s="72"/>
      <c r="AF4" s="72"/>
      <c r="AG4" s="72"/>
      <c r="AH4" s="72"/>
      <c r="AI4" s="72"/>
      <c r="AJ4" s="73"/>
    </row>
    <row r="5" spans="1:37">
      <c r="A5" s="74"/>
      <c r="B5" s="187" t="s">
        <v>69</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9"/>
      <c r="AJ5" s="74"/>
    </row>
    <row r="6" spans="1:37">
      <c r="A6" s="74"/>
      <c r="B6" s="190"/>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2"/>
      <c r="AJ6" s="74"/>
    </row>
    <row r="7" spans="1:37">
      <c r="A7" s="74"/>
      <c r="B7" s="190"/>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2"/>
      <c r="AJ7" s="74"/>
    </row>
    <row r="8" spans="1:37">
      <c r="A8" s="74"/>
      <c r="B8" s="190"/>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2"/>
      <c r="AJ8" s="74"/>
    </row>
    <row r="9" spans="1:37">
      <c r="A9" s="74"/>
      <c r="B9" s="190"/>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2"/>
      <c r="AJ9" s="74"/>
    </row>
    <row r="10" spans="1:37">
      <c r="A10" s="74"/>
      <c r="B10" s="190"/>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2"/>
      <c r="AJ10" s="74"/>
    </row>
    <row r="11" spans="1:37">
      <c r="A11" s="74"/>
      <c r="B11" s="190"/>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2"/>
      <c r="AJ11" s="74"/>
    </row>
    <row r="12" spans="1:37">
      <c r="A12" s="74"/>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2"/>
      <c r="AJ12" s="74"/>
    </row>
    <row r="13" spans="1:37">
      <c r="A13" s="74"/>
      <c r="B13" s="190"/>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2"/>
      <c r="AJ13" s="74"/>
    </row>
    <row r="14" spans="1:37">
      <c r="A14" s="74"/>
      <c r="B14" s="190"/>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2"/>
      <c r="AJ14" s="74"/>
    </row>
    <row r="15" spans="1:37">
      <c r="A15" s="74"/>
      <c r="B15" s="190"/>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2"/>
      <c r="AJ15" s="74"/>
      <c r="AK15" s="75"/>
    </row>
    <row r="16" spans="1:37">
      <c r="A16" s="74"/>
      <c r="B16" s="190"/>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2"/>
      <c r="AJ16" s="74"/>
    </row>
    <row r="17" spans="1:36">
      <c r="A17" s="74"/>
      <c r="B17" s="190"/>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2"/>
      <c r="AJ17" s="74"/>
    </row>
    <row r="18" spans="1:36" ht="18.899999999999999" thickBot="1">
      <c r="A18" s="74"/>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5"/>
      <c r="AJ18" s="74"/>
    </row>
    <row r="19" spans="1:36" ht="38.15" customHeight="1">
      <c r="A19" s="74"/>
      <c r="B19" s="196" t="s">
        <v>66</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74"/>
    </row>
    <row r="20" spans="1:36" ht="18.899999999999999" thickBot="1">
      <c r="A20" s="6" t="s">
        <v>39</v>
      </c>
    </row>
    <row r="21" spans="1:36" ht="18.899999999999999" thickBot="1">
      <c r="C21" s="178" t="s">
        <v>0</v>
      </c>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80"/>
    </row>
    <row r="22" spans="1:36" ht="19.3">
      <c r="C22" s="8"/>
      <c r="D22" s="146" t="s">
        <v>12</v>
      </c>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8"/>
    </row>
    <row r="23" spans="1:36" ht="19.3">
      <c r="C23" s="9"/>
      <c r="D23" s="149" t="s">
        <v>1</v>
      </c>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1"/>
    </row>
    <row r="24" spans="1:36" ht="19.3">
      <c r="C24" s="9"/>
      <c r="D24" s="152" t="s">
        <v>36</v>
      </c>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row>
    <row r="25" spans="1:36" ht="19.3">
      <c r="C25" s="9"/>
      <c r="D25" s="149" t="s">
        <v>35</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row>
    <row r="26" spans="1:36" ht="19.3">
      <c r="C26" s="9"/>
      <c r="D26" s="155" t="s">
        <v>67</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7"/>
    </row>
    <row r="27" spans="1:36" ht="19.3">
      <c r="C27" s="76"/>
      <c r="D27" s="158" t="s">
        <v>34</v>
      </c>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60"/>
    </row>
    <row r="28" spans="1:36" ht="19.3">
      <c r="C28" s="9"/>
      <c r="D28" s="161" t="s">
        <v>17</v>
      </c>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3"/>
    </row>
    <row r="29" spans="1:36" ht="62.25" customHeight="1" thickBot="1">
      <c r="C29" s="10"/>
      <c r="D29" s="164" t="s">
        <v>53</v>
      </c>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6"/>
    </row>
    <row r="30" spans="1:36">
      <c r="C30" s="11"/>
      <c r="D30" s="167" t="s">
        <v>16</v>
      </c>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row>
    <row r="31" spans="1:36">
      <c r="C31" s="11"/>
      <c r="D31" s="168" t="s">
        <v>11</v>
      </c>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row>
    <row r="32" spans="1:36" ht="18.899999999999999"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69"/>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1"/>
    </row>
    <row r="34" spans="1:37" ht="18.75" customHeight="1">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4"/>
    </row>
    <row r="35" spans="1:37" ht="38.15" customHeight="1">
      <c r="B35" s="172"/>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4"/>
    </row>
    <row r="36" spans="1:37" ht="18.75" customHeight="1" thickBot="1">
      <c r="B36" s="175"/>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7"/>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45" t="s">
        <v>13</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row>
    <row r="41" spans="1:37" ht="18.75" hidden="1" customHeigh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row>
    <row r="42" spans="1:37" ht="18.75" customHeight="1">
      <c r="A42" s="26" t="s">
        <v>3</v>
      </c>
      <c r="B42" s="26"/>
      <c r="C42" s="138">
        <v>5</v>
      </c>
      <c r="D42" s="139"/>
      <c r="E42" s="26" t="s">
        <v>4</v>
      </c>
      <c r="F42" s="138">
        <v>11</v>
      </c>
      <c r="G42" s="139"/>
      <c r="H42" s="26" t="s">
        <v>5</v>
      </c>
      <c r="I42" s="138">
        <v>1</v>
      </c>
      <c r="J42" s="139"/>
      <c r="K42" s="26" t="s">
        <v>6</v>
      </c>
      <c r="L42" s="27"/>
      <c r="M42" s="140" t="s">
        <v>10</v>
      </c>
      <c r="N42" s="140"/>
      <c r="O42" s="140"/>
      <c r="P42" s="141" t="s">
        <v>43</v>
      </c>
      <c r="Q42" s="141"/>
      <c r="R42" s="141"/>
      <c r="S42" s="141"/>
      <c r="T42" s="141"/>
      <c r="U42" s="141"/>
      <c r="V42" s="141"/>
      <c r="W42" s="141"/>
      <c r="X42" s="141"/>
      <c r="Y42" s="141"/>
      <c r="Z42" s="141"/>
      <c r="AA42" s="141"/>
      <c r="AB42" s="141"/>
      <c r="AC42" s="141"/>
      <c r="AD42" s="141"/>
      <c r="AE42" s="141"/>
      <c r="AF42" s="141"/>
      <c r="AG42" s="141"/>
      <c r="AH42" s="141"/>
      <c r="AI42" s="141"/>
    </row>
    <row r="43" spans="1:37" ht="18.75" customHeight="1">
      <c r="A43" s="28"/>
      <c r="B43" s="29"/>
      <c r="C43" s="29"/>
      <c r="D43" s="29"/>
      <c r="E43" s="29"/>
      <c r="F43" s="29"/>
      <c r="G43" s="29"/>
      <c r="H43" s="29"/>
      <c r="I43" s="29"/>
      <c r="J43" s="29"/>
      <c r="K43" s="29"/>
      <c r="L43" s="29"/>
      <c r="M43" s="142" t="s">
        <v>7</v>
      </c>
      <c r="N43" s="142"/>
      <c r="O43" s="142"/>
      <c r="P43" s="140" t="s">
        <v>8</v>
      </c>
      <c r="Q43" s="140"/>
      <c r="R43" s="143" t="s">
        <v>54</v>
      </c>
      <c r="S43" s="143"/>
      <c r="T43" s="143"/>
      <c r="U43" s="143"/>
      <c r="V43" s="143"/>
      <c r="W43" s="144" t="s">
        <v>9</v>
      </c>
      <c r="X43" s="144"/>
      <c r="Y43" s="143" t="s">
        <v>55</v>
      </c>
      <c r="Z43" s="143"/>
      <c r="AA43" s="143"/>
      <c r="AB43" s="143"/>
      <c r="AC43" s="143"/>
      <c r="AD43" s="143"/>
      <c r="AE43" s="143"/>
      <c r="AF43" s="143"/>
      <c r="AG43" s="143"/>
      <c r="AH43" s="136"/>
      <c r="AI43" s="136"/>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row>
  </sheetData>
  <mergeCells count="30">
    <mergeCell ref="C21:AI21"/>
    <mergeCell ref="A1:G1"/>
    <mergeCell ref="AE1:AJ1"/>
    <mergeCell ref="A2:AJ3"/>
    <mergeCell ref="B5:AI18"/>
    <mergeCell ref="B19:AI19"/>
    <mergeCell ref="A40:AI41"/>
    <mergeCell ref="D22:AI22"/>
    <mergeCell ref="D23:AI23"/>
    <mergeCell ref="D24:AI24"/>
    <mergeCell ref="D25:AI25"/>
    <mergeCell ref="D26:AI26"/>
    <mergeCell ref="D27:AI27"/>
    <mergeCell ref="D28:AI28"/>
    <mergeCell ref="D29:AI29"/>
    <mergeCell ref="D30:AI30"/>
    <mergeCell ref="D31:AI31"/>
    <mergeCell ref="B33:AI36"/>
    <mergeCell ref="AH43:AI43"/>
    <mergeCell ref="C46:AJ46"/>
    <mergeCell ref="C42:D42"/>
    <mergeCell ref="F42:G42"/>
    <mergeCell ref="I42:J42"/>
    <mergeCell ref="M42:O42"/>
    <mergeCell ref="P42:AI42"/>
    <mergeCell ref="M43:O43"/>
    <mergeCell ref="P43:Q43"/>
    <mergeCell ref="R43:V43"/>
    <mergeCell ref="W43:X43"/>
    <mergeCell ref="Y43:AG43"/>
  </mergeCells>
  <phoneticPr fontId="1"/>
  <dataValidations count="2">
    <dataValidation imeMode="halfAlpha" allowBlank="1" showInputMessage="1" showErrorMessage="1" sqref="I42:J42 C42:D42 F42:G42"/>
    <dataValidation imeMode="hiragana" allowBlank="1" showInputMessage="1" showErrorMessage="1" sqref="V44 R4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xdr:col>
                    <xdr:colOff>0</xdr:colOff>
                    <xdr:row>24</xdr:row>
                    <xdr:rowOff>239486</xdr:rowOff>
                  </from>
                  <to>
                    <xdr:col>3</xdr:col>
                    <xdr:colOff>38100</xdr:colOff>
                    <xdr:row>25</xdr:row>
                    <xdr:rowOff>217714</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xdr:col>
                    <xdr:colOff>179614</xdr:colOff>
                    <xdr:row>27</xdr:row>
                    <xdr:rowOff>255814</xdr:rowOff>
                  </from>
                  <to>
                    <xdr:col>3</xdr:col>
                    <xdr:colOff>27214</xdr:colOff>
                    <xdr:row>28</xdr:row>
                    <xdr:rowOff>228600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xdr:col>
                    <xdr:colOff>0</xdr:colOff>
                    <xdr:row>27</xdr:row>
                    <xdr:rowOff>21771</xdr:rowOff>
                  </from>
                  <to>
                    <xdr:col>3</xdr:col>
                    <xdr:colOff>38100</xdr:colOff>
                    <xdr:row>28</xdr:row>
                    <xdr:rowOff>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0</xdr:colOff>
                    <xdr:row>25</xdr:row>
                    <xdr:rowOff>239486</xdr:rowOff>
                  </from>
                  <to>
                    <xdr:col>3</xdr:col>
                    <xdr:colOff>38100</xdr:colOff>
                    <xdr:row>26</xdr:row>
                    <xdr:rowOff>217714</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AJ7" sqref="AJ7"/>
    </sheetView>
  </sheetViews>
  <sheetFormatPr defaultColWidth="9" defaultRowHeight="20.5" customHeight="1"/>
  <cols>
    <col min="1" max="1" width="5.35546875" style="60" customWidth="1"/>
    <col min="2" max="2" width="11.7109375" style="50" customWidth="1"/>
    <col min="3" max="33" width="6.2109375" style="50" customWidth="1"/>
    <col min="34" max="34" width="7.7109375" style="50" customWidth="1"/>
    <col min="35" max="35" width="9.35546875" style="50" customWidth="1"/>
    <col min="36" max="36" width="21.35546875" style="50" bestFit="1" customWidth="1"/>
    <col min="37" max="16384" width="9" style="50"/>
  </cols>
  <sheetData>
    <row r="1" spans="1:38"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B1" s="47"/>
      <c r="AC1" s="47"/>
      <c r="AD1" s="47"/>
      <c r="AE1" s="47"/>
      <c r="AF1" s="48" t="s">
        <v>23</v>
      </c>
      <c r="AG1" s="61"/>
      <c r="AH1" s="45" t="s">
        <v>24</v>
      </c>
      <c r="AI1" s="45"/>
      <c r="AJ1" s="49"/>
    </row>
    <row r="2" spans="1:38" ht="49" customHeight="1" thickBot="1">
      <c r="A2" s="118" t="s">
        <v>26</v>
      </c>
      <c r="B2" s="119" t="s">
        <v>59</v>
      </c>
      <c r="C2" s="120">
        <v>45352</v>
      </c>
      <c r="D2" s="121">
        <v>45353</v>
      </c>
      <c r="E2" s="121">
        <v>45354</v>
      </c>
      <c r="F2" s="121">
        <v>45355</v>
      </c>
      <c r="G2" s="121">
        <v>45356</v>
      </c>
      <c r="H2" s="121">
        <v>45357</v>
      </c>
      <c r="I2" s="121">
        <v>45358</v>
      </c>
      <c r="J2" s="121">
        <v>45359</v>
      </c>
      <c r="K2" s="121">
        <v>45360</v>
      </c>
      <c r="L2" s="121">
        <v>45361</v>
      </c>
      <c r="M2" s="121">
        <v>45362</v>
      </c>
      <c r="N2" s="121">
        <v>45363</v>
      </c>
      <c r="O2" s="121">
        <v>45364</v>
      </c>
      <c r="P2" s="121">
        <v>45365</v>
      </c>
      <c r="Q2" s="121">
        <v>45366</v>
      </c>
      <c r="R2" s="121">
        <v>45367</v>
      </c>
      <c r="S2" s="121">
        <v>45368</v>
      </c>
      <c r="T2" s="121">
        <v>45369</v>
      </c>
      <c r="U2" s="121">
        <v>45370</v>
      </c>
      <c r="V2" s="121">
        <v>45371</v>
      </c>
      <c r="W2" s="121">
        <v>45372</v>
      </c>
      <c r="X2" s="121">
        <v>45373</v>
      </c>
      <c r="Y2" s="121">
        <v>45374</v>
      </c>
      <c r="Z2" s="121">
        <v>45375</v>
      </c>
      <c r="AA2" s="121">
        <v>45376</v>
      </c>
      <c r="AB2" s="121">
        <v>45377</v>
      </c>
      <c r="AC2" s="121">
        <v>45378</v>
      </c>
      <c r="AD2" s="121">
        <v>45379</v>
      </c>
      <c r="AE2" s="121">
        <v>45380</v>
      </c>
      <c r="AF2" s="121">
        <v>45381</v>
      </c>
      <c r="AG2" s="122">
        <v>45382</v>
      </c>
      <c r="AH2" s="123" t="s">
        <v>21</v>
      </c>
      <c r="AI2" s="126" t="s">
        <v>40</v>
      </c>
      <c r="AJ2" s="124" t="s">
        <v>33</v>
      </c>
    </row>
    <row r="3" spans="1:38"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28"/>
      <c r="AJ3" s="63"/>
      <c r="AL3" s="50" t="s">
        <v>31</v>
      </c>
    </row>
    <row r="4" spans="1:38"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29"/>
      <c r="AJ4" s="64"/>
      <c r="AK4" s="50">
        <v>1</v>
      </c>
      <c r="AL4" s="50" t="s">
        <v>19</v>
      </c>
    </row>
    <row r="5" spans="1:38"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29"/>
      <c r="AJ5" s="64"/>
      <c r="AL5" s="50" t="s">
        <v>30</v>
      </c>
    </row>
    <row r="6" spans="1:38"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29"/>
      <c r="AJ6" s="64"/>
      <c r="AL6" s="50" t="s">
        <v>32</v>
      </c>
    </row>
    <row r="7" spans="1:38"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29"/>
      <c r="AJ7" s="64"/>
    </row>
    <row r="8" spans="1:38"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29"/>
      <c r="AJ8" s="64"/>
      <c r="AL8" s="50" t="s">
        <v>41</v>
      </c>
    </row>
    <row r="9" spans="1:38"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29"/>
      <c r="AJ9" s="64"/>
      <c r="AL9" s="50" t="s">
        <v>47</v>
      </c>
    </row>
    <row r="10" spans="1:38"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29"/>
      <c r="AJ10" s="64"/>
    </row>
    <row r="11" spans="1:38"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29"/>
      <c r="AJ11" s="64"/>
    </row>
    <row r="12" spans="1:38"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29"/>
      <c r="AJ12" s="64"/>
    </row>
    <row r="13" spans="1:38"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29"/>
      <c r="AJ13" s="64"/>
    </row>
    <row r="14" spans="1:38"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29"/>
      <c r="AJ14" s="64"/>
    </row>
    <row r="15" spans="1:38"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29"/>
      <c r="AJ15" s="64"/>
    </row>
    <row r="16" spans="1:38"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29"/>
      <c r="AJ16" s="64"/>
    </row>
    <row r="17" spans="1:36"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29"/>
      <c r="AJ17" s="64"/>
    </row>
    <row r="18" spans="1:36"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29"/>
      <c r="AJ18" s="64"/>
    </row>
    <row r="19" spans="1:36"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29"/>
      <c r="AJ19" s="64"/>
    </row>
    <row r="20" spans="1:36"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29"/>
      <c r="AJ20" s="64"/>
    </row>
    <row r="21" spans="1:36"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29"/>
      <c r="AJ21" s="64"/>
    </row>
    <row r="22" spans="1:36"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29"/>
      <c r="AJ22" s="64"/>
    </row>
    <row r="23" spans="1:36"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29"/>
      <c r="AJ23" s="64"/>
    </row>
    <row r="24" spans="1:36"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29"/>
      <c r="AJ24" s="64"/>
    </row>
    <row r="25" spans="1:36"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29"/>
      <c r="AJ25" s="64"/>
    </row>
    <row r="26" spans="1:36"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29"/>
      <c r="AJ26" s="64"/>
    </row>
    <row r="27" spans="1:36"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29"/>
      <c r="AJ27" s="64"/>
    </row>
    <row r="28" spans="1:36"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29"/>
      <c r="AJ28" s="64"/>
    </row>
    <row r="29" spans="1:36"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29"/>
      <c r="AJ29" s="64"/>
    </row>
    <row r="30" spans="1:36"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29"/>
      <c r="AJ30" s="64"/>
    </row>
    <row r="31" spans="1:36"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29"/>
      <c r="AJ31" s="64"/>
    </row>
    <row r="32" spans="1:36"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29"/>
      <c r="AJ32" s="64"/>
    </row>
    <row r="33" spans="1:36"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29"/>
      <c r="AJ33" s="64"/>
    </row>
    <row r="34" spans="1:36"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29"/>
      <c r="AJ34" s="64"/>
    </row>
    <row r="35" spans="1:36"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29"/>
      <c r="AJ35" s="64"/>
    </row>
    <row r="36" spans="1:36"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29"/>
      <c r="AJ36" s="64"/>
    </row>
    <row r="37" spans="1:36"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29"/>
      <c r="AJ37" s="64"/>
    </row>
    <row r="38" spans="1:36"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29"/>
      <c r="AJ38" s="64"/>
    </row>
    <row r="39" spans="1:36"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29"/>
      <c r="AJ39" s="64"/>
    </row>
    <row r="40" spans="1:36"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29"/>
      <c r="AJ40" s="64"/>
    </row>
    <row r="41" spans="1:36"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29"/>
      <c r="AJ41" s="64"/>
    </row>
    <row r="42" spans="1:36"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29"/>
      <c r="AJ42" s="64"/>
    </row>
    <row r="43" spans="1:36"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29"/>
      <c r="AJ43" s="64"/>
    </row>
    <row r="44" spans="1:36"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29"/>
      <c r="AJ44" s="64"/>
    </row>
    <row r="45" spans="1:36"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29"/>
      <c r="AJ45" s="64"/>
    </row>
    <row r="46" spans="1:36"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29"/>
      <c r="AJ46" s="64"/>
    </row>
    <row r="47" spans="1:36"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29"/>
      <c r="AJ47" s="64"/>
    </row>
    <row r="48" spans="1:36"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29"/>
      <c r="AJ48" s="64"/>
    </row>
    <row r="49" spans="1:36"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29"/>
      <c r="AJ49" s="64"/>
    </row>
    <row r="50" spans="1:36"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29"/>
      <c r="AJ50" s="64"/>
    </row>
    <row r="51" spans="1:36"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29"/>
      <c r="AJ51" s="64"/>
    </row>
    <row r="52" spans="1:36"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0"/>
      <c r="AJ52" s="69"/>
    </row>
    <row r="53" spans="1:36" ht="19"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4"/>
      <c r="AJ53" s="98"/>
    </row>
    <row r="54" spans="1:36" ht="19" customHeight="1" thickBot="1">
      <c r="A54" s="214" t="s">
        <v>60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58" t="s">
        <v>29</v>
      </c>
      <c r="AH54" s="59">
        <f>SUMIF(C53:AG53,"&gt;9",C53:AG53)</f>
        <v>0</v>
      </c>
      <c r="AI54" s="95"/>
      <c r="AJ54" s="49"/>
    </row>
    <row r="55" spans="1:36" ht="19" customHeight="1" thickBot="1">
      <c r="A55" s="215" t="s">
        <v>51</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58" t="s">
        <v>27</v>
      </c>
      <c r="AH55" s="59">
        <f>AH53+AH54</f>
        <v>0</v>
      </c>
      <c r="AI55" s="95"/>
    </row>
    <row r="56" spans="1:36" ht="19" customHeight="1">
      <c r="A56" s="208" t="s">
        <v>65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row>
    <row r="57" spans="1:36" ht="19" customHeight="1">
      <c r="A57" s="215" t="s">
        <v>56</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row>
    <row r="58" spans="1:36" ht="20.5" customHeight="1">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row>
  </sheetData>
  <sheetProtection algorithmName="SHA-512" hashValue="6bDL4XpEuLO9bIaxrs4EtkzQcnBrwHW/Xto/5515t8KvEYdqjxGZPNXGtlbIyEkAUj3rY1MoLJjKsd/CDQoAMg==" saltValue="MgJKlbnC2SskeCbbVUR8AA==" spinCount="100000"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8"/>
  <sheetViews>
    <sheetView view="pageBreakPreview" zoomScaleNormal="100" zoomScaleSheetLayoutView="100" workbookViewId="0">
      <selection sqref="A1:G1"/>
    </sheetView>
  </sheetViews>
  <sheetFormatPr defaultRowHeight="20.5" customHeight="1"/>
  <cols>
    <col min="1" max="1" width="3.5" style="93" bestFit="1" customWidth="1"/>
    <col min="2" max="2" width="10.640625" customWidth="1"/>
    <col min="3" max="33" width="4.640625" customWidth="1"/>
    <col min="34" max="34" width="6.640625" customWidth="1"/>
    <col min="35" max="35" width="6.640625" style="93" customWidth="1"/>
    <col min="36" max="36" width="20" customWidth="1"/>
  </cols>
  <sheetData>
    <row r="1" spans="1:38" ht="20.5" customHeight="1" thickBot="1">
      <c r="A1" s="199" t="s">
        <v>20</v>
      </c>
      <c r="B1" s="199"/>
      <c r="C1" s="199"/>
      <c r="D1" s="199"/>
      <c r="E1" s="199"/>
      <c r="F1" s="199"/>
      <c r="G1" s="199"/>
      <c r="H1" s="77"/>
      <c r="I1" s="77"/>
      <c r="J1" s="77"/>
      <c r="K1" s="77"/>
      <c r="L1" s="77"/>
      <c r="M1" s="78" t="s">
        <v>22</v>
      </c>
      <c r="N1" s="200" t="s">
        <v>43</v>
      </c>
      <c r="O1" s="200"/>
      <c r="P1" s="200"/>
      <c r="Q1" s="200"/>
      <c r="R1" s="200"/>
      <c r="S1" s="200"/>
      <c r="T1" s="200"/>
      <c r="U1" s="200"/>
      <c r="V1" s="79"/>
      <c r="W1" s="79"/>
      <c r="X1" s="79"/>
      <c r="Y1" s="79"/>
      <c r="Z1" s="79"/>
      <c r="AA1" s="79"/>
      <c r="AB1" s="79"/>
      <c r="AC1" s="79"/>
      <c r="AD1" s="79"/>
      <c r="AE1" s="79"/>
      <c r="AF1" s="99" t="s">
        <v>23</v>
      </c>
      <c r="AG1" s="61">
        <v>25</v>
      </c>
      <c r="AH1" s="77" t="s">
        <v>24</v>
      </c>
      <c r="AI1" s="100"/>
      <c r="AJ1" s="80"/>
    </row>
    <row r="2" spans="1:38" ht="49" customHeight="1" thickBot="1">
      <c r="A2" s="81" t="s">
        <v>26</v>
      </c>
      <c r="B2" s="82" t="s">
        <v>25</v>
      </c>
      <c r="C2" s="101">
        <v>45200</v>
      </c>
      <c r="D2" s="102">
        <v>45201</v>
      </c>
      <c r="E2" s="102">
        <v>45202</v>
      </c>
      <c r="F2" s="102">
        <v>45203</v>
      </c>
      <c r="G2" s="102">
        <v>45204</v>
      </c>
      <c r="H2" s="102">
        <v>45205</v>
      </c>
      <c r="I2" s="102">
        <v>45206</v>
      </c>
      <c r="J2" s="102">
        <v>45207</v>
      </c>
      <c r="K2" s="102">
        <v>45208</v>
      </c>
      <c r="L2" s="102">
        <v>45209</v>
      </c>
      <c r="M2" s="102">
        <v>45210</v>
      </c>
      <c r="N2" s="102">
        <v>45211</v>
      </c>
      <c r="O2" s="102">
        <v>45212</v>
      </c>
      <c r="P2" s="102">
        <v>45213</v>
      </c>
      <c r="Q2" s="102">
        <v>45214</v>
      </c>
      <c r="R2" s="102">
        <v>45215</v>
      </c>
      <c r="S2" s="102">
        <v>45216</v>
      </c>
      <c r="T2" s="102">
        <v>45217</v>
      </c>
      <c r="U2" s="102">
        <v>45218</v>
      </c>
      <c r="V2" s="102">
        <v>45219</v>
      </c>
      <c r="W2" s="102">
        <v>45220</v>
      </c>
      <c r="X2" s="102">
        <v>45221</v>
      </c>
      <c r="Y2" s="102">
        <v>45222</v>
      </c>
      <c r="Z2" s="102">
        <v>45223</v>
      </c>
      <c r="AA2" s="102">
        <v>45224</v>
      </c>
      <c r="AB2" s="102">
        <v>45225</v>
      </c>
      <c r="AC2" s="102">
        <v>45226</v>
      </c>
      <c r="AD2" s="102">
        <v>45227</v>
      </c>
      <c r="AE2" s="102">
        <v>45228</v>
      </c>
      <c r="AF2" s="102">
        <v>45229</v>
      </c>
      <c r="AG2" s="103">
        <v>45230</v>
      </c>
      <c r="AH2" s="104" t="s">
        <v>21</v>
      </c>
      <c r="AI2" s="105" t="s">
        <v>40</v>
      </c>
      <c r="AJ2" s="106" t="s">
        <v>33</v>
      </c>
    </row>
    <row r="3" spans="1:38" ht="19" customHeight="1">
      <c r="A3" s="83">
        <v>1</v>
      </c>
      <c r="B3" s="84" t="s">
        <v>44</v>
      </c>
      <c r="C3" s="30"/>
      <c r="D3" s="31"/>
      <c r="E3" s="31"/>
      <c r="F3" s="31"/>
      <c r="G3" s="31"/>
      <c r="H3" s="31"/>
      <c r="I3" s="31"/>
      <c r="J3" s="31"/>
      <c r="K3" s="31"/>
      <c r="L3" s="31"/>
      <c r="M3" s="36">
        <v>1</v>
      </c>
      <c r="N3" s="31">
        <v>1</v>
      </c>
      <c r="O3" s="31">
        <v>1</v>
      </c>
      <c r="P3" s="31">
        <v>1</v>
      </c>
      <c r="Q3" s="31">
        <v>1</v>
      </c>
      <c r="R3" s="31">
        <v>1</v>
      </c>
      <c r="S3" s="31">
        <v>1</v>
      </c>
      <c r="T3" s="31">
        <v>1</v>
      </c>
      <c r="U3" s="33">
        <v>1</v>
      </c>
      <c r="V3" s="33">
        <v>1</v>
      </c>
      <c r="W3" s="33"/>
      <c r="X3" s="33"/>
      <c r="Y3" s="33"/>
      <c r="Z3" s="33"/>
      <c r="AA3" s="33"/>
      <c r="AB3" s="33"/>
      <c r="AC3" s="33"/>
      <c r="AD3" s="33"/>
      <c r="AE3" s="33"/>
      <c r="AF3" s="33"/>
      <c r="AG3" s="34"/>
      <c r="AH3" s="85">
        <f>COUNTIF(C3:AG3,1)</f>
        <v>10</v>
      </c>
      <c r="AI3" s="107" t="s">
        <v>41</v>
      </c>
      <c r="AJ3" s="108" t="s">
        <v>45</v>
      </c>
      <c r="AL3" t="s">
        <v>45</v>
      </c>
    </row>
    <row r="4" spans="1:38" ht="19" customHeight="1">
      <c r="A4" s="86">
        <v>2</v>
      </c>
      <c r="B4" s="87" t="s">
        <v>46</v>
      </c>
      <c r="C4" s="35"/>
      <c r="D4" s="36"/>
      <c r="E4" s="36"/>
      <c r="F4" s="36"/>
      <c r="G4" s="36"/>
      <c r="H4" s="36"/>
      <c r="I4" s="36"/>
      <c r="J4" s="36"/>
      <c r="K4" s="36"/>
      <c r="L4" s="36"/>
      <c r="M4" s="32"/>
      <c r="N4" s="36">
        <v>1</v>
      </c>
      <c r="O4" s="31">
        <v>1</v>
      </c>
      <c r="P4" s="36">
        <v>1</v>
      </c>
      <c r="Q4" s="36">
        <v>1</v>
      </c>
      <c r="R4" s="36">
        <v>1</v>
      </c>
      <c r="S4" s="36">
        <v>1</v>
      </c>
      <c r="T4" s="36">
        <v>1</v>
      </c>
      <c r="U4" s="37"/>
      <c r="V4" s="37"/>
      <c r="W4" s="37"/>
      <c r="X4" s="37"/>
      <c r="Y4" s="37"/>
      <c r="Z4" s="37"/>
      <c r="AA4" s="37"/>
      <c r="AB4" s="37"/>
      <c r="AC4" s="37"/>
      <c r="AD4" s="37"/>
      <c r="AE4" s="37"/>
      <c r="AF4" s="37"/>
      <c r="AG4" s="38"/>
      <c r="AH4" s="85">
        <f t="shared" ref="AH4:AH31" si="0">COUNTIF(C4:AG4,1)</f>
        <v>7</v>
      </c>
      <c r="AI4" s="109" t="s">
        <v>47</v>
      </c>
      <c r="AJ4" s="110" t="s">
        <v>45</v>
      </c>
      <c r="AK4">
        <v>1</v>
      </c>
      <c r="AL4" t="s">
        <v>19</v>
      </c>
    </row>
    <row r="5" spans="1:38" ht="19" customHeight="1">
      <c r="A5" s="86">
        <v>3</v>
      </c>
      <c r="B5" s="87" t="s">
        <v>48</v>
      </c>
      <c r="C5" s="35"/>
      <c r="D5" s="36"/>
      <c r="E5" s="36"/>
      <c r="F5" s="36"/>
      <c r="G5" s="36"/>
      <c r="H5" s="36"/>
      <c r="I5" s="36"/>
      <c r="J5" s="36"/>
      <c r="K5" s="36"/>
      <c r="L5" s="36"/>
      <c r="M5" s="36"/>
      <c r="N5" s="36">
        <v>1</v>
      </c>
      <c r="O5" s="36">
        <v>1</v>
      </c>
      <c r="P5" s="36">
        <v>1</v>
      </c>
      <c r="Q5" s="36">
        <v>1</v>
      </c>
      <c r="R5" s="36">
        <v>1</v>
      </c>
      <c r="S5" s="36"/>
      <c r="T5" s="36"/>
      <c r="U5" s="37"/>
      <c r="V5" s="37"/>
      <c r="W5" s="37"/>
      <c r="X5" s="37"/>
      <c r="Y5" s="37"/>
      <c r="Z5" s="37"/>
      <c r="AA5" s="37"/>
      <c r="AB5" s="37"/>
      <c r="AC5" s="37"/>
      <c r="AD5" s="37"/>
      <c r="AE5" s="37"/>
      <c r="AF5" s="37"/>
      <c r="AG5" s="38"/>
      <c r="AH5" s="85">
        <f t="shared" si="0"/>
        <v>5</v>
      </c>
      <c r="AI5" s="109" t="s">
        <v>41</v>
      </c>
      <c r="AJ5" s="110" t="s">
        <v>30</v>
      </c>
      <c r="AL5" t="s">
        <v>30</v>
      </c>
    </row>
    <row r="6" spans="1:38" ht="19" customHeight="1">
      <c r="A6" s="86">
        <v>4</v>
      </c>
      <c r="B6" s="87" t="s">
        <v>49</v>
      </c>
      <c r="C6" s="39"/>
      <c r="D6" s="36"/>
      <c r="E6" s="36"/>
      <c r="F6" s="36"/>
      <c r="G6" s="36"/>
      <c r="H6" s="36"/>
      <c r="I6" s="36"/>
      <c r="J6" s="36"/>
      <c r="K6" s="36"/>
      <c r="L6" s="36"/>
      <c r="M6" s="36"/>
      <c r="N6" s="36">
        <v>1</v>
      </c>
      <c r="O6" s="36">
        <v>1</v>
      </c>
      <c r="P6" s="36">
        <v>1</v>
      </c>
      <c r="Q6" s="36">
        <v>1</v>
      </c>
      <c r="R6" s="36">
        <v>1</v>
      </c>
      <c r="S6" s="36">
        <v>1</v>
      </c>
      <c r="T6" s="36"/>
      <c r="U6" s="37"/>
      <c r="V6" s="37"/>
      <c r="W6" s="37"/>
      <c r="X6" s="37"/>
      <c r="Y6" s="37"/>
      <c r="Z6" s="37"/>
      <c r="AA6" s="37"/>
      <c r="AB6" s="37"/>
      <c r="AC6" s="37"/>
      <c r="AD6" s="37"/>
      <c r="AE6" s="37"/>
      <c r="AF6" s="37"/>
      <c r="AG6" s="38"/>
      <c r="AH6" s="85">
        <f t="shared" si="0"/>
        <v>6</v>
      </c>
      <c r="AI6" s="109" t="s">
        <v>41</v>
      </c>
      <c r="AJ6" s="110" t="s">
        <v>19</v>
      </c>
      <c r="AL6" t="s">
        <v>32</v>
      </c>
    </row>
    <row r="7" spans="1:38" ht="19" customHeight="1">
      <c r="A7" s="86">
        <v>5</v>
      </c>
      <c r="B7" s="87" t="s">
        <v>50</v>
      </c>
      <c r="C7" s="39"/>
      <c r="D7" s="36"/>
      <c r="E7" s="36"/>
      <c r="F7" s="36"/>
      <c r="G7" s="36"/>
      <c r="H7" s="40"/>
      <c r="I7" s="40"/>
      <c r="J7" s="40"/>
      <c r="K7" s="40"/>
      <c r="L7" s="40"/>
      <c r="M7" s="40"/>
      <c r="N7" s="40"/>
      <c r="O7" s="40"/>
      <c r="P7" s="40"/>
      <c r="Q7" s="40">
        <v>1</v>
      </c>
      <c r="R7" s="36">
        <v>1</v>
      </c>
      <c r="S7" s="36">
        <v>1</v>
      </c>
      <c r="T7" s="36">
        <v>1</v>
      </c>
      <c r="U7" s="37">
        <v>1</v>
      </c>
      <c r="V7" s="37">
        <v>1</v>
      </c>
      <c r="W7" s="37">
        <v>1</v>
      </c>
      <c r="X7" s="37">
        <v>1</v>
      </c>
      <c r="Y7" s="37">
        <v>1</v>
      </c>
      <c r="Z7" s="37">
        <v>1</v>
      </c>
      <c r="AA7" s="37">
        <v>1</v>
      </c>
      <c r="AB7" s="37">
        <v>1</v>
      </c>
      <c r="AC7" s="37">
        <v>1</v>
      </c>
      <c r="AD7" s="37">
        <v>1</v>
      </c>
      <c r="AE7" s="37">
        <v>1</v>
      </c>
      <c r="AF7" s="37"/>
      <c r="AG7" s="38"/>
      <c r="AH7" s="85">
        <f t="shared" si="0"/>
        <v>15</v>
      </c>
      <c r="AI7" s="109" t="s">
        <v>41</v>
      </c>
      <c r="AJ7" s="110" t="s">
        <v>45</v>
      </c>
    </row>
    <row r="8" spans="1:38" ht="19" customHeight="1">
      <c r="A8" s="86">
        <v>6</v>
      </c>
      <c r="B8" s="87"/>
      <c r="C8" s="39"/>
      <c r="D8" s="36"/>
      <c r="E8" s="36"/>
      <c r="F8" s="36"/>
      <c r="G8" s="36"/>
      <c r="H8" s="36"/>
      <c r="I8" s="36"/>
      <c r="J8" s="36"/>
      <c r="K8" s="36"/>
      <c r="L8" s="36"/>
      <c r="M8" s="36"/>
      <c r="N8" s="36"/>
      <c r="O8" s="36"/>
      <c r="P8" s="36"/>
      <c r="Q8" s="36"/>
      <c r="R8" s="32"/>
      <c r="S8" s="32"/>
      <c r="T8" s="36"/>
      <c r="U8" s="37"/>
      <c r="V8" s="37"/>
      <c r="W8" s="37"/>
      <c r="X8" s="37"/>
      <c r="Y8" s="37"/>
      <c r="Z8" s="37"/>
      <c r="AA8" s="37"/>
      <c r="AB8" s="37"/>
      <c r="AC8" s="37"/>
      <c r="AD8" s="37"/>
      <c r="AE8" s="37"/>
      <c r="AF8" s="37"/>
      <c r="AG8" s="38"/>
      <c r="AH8" s="85">
        <f t="shared" si="0"/>
        <v>0</v>
      </c>
      <c r="AI8" s="109"/>
      <c r="AJ8" s="110"/>
      <c r="AL8" t="s">
        <v>41</v>
      </c>
    </row>
    <row r="9" spans="1:38" ht="19" customHeight="1">
      <c r="A9" s="86">
        <v>7</v>
      </c>
      <c r="B9" s="87"/>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85">
        <f t="shared" si="0"/>
        <v>0</v>
      </c>
      <c r="AI9" s="109"/>
      <c r="AJ9" s="110"/>
      <c r="AL9" t="s">
        <v>47</v>
      </c>
    </row>
    <row r="10" spans="1:38" ht="19" customHeight="1">
      <c r="A10" s="86">
        <v>8</v>
      </c>
      <c r="B10" s="87"/>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85">
        <f t="shared" si="0"/>
        <v>0</v>
      </c>
      <c r="AI10" s="109"/>
      <c r="AJ10" s="110"/>
    </row>
    <row r="11" spans="1:38" ht="19" customHeight="1">
      <c r="A11" s="86">
        <v>9</v>
      </c>
      <c r="B11" s="87"/>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85">
        <f t="shared" si="0"/>
        <v>0</v>
      </c>
      <c r="AI11" s="109"/>
      <c r="AJ11" s="110"/>
    </row>
    <row r="12" spans="1:38" ht="19" customHeight="1">
      <c r="A12" s="86">
        <v>10</v>
      </c>
      <c r="B12" s="87"/>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85">
        <f t="shared" si="0"/>
        <v>0</v>
      </c>
      <c r="AI12" s="109"/>
      <c r="AJ12" s="110"/>
    </row>
    <row r="13" spans="1:38" ht="19" customHeight="1">
      <c r="A13" s="86">
        <v>11</v>
      </c>
      <c r="B13" s="87"/>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85">
        <f t="shared" si="0"/>
        <v>0</v>
      </c>
      <c r="AI13" s="109"/>
      <c r="AJ13" s="110"/>
    </row>
    <row r="14" spans="1:38" ht="19" customHeight="1">
      <c r="A14" s="86">
        <v>12</v>
      </c>
      <c r="B14" s="87"/>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85">
        <f t="shared" si="0"/>
        <v>0</v>
      </c>
      <c r="AI14" s="109"/>
      <c r="AJ14" s="110"/>
    </row>
    <row r="15" spans="1:38" ht="19" customHeight="1">
      <c r="A15" s="86">
        <v>13</v>
      </c>
      <c r="B15" s="87"/>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85">
        <f t="shared" si="0"/>
        <v>0</v>
      </c>
      <c r="AI15" s="109"/>
      <c r="AJ15" s="110"/>
    </row>
    <row r="16" spans="1:38" ht="19" customHeight="1">
      <c r="A16" s="86">
        <v>14</v>
      </c>
      <c r="B16" s="87"/>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85">
        <f t="shared" si="0"/>
        <v>0</v>
      </c>
      <c r="AI16" s="109"/>
      <c r="AJ16" s="110"/>
    </row>
    <row r="17" spans="1:36" ht="19" customHeight="1">
      <c r="A17" s="86">
        <v>15</v>
      </c>
      <c r="B17" s="87"/>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85">
        <f t="shared" si="0"/>
        <v>0</v>
      </c>
      <c r="AI17" s="109"/>
      <c r="AJ17" s="110"/>
    </row>
    <row r="18" spans="1:36" ht="19" customHeight="1">
      <c r="A18" s="86">
        <v>16</v>
      </c>
      <c r="B18" s="87"/>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85">
        <f t="shared" si="0"/>
        <v>0</v>
      </c>
      <c r="AI18" s="109"/>
      <c r="AJ18" s="110"/>
    </row>
    <row r="19" spans="1:36" ht="19" customHeight="1">
      <c r="A19" s="86">
        <v>17</v>
      </c>
      <c r="B19" s="87"/>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85">
        <f t="shared" si="0"/>
        <v>0</v>
      </c>
      <c r="AI19" s="109"/>
      <c r="AJ19" s="110"/>
    </row>
    <row r="20" spans="1:36" ht="19" customHeight="1">
      <c r="A20" s="86">
        <v>18</v>
      </c>
      <c r="B20" s="87"/>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85">
        <f t="shared" si="0"/>
        <v>0</v>
      </c>
      <c r="AI20" s="109"/>
      <c r="AJ20" s="110"/>
    </row>
    <row r="21" spans="1:36" ht="19" customHeight="1">
      <c r="A21" s="86">
        <v>19</v>
      </c>
      <c r="B21" s="87"/>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85">
        <f t="shared" si="0"/>
        <v>0</v>
      </c>
      <c r="AI21" s="109"/>
      <c r="AJ21" s="110"/>
    </row>
    <row r="22" spans="1:36" ht="19" customHeight="1">
      <c r="A22" s="86">
        <v>20</v>
      </c>
      <c r="B22" s="87"/>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85">
        <f t="shared" si="0"/>
        <v>0</v>
      </c>
      <c r="AI22" s="109"/>
      <c r="AJ22" s="110"/>
    </row>
    <row r="23" spans="1:36" ht="19" customHeight="1">
      <c r="A23" s="86">
        <v>21</v>
      </c>
      <c r="B23" s="87"/>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85">
        <f t="shared" si="0"/>
        <v>0</v>
      </c>
      <c r="AI23" s="109"/>
      <c r="AJ23" s="110"/>
    </row>
    <row r="24" spans="1:36" ht="19" customHeight="1">
      <c r="A24" s="86">
        <v>22</v>
      </c>
      <c r="B24" s="87"/>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85">
        <f t="shared" si="0"/>
        <v>0</v>
      </c>
      <c r="AI24" s="109"/>
      <c r="AJ24" s="110"/>
    </row>
    <row r="25" spans="1:36" ht="19" customHeight="1">
      <c r="A25" s="86">
        <v>23</v>
      </c>
      <c r="B25" s="87"/>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85">
        <f t="shared" si="0"/>
        <v>0</v>
      </c>
      <c r="AI25" s="109"/>
      <c r="AJ25" s="110"/>
    </row>
    <row r="26" spans="1:36" ht="19" customHeight="1">
      <c r="A26" s="86">
        <v>24</v>
      </c>
      <c r="B26" s="87"/>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85">
        <f t="shared" si="0"/>
        <v>0</v>
      </c>
      <c r="AI26" s="109"/>
      <c r="AJ26" s="110"/>
    </row>
    <row r="27" spans="1:36" ht="19" customHeight="1">
      <c r="A27" s="86">
        <v>25</v>
      </c>
      <c r="B27" s="87"/>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85">
        <f t="shared" si="0"/>
        <v>0</v>
      </c>
      <c r="AI27" s="109"/>
      <c r="AJ27" s="110"/>
    </row>
    <row r="28" spans="1:36" ht="18.45">
      <c r="A28" s="86">
        <v>26</v>
      </c>
      <c r="B28" s="87"/>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85">
        <f t="shared" si="0"/>
        <v>0</v>
      </c>
      <c r="AI28" s="109"/>
      <c r="AJ28" s="110"/>
    </row>
    <row r="29" spans="1:36" ht="19" customHeight="1">
      <c r="A29" s="86">
        <v>27</v>
      </c>
      <c r="B29" s="87"/>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85">
        <f t="shared" si="0"/>
        <v>0</v>
      </c>
      <c r="AI29" s="109"/>
      <c r="AJ29" s="110"/>
    </row>
    <row r="30" spans="1:36" ht="19" customHeight="1">
      <c r="A30" s="86">
        <v>28</v>
      </c>
      <c r="B30" s="87"/>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85">
        <f t="shared" si="0"/>
        <v>0</v>
      </c>
      <c r="AI30" s="109"/>
      <c r="AJ30" s="110"/>
    </row>
    <row r="31" spans="1:36" ht="19" customHeight="1" thickBot="1">
      <c r="A31" s="86">
        <v>29</v>
      </c>
      <c r="B31" s="87"/>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85">
        <f t="shared" si="0"/>
        <v>0</v>
      </c>
      <c r="AI31" s="111"/>
      <c r="AJ31" s="112"/>
    </row>
    <row r="32" spans="1:36" ht="25" customHeight="1" thickBot="1">
      <c r="A32" s="88"/>
      <c r="B32" s="89" t="s">
        <v>18</v>
      </c>
      <c r="C32" s="90">
        <f t="shared" ref="C32:AG32" si="1">COUNTIF(C3:C31,1)</f>
        <v>0</v>
      </c>
      <c r="D32" s="90">
        <f t="shared" si="1"/>
        <v>0</v>
      </c>
      <c r="E32" s="90">
        <f t="shared" si="1"/>
        <v>0</v>
      </c>
      <c r="F32" s="90">
        <f t="shared" si="1"/>
        <v>0</v>
      </c>
      <c r="G32" s="90">
        <f t="shared" si="1"/>
        <v>0</v>
      </c>
      <c r="H32" s="90">
        <f t="shared" si="1"/>
        <v>0</v>
      </c>
      <c r="I32" s="90">
        <f t="shared" si="1"/>
        <v>0</v>
      </c>
      <c r="J32" s="90">
        <f t="shared" si="1"/>
        <v>0</v>
      </c>
      <c r="K32" s="90">
        <f t="shared" si="1"/>
        <v>0</v>
      </c>
      <c r="L32" s="90">
        <f t="shared" si="1"/>
        <v>0</v>
      </c>
      <c r="M32" s="90">
        <f>COUNTIF(M3:M31,1)</f>
        <v>1</v>
      </c>
      <c r="N32" s="90">
        <f t="shared" si="1"/>
        <v>4</v>
      </c>
      <c r="O32" s="90">
        <f t="shared" si="1"/>
        <v>4</v>
      </c>
      <c r="P32" s="90">
        <f t="shared" si="1"/>
        <v>4</v>
      </c>
      <c r="Q32" s="90">
        <f t="shared" si="1"/>
        <v>5</v>
      </c>
      <c r="R32" s="90">
        <f t="shared" si="1"/>
        <v>5</v>
      </c>
      <c r="S32" s="90">
        <f t="shared" si="1"/>
        <v>4</v>
      </c>
      <c r="T32" s="90">
        <f t="shared" si="1"/>
        <v>3</v>
      </c>
      <c r="U32" s="90">
        <f t="shared" si="1"/>
        <v>2</v>
      </c>
      <c r="V32" s="90">
        <f t="shared" si="1"/>
        <v>2</v>
      </c>
      <c r="W32" s="90">
        <f t="shared" si="1"/>
        <v>1</v>
      </c>
      <c r="X32" s="90">
        <f t="shared" si="1"/>
        <v>1</v>
      </c>
      <c r="Y32" s="90">
        <f t="shared" si="1"/>
        <v>1</v>
      </c>
      <c r="Z32" s="90">
        <f t="shared" si="1"/>
        <v>1</v>
      </c>
      <c r="AA32" s="90">
        <f t="shared" si="1"/>
        <v>1</v>
      </c>
      <c r="AB32" s="90">
        <f t="shared" si="1"/>
        <v>1</v>
      </c>
      <c r="AC32" s="90">
        <f t="shared" si="1"/>
        <v>1</v>
      </c>
      <c r="AD32" s="90">
        <f t="shared" si="1"/>
        <v>1</v>
      </c>
      <c r="AE32" s="90">
        <f t="shared" si="1"/>
        <v>1</v>
      </c>
      <c r="AF32" s="90">
        <f t="shared" si="1"/>
        <v>0</v>
      </c>
      <c r="AG32" s="90">
        <f t="shared" si="1"/>
        <v>0</v>
      </c>
      <c r="AH32" s="113">
        <f>SUM(AH3:AH31)</f>
        <v>43</v>
      </c>
      <c r="AI32" s="114"/>
      <c r="AJ32" s="115"/>
    </row>
    <row r="33" spans="1:36" ht="18.899999999999999" thickBot="1">
      <c r="A33" s="201" t="s">
        <v>60</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92" t="s">
        <v>42</v>
      </c>
      <c r="AH33" s="116">
        <f>SUMIF(C32:AG32,"&gt;3",C32:AG32)</f>
        <v>26</v>
      </c>
      <c r="AI33" s="100"/>
      <c r="AJ33" s="91"/>
    </row>
    <row r="34" spans="1:36" ht="18.899999999999999" thickBot="1">
      <c r="A34" s="202" t="s">
        <v>51</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92" t="s">
        <v>27</v>
      </c>
      <c r="AH34" s="116">
        <f>AH32+AH33</f>
        <v>69</v>
      </c>
      <c r="AI34" s="100"/>
    </row>
    <row r="35" spans="1:36" ht="18.45">
      <c r="A35" s="203" t="s">
        <v>65</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row>
    <row r="36" spans="1:36" ht="18.45">
      <c r="A36" s="202" t="s">
        <v>56</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row>
    <row r="37" spans="1:36" ht="18.45">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row>
    <row r="38" spans="1:36" ht="18.45">
      <c r="C38" s="198" t="s">
        <v>57</v>
      </c>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row>
  </sheetData>
  <sheetProtection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46"/>
  <sheetViews>
    <sheetView showGridLines="0" view="pageBreakPreview" zoomScaleNormal="100" zoomScaleSheetLayoutView="100" workbookViewId="0">
      <selection sqref="A1:G1"/>
    </sheetView>
  </sheetViews>
  <sheetFormatPr defaultRowHeight="18.45"/>
  <cols>
    <col min="1" max="14" width="2.5" customWidth="1"/>
    <col min="15" max="15" width="4.35546875" customWidth="1"/>
    <col min="16" max="36" width="2.5" customWidth="1"/>
  </cols>
  <sheetData>
    <row r="1" spans="1:37">
      <c r="A1" s="181"/>
      <c r="B1" s="206"/>
      <c r="C1" s="206"/>
      <c r="D1" s="206"/>
      <c r="E1" s="206"/>
      <c r="F1" s="206"/>
      <c r="G1" s="207"/>
      <c r="H1" s="117"/>
      <c r="I1" s="117"/>
      <c r="J1" s="117"/>
      <c r="K1" s="117"/>
      <c r="L1" s="117"/>
      <c r="M1" s="117"/>
      <c r="N1" s="4"/>
      <c r="O1" s="4"/>
      <c r="P1" s="4"/>
      <c r="Q1" s="4"/>
      <c r="R1" s="4"/>
      <c r="S1" s="4"/>
      <c r="T1" s="4"/>
      <c r="U1" s="4"/>
      <c r="V1" s="4"/>
      <c r="W1" s="4"/>
      <c r="X1" s="4"/>
      <c r="Y1" s="5"/>
      <c r="Z1" s="5"/>
      <c r="AA1" s="5"/>
      <c r="AB1" s="5"/>
      <c r="AC1" s="5"/>
      <c r="AD1" s="5"/>
      <c r="AE1" s="184" t="s">
        <v>37</v>
      </c>
      <c r="AF1" s="184"/>
      <c r="AG1" s="184"/>
      <c r="AH1" s="184"/>
      <c r="AI1" s="184"/>
      <c r="AJ1" s="184"/>
    </row>
    <row r="2" spans="1:37">
      <c r="A2" s="185" t="s">
        <v>14</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row>
    <row r="3" spans="1:37">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row>
    <row r="4" spans="1:37" ht="18.899999999999999" thickBot="1">
      <c r="A4" s="70" t="s">
        <v>52</v>
      </c>
      <c r="B4" s="4"/>
      <c r="C4" s="4"/>
      <c r="D4" s="4"/>
      <c r="E4" s="4"/>
      <c r="F4" s="4"/>
      <c r="G4" s="4"/>
      <c r="H4" s="4"/>
      <c r="I4" s="4"/>
      <c r="J4" s="4"/>
      <c r="K4" s="4"/>
      <c r="L4" s="4"/>
      <c r="M4" s="4"/>
      <c r="N4" s="4"/>
      <c r="O4" s="4"/>
      <c r="P4" s="4"/>
      <c r="Q4" s="4"/>
      <c r="R4" s="5"/>
      <c r="S4" s="5"/>
      <c r="T4" s="5"/>
      <c r="U4" s="5"/>
      <c r="V4" s="5"/>
      <c r="W4" s="5"/>
      <c r="X4" s="5"/>
      <c r="Y4" s="5"/>
      <c r="Z4" s="5"/>
      <c r="AA4" s="71"/>
      <c r="AB4" s="71"/>
      <c r="AC4" s="72"/>
      <c r="AD4" s="72"/>
      <c r="AE4" s="72"/>
      <c r="AF4" s="72"/>
      <c r="AG4" s="72"/>
      <c r="AH4" s="72"/>
      <c r="AI4" s="72"/>
      <c r="AJ4" s="73"/>
    </row>
    <row r="5" spans="1:37">
      <c r="A5" s="74"/>
      <c r="B5" s="187" t="s">
        <v>58</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9"/>
      <c r="AJ5" s="74"/>
    </row>
    <row r="6" spans="1:37">
      <c r="A6" s="74"/>
      <c r="B6" s="190"/>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2"/>
      <c r="AJ6" s="74"/>
    </row>
    <row r="7" spans="1:37">
      <c r="A7" s="74"/>
      <c r="B7" s="190"/>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2"/>
      <c r="AJ7" s="74"/>
    </row>
    <row r="8" spans="1:37">
      <c r="A8" s="74"/>
      <c r="B8" s="190"/>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2"/>
      <c r="AJ8" s="74"/>
    </row>
    <row r="9" spans="1:37">
      <c r="A9" s="74"/>
      <c r="B9" s="190"/>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2"/>
      <c r="AJ9" s="74"/>
    </row>
    <row r="10" spans="1:37">
      <c r="A10" s="74"/>
      <c r="B10" s="190"/>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2"/>
      <c r="AJ10" s="74"/>
    </row>
    <row r="11" spans="1:37">
      <c r="A11" s="74"/>
      <c r="B11" s="190"/>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2"/>
      <c r="AJ11" s="74"/>
    </row>
    <row r="12" spans="1:37">
      <c r="A12" s="74"/>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2"/>
      <c r="AJ12" s="74"/>
    </row>
    <row r="13" spans="1:37">
      <c r="A13" s="74"/>
      <c r="B13" s="190"/>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2"/>
      <c r="AJ13" s="74"/>
    </row>
    <row r="14" spans="1:37">
      <c r="A14" s="74"/>
      <c r="B14" s="190"/>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2"/>
      <c r="AJ14" s="74"/>
    </row>
    <row r="15" spans="1:37">
      <c r="A15" s="74"/>
      <c r="B15" s="190"/>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2"/>
      <c r="AJ15" s="74"/>
      <c r="AK15" s="75"/>
    </row>
    <row r="16" spans="1:37">
      <c r="A16" s="74"/>
      <c r="B16" s="190"/>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2"/>
      <c r="AJ16" s="74"/>
    </row>
    <row r="17" spans="1:36">
      <c r="A17" s="74"/>
      <c r="B17" s="190"/>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2"/>
      <c r="AJ17" s="74"/>
    </row>
    <row r="18" spans="1:36" ht="18.899999999999999" thickBot="1">
      <c r="A18" s="74"/>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5"/>
      <c r="AJ18" s="74"/>
    </row>
    <row r="19" spans="1:36" ht="38.15" customHeight="1">
      <c r="A19" s="74"/>
      <c r="B19" s="196" t="s">
        <v>66</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74"/>
    </row>
    <row r="20" spans="1:36" ht="18.899999999999999" thickBot="1">
      <c r="A20" s="6" t="s">
        <v>38</v>
      </c>
    </row>
    <row r="21" spans="1:36" ht="18.899999999999999" thickBot="1">
      <c r="C21" s="178" t="s">
        <v>0</v>
      </c>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80"/>
    </row>
    <row r="22" spans="1:36" ht="19.3">
      <c r="C22" s="8"/>
      <c r="D22" s="146" t="s">
        <v>12</v>
      </c>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8"/>
    </row>
    <row r="23" spans="1:36" ht="19.3">
      <c r="C23" s="9"/>
      <c r="D23" s="149" t="s">
        <v>1</v>
      </c>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1"/>
    </row>
    <row r="24" spans="1:36" ht="19.3">
      <c r="C24" s="9"/>
      <c r="D24" s="152" t="s">
        <v>36</v>
      </c>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4"/>
    </row>
    <row r="25" spans="1:36" ht="19.3">
      <c r="C25" s="9"/>
      <c r="D25" s="149" t="s">
        <v>35</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1"/>
    </row>
    <row r="26" spans="1:36" ht="19.3">
      <c r="C26" s="9"/>
      <c r="D26" s="155" t="s">
        <v>67</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7"/>
    </row>
    <row r="27" spans="1:36" ht="19.3">
      <c r="C27" s="76"/>
      <c r="D27" s="158" t="s">
        <v>34</v>
      </c>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60"/>
    </row>
    <row r="28" spans="1:36" ht="19.3">
      <c r="C28" s="9"/>
      <c r="D28" s="161" t="s">
        <v>17</v>
      </c>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3"/>
    </row>
    <row r="29" spans="1:36" ht="63" customHeight="1" thickBot="1">
      <c r="C29" s="10"/>
      <c r="D29" s="164" t="s">
        <v>53</v>
      </c>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6"/>
    </row>
    <row r="30" spans="1:36">
      <c r="C30" s="11"/>
      <c r="D30" s="167" t="s">
        <v>16</v>
      </c>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row>
    <row r="31" spans="1:36">
      <c r="C31" s="11"/>
      <c r="D31" s="168" t="s">
        <v>11</v>
      </c>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row>
    <row r="32" spans="1:36" ht="18.899999999999999"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69"/>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1"/>
    </row>
    <row r="34" spans="1:37" ht="18.75" customHeight="1">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4"/>
    </row>
    <row r="35" spans="1:37" ht="38.15" customHeight="1">
      <c r="B35" s="172"/>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4"/>
    </row>
    <row r="36" spans="1:37" ht="18.75" customHeight="1" thickBot="1">
      <c r="B36" s="175"/>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7"/>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45" t="s">
        <v>13</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row>
    <row r="41" spans="1:37" ht="18.75" hidden="1" customHeigh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row>
    <row r="42" spans="1:37" ht="18.75" customHeight="1">
      <c r="A42" s="26" t="s">
        <v>3</v>
      </c>
      <c r="B42" s="26"/>
      <c r="C42" s="138"/>
      <c r="D42" s="139"/>
      <c r="E42" s="26" t="s">
        <v>4</v>
      </c>
      <c r="F42" s="138"/>
      <c r="G42" s="139"/>
      <c r="H42" s="26" t="s">
        <v>5</v>
      </c>
      <c r="I42" s="138"/>
      <c r="J42" s="139"/>
      <c r="K42" s="26" t="s">
        <v>6</v>
      </c>
      <c r="L42" s="27"/>
      <c r="M42" s="140" t="s">
        <v>10</v>
      </c>
      <c r="N42" s="140"/>
      <c r="O42" s="140"/>
      <c r="P42" s="205"/>
      <c r="Q42" s="205"/>
      <c r="R42" s="205"/>
      <c r="S42" s="205"/>
      <c r="T42" s="205"/>
      <c r="U42" s="205"/>
      <c r="V42" s="205"/>
      <c r="W42" s="205"/>
      <c r="X42" s="205"/>
      <c r="Y42" s="205"/>
      <c r="Z42" s="205"/>
      <c r="AA42" s="205"/>
      <c r="AB42" s="205"/>
      <c r="AC42" s="205"/>
      <c r="AD42" s="205"/>
      <c r="AE42" s="205"/>
      <c r="AF42" s="205"/>
      <c r="AG42" s="205"/>
      <c r="AH42" s="205"/>
      <c r="AI42" s="205"/>
    </row>
    <row r="43" spans="1:37" ht="18.75" customHeight="1">
      <c r="A43" s="28"/>
      <c r="B43" s="29"/>
      <c r="C43" s="29"/>
      <c r="D43" s="29"/>
      <c r="E43" s="29"/>
      <c r="F43" s="29"/>
      <c r="G43" s="29"/>
      <c r="H43" s="29"/>
      <c r="I43" s="29"/>
      <c r="J43" s="29"/>
      <c r="K43" s="29"/>
      <c r="L43" s="29"/>
      <c r="M43" s="142" t="s">
        <v>7</v>
      </c>
      <c r="N43" s="142"/>
      <c r="O43" s="142"/>
      <c r="P43" s="140" t="s">
        <v>8</v>
      </c>
      <c r="Q43" s="140"/>
      <c r="R43" s="204"/>
      <c r="S43" s="204"/>
      <c r="T43" s="204"/>
      <c r="U43" s="204"/>
      <c r="V43" s="204"/>
      <c r="W43" s="144" t="s">
        <v>9</v>
      </c>
      <c r="X43" s="144"/>
      <c r="Y43" s="204"/>
      <c r="Z43" s="204"/>
      <c r="AA43" s="204"/>
      <c r="AB43" s="204"/>
      <c r="AC43" s="204"/>
      <c r="AD43" s="204"/>
      <c r="AE43" s="204"/>
      <c r="AF43" s="204"/>
      <c r="AG43" s="204"/>
      <c r="AH43" s="136"/>
      <c r="AI43" s="136"/>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row>
  </sheetData>
  <mergeCells count="30">
    <mergeCell ref="D28:AI28"/>
    <mergeCell ref="A1:G1"/>
    <mergeCell ref="AE1:AJ1"/>
    <mergeCell ref="A2:AJ3"/>
    <mergeCell ref="B5:AI18"/>
    <mergeCell ref="B19:AI19"/>
    <mergeCell ref="C21:AI21"/>
    <mergeCell ref="D22:AI22"/>
    <mergeCell ref="D23:AI23"/>
    <mergeCell ref="D24:AI24"/>
    <mergeCell ref="D25:AI25"/>
    <mergeCell ref="D27:AI27"/>
    <mergeCell ref="D26:AI26"/>
    <mergeCell ref="C42:D42"/>
    <mergeCell ref="F42:G42"/>
    <mergeCell ref="I42:J42"/>
    <mergeCell ref="M42:O42"/>
    <mergeCell ref="P42:AI42"/>
    <mergeCell ref="D29:AI29"/>
    <mergeCell ref="D30:AI30"/>
    <mergeCell ref="D31:AI31"/>
    <mergeCell ref="B33:AI36"/>
    <mergeCell ref="A40:AI41"/>
    <mergeCell ref="C46:AJ46"/>
    <mergeCell ref="M43:O43"/>
    <mergeCell ref="P43:Q43"/>
    <mergeCell ref="R43:V43"/>
    <mergeCell ref="W43:X43"/>
    <mergeCell ref="Y43:AG43"/>
    <mergeCell ref="AH43:AI43"/>
  </mergeCells>
  <phoneticPr fontId="1"/>
  <dataValidations count="2">
    <dataValidation imeMode="hiragana" allowBlank="1" showInputMessage="1" showErrorMessage="1" sqref="V44 R43"/>
    <dataValidation imeMode="halfAlpha" allowBlank="1" showInputMessage="1" showErrorMessage="1" sqref="I42:J42 C42:D42 F42:G42"/>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0</xdr:colOff>
                    <xdr:row>24</xdr:row>
                    <xdr:rowOff>239486</xdr:rowOff>
                  </from>
                  <to>
                    <xdr:col>3</xdr:col>
                    <xdr:colOff>38100</xdr:colOff>
                    <xdr:row>25</xdr:row>
                    <xdr:rowOff>217714</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179614</xdr:colOff>
                    <xdr:row>27</xdr:row>
                    <xdr:rowOff>255814</xdr:rowOff>
                  </from>
                  <to>
                    <xdr:col>3</xdr:col>
                    <xdr:colOff>27214</xdr:colOff>
                    <xdr:row>28</xdr:row>
                    <xdr:rowOff>228600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xdr:col>
                    <xdr:colOff>0</xdr:colOff>
                    <xdr:row>27</xdr:row>
                    <xdr:rowOff>27214</xdr:rowOff>
                  </from>
                  <to>
                    <xdr:col>3</xdr:col>
                    <xdr:colOff>38100</xdr:colOff>
                    <xdr:row>28</xdr:row>
                    <xdr:rowOff>10886</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0</xdr:colOff>
                    <xdr:row>25</xdr:row>
                    <xdr:rowOff>239486</xdr:rowOff>
                  </from>
                  <to>
                    <xdr:col>3</xdr:col>
                    <xdr:colOff>38100</xdr:colOff>
                    <xdr:row>26</xdr:row>
                    <xdr:rowOff>217714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58"/>
  <sheetViews>
    <sheetView view="pageBreakPreview" zoomScaleNormal="100" zoomScaleSheetLayoutView="100" workbookViewId="0">
      <selection activeCell="AI1" sqref="AI1"/>
    </sheetView>
  </sheetViews>
  <sheetFormatPr defaultColWidth="9" defaultRowHeight="20.5" customHeight="1"/>
  <cols>
    <col min="1" max="1" width="5.35546875" style="60" customWidth="1"/>
    <col min="2" max="2" width="11.7109375" style="50" customWidth="1"/>
    <col min="3" max="32" width="6.2109375" style="50" customWidth="1"/>
    <col min="33" max="33" width="7.7109375" style="50" customWidth="1"/>
    <col min="34" max="34" width="9.35546875" style="50" customWidth="1"/>
    <col min="35" max="35" width="21.35546875" style="50" bestFit="1" customWidth="1"/>
    <col min="36" max="16384" width="9" style="50"/>
  </cols>
  <sheetData>
    <row r="1" spans="1:37"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E1" s="48" t="s">
        <v>23</v>
      </c>
      <c r="AF1" s="61"/>
      <c r="AG1" s="45" t="s">
        <v>24</v>
      </c>
      <c r="AH1" s="45"/>
      <c r="AI1" s="49"/>
    </row>
    <row r="2" spans="1:37" ht="49" customHeight="1" thickBot="1">
      <c r="A2" s="118" t="s">
        <v>26</v>
      </c>
      <c r="B2" s="119" t="s">
        <v>59</v>
      </c>
      <c r="C2" s="120">
        <v>45170</v>
      </c>
      <c r="D2" s="121">
        <v>45171</v>
      </c>
      <c r="E2" s="121">
        <v>45172</v>
      </c>
      <c r="F2" s="121">
        <v>45173</v>
      </c>
      <c r="G2" s="121">
        <v>45174</v>
      </c>
      <c r="H2" s="121">
        <v>45175</v>
      </c>
      <c r="I2" s="121">
        <v>45176</v>
      </c>
      <c r="J2" s="121">
        <v>45177</v>
      </c>
      <c r="K2" s="121">
        <v>45178</v>
      </c>
      <c r="L2" s="121">
        <v>45179</v>
      </c>
      <c r="M2" s="121">
        <v>45180</v>
      </c>
      <c r="N2" s="121">
        <v>45181</v>
      </c>
      <c r="O2" s="121">
        <v>45182</v>
      </c>
      <c r="P2" s="121">
        <v>45183</v>
      </c>
      <c r="Q2" s="121">
        <v>45184</v>
      </c>
      <c r="R2" s="121">
        <v>45185</v>
      </c>
      <c r="S2" s="121">
        <v>45186</v>
      </c>
      <c r="T2" s="121">
        <v>45187</v>
      </c>
      <c r="U2" s="121">
        <v>45188</v>
      </c>
      <c r="V2" s="121">
        <v>45189</v>
      </c>
      <c r="W2" s="121">
        <v>45190</v>
      </c>
      <c r="X2" s="121">
        <v>45191</v>
      </c>
      <c r="Y2" s="121">
        <v>45192</v>
      </c>
      <c r="Z2" s="121">
        <v>45193</v>
      </c>
      <c r="AA2" s="121">
        <v>45194</v>
      </c>
      <c r="AB2" s="121">
        <v>45195</v>
      </c>
      <c r="AC2" s="121">
        <v>45196</v>
      </c>
      <c r="AD2" s="121">
        <v>45197</v>
      </c>
      <c r="AE2" s="121">
        <v>45198</v>
      </c>
      <c r="AF2" s="121">
        <v>45199</v>
      </c>
      <c r="AG2" s="123" t="s">
        <v>21</v>
      </c>
      <c r="AH2" s="126" t="s">
        <v>40</v>
      </c>
      <c r="AI2" s="124" t="s">
        <v>33</v>
      </c>
    </row>
    <row r="3" spans="1:37"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125"/>
      <c r="AG3" s="62">
        <f t="shared" ref="AG3:AG34" si="0">COUNTIF(C3:AF3,1)</f>
        <v>0</v>
      </c>
      <c r="AH3" s="128"/>
      <c r="AI3" s="63"/>
      <c r="AK3" s="50" t="s">
        <v>31</v>
      </c>
    </row>
    <row r="4" spans="1:37"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8"/>
      <c r="AG4" s="62">
        <f t="shared" si="0"/>
        <v>0</v>
      </c>
      <c r="AH4" s="129"/>
      <c r="AI4" s="64"/>
      <c r="AJ4" s="50">
        <v>1</v>
      </c>
      <c r="AK4" s="50" t="s">
        <v>19</v>
      </c>
    </row>
    <row r="5" spans="1:37"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8"/>
      <c r="AG5" s="62">
        <f t="shared" si="0"/>
        <v>0</v>
      </c>
      <c r="AH5" s="129"/>
      <c r="AI5" s="64"/>
      <c r="AK5" s="50" t="s">
        <v>30</v>
      </c>
    </row>
    <row r="6" spans="1:37"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8"/>
      <c r="AG6" s="62">
        <f t="shared" si="0"/>
        <v>0</v>
      </c>
      <c r="AH6" s="129"/>
      <c r="AI6" s="64"/>
      <c r="AK6" s="50" t="s">
        <v>32</v>
      </c>
    </row>
    <row r="7" spans="1:37"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8"/>
      <c r="AG7" s="62">
        <f t="shared" si="0"/>
        <v>0</v>
      </c>
      <c r="AH7" s="129"/>
      <c r="AI7" s="64"/>
    </row>
    <row r="8" spans="1:37"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8"/>
      <c r="AG8" s="62">
        <f t="shared" si="0"/>
        <v>0</v>
      </c>
      <c r="AH8" s="129"/>
      <c r="AI8" s="64"/>
      <c r="AK8" s="50" t="s">
        <v>41</v>
      </c>
    </row>
    <row r="9" spans="1:37"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8"/>
      <c r="AG9" s="62">
        <f t="shared" si="0"/>
        <v>0</v>
      </c>
      <c r="AH9" s="129"/>
      <c r="AI9" s="64"/>
      <c r="AK9" s="50" t="s">
        <v>47</v>
      </c>
    </row>
    <row r="10" spans="1:37"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8"/>
      <c r="AG10" s="62">
        <f t="shared" si="0"/>
        <v>0</v>
      </c>
      <c r="AH10" s="129"/>
      <c r="AI10" s="64"/>
    </row>
    <row r="11" spans="1:37"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8"/>
      <c r="AG11" s="62">
        <f t="shared" si="0"/>
        <v>0</v>
      </c>
      <c r="AH11" s="129"/>
      <c r="AI11" s="64"/>
    </row>
    <row r="12" spans="1:37"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8"/>
      <c r="AG12" s="62">
        <f t="shared" si="0"/>
        <v>0</v>
      </c>
      <c r="AH12" s="129"/>
      <c r="AI12" s="64"/>
    </row>
    <row r="13" spans="1:37"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8"/>
      <c r="AG13" s="62">
        <f t="shared" si="0"/>
        <v>0</v>
      </c>
      <c r="AH13" s="129"/>
      <c r="AI13" s="64"/>
    </row>
    <row r="14" spans="1:37"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8"/>
      <c r="AG14" s="62">
        <f t="shared" si="0"/>
        <v>0</v>
      </c>
      <c r="AH14" s="129"/>
      <c r="AI14" s="64"/>
    </row>
    <row r="15" spans="1:37"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8"/>
      <c r="AG15" s="62">
        <f t="shared" si="0"/>
        <v>0</v>
      </c>
      <c r="AH15" s="129"/>
      <c r="AI15" s="64"/>
    </row>
    <row r="16" spans="1:37"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8"/>
      <c r="AG16" s="62">
        <f t="shared" si="0"/>
        <v>0</v>
      </c>
      <c r="AH16" s="129"/>
      <c r="AI16" s="64"/>
    </row>
    <row r="17" spans="1:35"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8"/>
      <c r="AG17" s="62">
        <f t="shared" si="0"/>
        <v>0</v>
      </c>
      <c r="AH17" s="129"/>
      <c r="AI17" s="64"/>
    </row>
    <row r="18" spans="1:35"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8"/>
      <c r="AG18" s="62">
        <f t="shared" si="0"/>
        <v>0</v>
      </c>
      <c r="AH18" s="129"/>
      <c r="AI18" s="64"/>
    </row>
    <row r="19" spans="1:35"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8"/>
      <c r="AG19" s="62">
        <f t="shared" si="0"/>
        <v>0</v>
      </c>
      <c r="AH19" s="129"/>
      <c r="AI19" s="64"/>
    </row>
    <row r="20" spans="1:35"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8"/>
      <c r="AG20" s="62">
        <f t="shared" si="0"/>
        <v>0</v>
      </c>
      <c r="AH20" s="129"/>
      <c r="AI20" s="64"/>
    </row>
    <row r="21" spans="1:35"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8"/>
      <c r="AG21" s="62">
        <f t="shared" si="0"/>
        <v>0</v>
      </c>
      <c r="AH21" s="129"/>
      <c r="AI21" s="64"/>
    </row>
    <row r="22" spans="1:35"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8"/>
      <c r="AG22" s="62">
        <f t="shared" si="0"/>
        <v>0</v>
      </c>
      <c r="AH22" s="129"/>
      <c r="AI22" s="64"/>
    </row>
    <row r="23" spans="1:35"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8"/>
      <c r="AG23" s="62">
        <f t="shared" si="0"/>
        <v>0</v>
      </c>
      <c r="AH23" s="129"/>
      <c r="AI23" s="64"/>
    </row>
    <row r="24" spans="1:35"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8"/>
      <c r="AG24" s="62">
        <f t="shared" si="0"/>
        <v>0</v>
      </c>
      <c r="AH24" s="129"/>
      <c r="AI24" s="64"/>
    </row>
    <row r="25" spans="1:35"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8"/>
      <c r="AG25" s="62">
        <f t="shared" si="0"/>
        <v>0</v>
      </c>
      <c r="AH25" s="129"/>
      <c r="AI25" s="64"/>
    </row>
    <row r="26" spans="1:35"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8"/>
      <c r="AG26" s="62">
        <f t="shared" si="0"/>
        <v>0</v>
      </c>
      <c r="AH26" s="129"/>
      <c r="AI26" s="64"/>
    </row>
    <row r="27" spans="1:35"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8"/>
      <c r="AG27" s="62">
        <f t="shared" si="0"/>
        <v>0</v>
      </c>
      <c r="AH27" s="129"/>
      <c r="AI27" s="64"/>
    </row>
    <row r="28" spans="1:35"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8"/>
      <c r="AG28" s="62">
        <f t="shared" si="0"/>
        <v>0</v>
      </c>
      <c r="AH28" s="129"/>
      <c r="AI28" s="64"/>
    </row>
    <row r="29" spans="1:35"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8"/>
      <c r="AG29" s="62">
        <f t="shared" si="0"/>
        <v>0</v>
      </c>
      <c r="AH29" s="129"/>
      <c r="AI29" s="64"/>
    </row>
    <row r="30" spans="1:35"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8"/>
      <c r="AG30" s="62">
        <f t="shared" si="0"/>
        <v>0</v>
      </c>
      <c r="AH30" s="129"/>
      <c r="AI30" s="64"/>
    </row>
    <row r="31" spans="1:35"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8"/>
      <c r="AG31" s="62">
        <f t="shared" si="0"/>
        <v>0</v>
      </c>
      <c r="AH31" s="129"/>
      <c r="AI31" s="64"/>
    </row>
    <row r="32" spans="1:35"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8"/>
      <c r="AG32" s="62">
        <f t="shared" si="0"/>
        <v>0</v>
      </c>
      <c r="AH32" s="129"/>
      <c r="AI32" s="64"/>
    </row>
    <row r="33" spans="1:35"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8"/>
      <c r="AG33" s="62">
        <f t="shared" si="0"/>
        <v>0</v>
      </c>
      <c r="AH33" s="129"/>
      <c r="AI33" s="64"/>
    </row>
    <row r="34" spans="1:35"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8"/>
      <c r="AG34" s="62">
        <f t="shared" si="0"/>
        <v>0</v>
      </c>
      <c r="AH34" s="129"/>
      <c r="AI34" s="64"/>
    </row>
    <row r="35" spans="1:35"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8"/>
      <c r="AG35" s="62">
        <f t="shared" ref="AG35:AG52" si="1">COUNTIF(C35:AF35,1)</f>
        <v>0</v>
      </c>
      <c r="AH35" s="129"/>
      <c r="AI35" s="64"/>
    </row>
    <row r="36" spans="1:35"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8"/>
      <c r="AG36" s="62">
        <f t="shared" si="1"/>
        <v>0</v>
      </c>
      <c r="AH36" s="129"/>
      <c r="AI36" s="64"/>
    </row>
    <row r="37" spans="1:35"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8"/>
      <c r="AG37" s="62">
        <f t="shared" si="1"/>
        <v>0</v>
      </c>
      <c r="AH37" s="129"/>
      <c r="AI37" s="64"/>
    </row>
    <row r="38" spans="1:35"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8"/>
      <c r="AG38" s="62">
        <f t="shared" si="1"/>
        <v>0</v>
      </c>
      <c r="AH38" s="129"/>
      <c r="AI38" s="64"/>
    </row>
    <row r="39" spans="1:35"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8"/>
      <c r="AG39" s="62">
        <f t="shared" si="1"/>
        <v>0</v>
      </c>
      <c r="AH39" s="129"/>
      <c r="AI39" s="64"/>
    </row>
    <row r="40" spans="1:35"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8"/>
      <c r="AG40" s="62">
        <f t="shared" si="1"/>
        <v>0</v>
      </c>
      <c r="AH40" s="129"/>
      <c r="AI40" s="64"/>
    </row>
    <row r="41" spans="1:35"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8"/>
      <c r="AG41" s="62">
        <f t="shared" si="1"/>
        <v>0</v>
      </c>
      <c r="AH41" s="129"/>
      <c r="AI41" s="64"/>
    </row>
    <row r="42" spans="1:35"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8"/>
      <c r="AG42" s="62">
        <f t="shared" si="1"/>
        <v>0</v>
      </c>
      <c r="AH42" s="129"/>
      <c r="AI42" s="64"/>
    </row>
    <row r="43" spans="1:35"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8"/>
      <c r="AG43" s="62">
        <f t="shared" si="1"/>
        <v>0</v>
      </c>
      <c r="AH43" s="129"/>
      <c r="AI43" s="64"/>
    </row>
    <row r="44" spans="1:35"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8"/>
      <c r="AG44" s="62">
        <f t="shared" si="1"/>
        <v>0</v>
      </c>
      <c r="AH44" s="129"/>
      <c r="AI44" s="64"/>
    </row>
    <row r="45" spans="1:35"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8"/>
      <c r="AG45" s="62">
        <f t="shared" si="1"/>
        <v>0</v>
      </c>
      <c r="AH45" s="129"/>
      <c r="AI45" s="64"/>
    </row>
    <row r="46" spans="1:35"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8"/>
      <c r="AG46" s="62">
        <f t="shared" si="1"/>
        <v>0</v>
      </c>
      <c r="AH46" s="129"/>
      <c r="AI46" s="64"/>
    </row>
    <row r="47" spans="1:35"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8"/>
      <c r="AG47" s="62">
        <f t="shared" si="1"/>
        <v>0</v>
      </c>
      <c r="AH47" s="129"/>
      <c r="AI47" s="64"/>
    </row>
    <row r="48" spans="1:35"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8"/>
      <c r="AG48" s="62">
        <f t="shared" si="1"/>
        <v>0</v>
      </c>
      <c r="AH48" s="129"/>
      <c r="AI48" s="64"/>
    </row>
    <row r="49" spans="1:35"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8"/>
      <c r="AG49" s="62">
        <f t="shared" si="1"/>
        <v>0</v>
      </c>
      <c r="AH49" s="129"/>
      <c r="AI49" s="64"/>
    </row>
    <row r="50" spans="1:35"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8"/>
      <c r="AG50" s="62">
        <f t="shared" si="1"/>
        <v>0</v>
      </c>
      <c r="AH50" s="129"/>
      <c r="AI50" s="64"/>
    </row>
    <row r="51" spans="1:35"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8"/>
      <c r="AG51" s="62">
        <f t="shared" si="1"/>
        <v>0</v>
      </c>
      <c r="AH51" s="129"/>
      <c r="AI51" s="64"/>
    </row>
    <row r="52" spans="1:35"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127"/>
      <c r="AG52" s="62">
        <f t="shared" si="1"/>
        <v>0</v>
      </c>
      <c r="AH52" s="130"/>
      <c r="AI52" s="69"/>
    </row>
    <row r="53" spans="1:35" ht="19" customHeight="1" thickBot="1">
      <c r="A53" s="53"/>
      <c r="B53" s="54" t="s">
        <v>18</v>
      </c>
      <c r="C53" s="55">
        <f t="shared" ref="C53:AF53" si="2">COUNTIF(C3:C52,1)</f>
        <v>0</v>
      </c>
      <c r="D53" s="55">
        <f t="shared" si="2"/>
        <v>0</v>
      </c>
      <c r="E53" s="55">
        <f t="shared" si="2"/>
        <v>0</v>
      </c>
      <c r="F53" s="55">
        <f t="shared" si="2"/>
        <v>0</v>
      </c>
      <c r="G53" s="55">
        <f t="shared" si="2"/>
        <v>0</v>
      </c>
      <c r="H53" s="55">
        <f t="shared" si="2"/>
        <v>0</v>
      </c>
      <c r="I53" s="55">
        <f t="shared" si="2"/>
        <v>0</v>
      </c>
      <c r="J53" s="55">
        <f t="shared" si="2"/>
        <v>0</v>
      </c>
      <c r="K53" s="55">
        <f t="shared" si="2"/>
        <v>0</v>
      </c>
      <c r="L53" s="55">
        <f t="shared" si="2"/>
        <v>0</v>
      </c>
      <c r="M53" s="55">
        <f t="shared" si="2"/>
        <v>0</v>
      </c>
      <c r="N53" s="55">
        <f t="shared" si="2"/>
        <v>0</v>
      </c>
      <c r="O53" s="55">
        <f t="shared" si="2"/>
        <v>0</v>
      </c>
      <c r="P53" s="55">
        <f t="shared" si="2"/>
        <v>0</v>
      </c>
      <c r="Q53" s="55">
        <f t="shared" si="2"/>
        <v>0</v>
      </c>
      <c r="R53" s="55">
        <f t="shared" si="2"/>
        <v>0</v>
      </c>
      <c r="S53" s="55">
        <f t="shared" si="2"/>
        <v>0</v>
      </c>
      <c r="T53" s="55">
        <f t="shared" si="2"/>
        <v>0</v>
      </c>
      <c r="U53" s="55">
        <f t="shared" si="2"/>
        <v>0</v>
      </c>
      <c r="V53" s="55">
        <f t="shared" si="2"/>
        <v>0</v>
      </c>
      <c r="W53" s="55">
        <f t="shared" si="2"/>
        <v>0</v>
      </c>
      <c r="X53" s="55">
        <f t="shared" si="2"/>
        <v>0</v>
      </c>
      <c r="Y53" s="55">
        <f t="shared" si="2"/>
        <v>0</v>
      </c>
      <c r="Z53" s="55">
        <f t="shared" si="2"/>
        <v>0</v>
      </c>
      <c r="AA53" s="55">
        <f t="shared" si="2"/>
        <v>0</v>
      </c>
      <c r="AB53" s="55">
        <f t="shared" si="2"/>
        <v>0</v>
      </c>
      <c r="AC53" s="55">
        <f t="shared" si="2"/>
        <v>0</v>
      </c>
      <c r="AD53" s="55">
        <f t="shared" si="2"/>
        <v>0</v>
      </c>
      <c r="AE53" s="55">
        <f t="shared" si="2"/>
        <v>0</v>
      </c>
      <c r="AF53" s="55">
        <f t="shared" si="2"/>
        <v>0</v>
      </c>
      <c r="AG53" s="56">
        <f>SUM(AG3:AG52)</f>
        <v>0</v>
      </c>
      <c r="AH53" s="94"/>
      <c r="AI53" s="98"/>
    </row>
    <row r="54" spans="1:35" ht="19" customHeight="1" thickBot="1">
      <c r="A54" s="211" t="s">
        <v>60</v>
      </c>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58" t="s">
        <v>29</v>
      </c>
      <c r="AG54" s="59">
        <f>SUMIF(C53:AF53,"&gt;4",C53:AF53)</f>
        <v>0</v>
      </c>
      <c r="AH54" s="95"/>
      <c r="AI54" s="49"/>
    </row>
    <row r="55" spans="1:35" ht="19" customHeight="1" thickBot="1">
      <c r="A55" s="212" t="s">
        <v>51</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58" t="s">
        <v>27</v>
      </c>
      <c r="AG55" s="59">
        <f>AG53+AG54</f>
        <v>0</v>
      </c>
      <c r="AH55" s="95"/>
    </row>
    <row r="56" spans="1:35" ht="19" customHeight="1">
      <c r="A56" s="212" t="s">
        <v>28</v>
      </c>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132"/>
    </row>
    <row r="57" spans="1:35" ht="19" customHeight="1">
      <c r="A57" s="212" t="s">
        <v>61</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131"/>
    </row>
    <row r="58" spans="1:35" ht="20.5" customHeight="1">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132"/>
    </row>
  </sheetData>
  <sheetProtection algorithmName="SHA-512" hashValue="hEN+Y56y7wutJ5QWFe3YhGrhs1q6RtMdvtaIFHKxMJmBhj9c/3BqH2ik8+h0u4nBWYpkzOnYr00bZZPMagJwsA==" saltValue="2fOg2LWl3aEvRJ5Z+9Sqdw==" spinCount="100000" sheet="1" formatCells="0" formatColumns="0" formatRows="0" insertColumns="0" insertRows="0" insertHyperlinks="0" deleteColumns="0" deleteRows="0" sort="0" autoFilter="0" pivotTables="0"/>
  <mergeCells count="7">
    <mergeCell ref="C58:AE58"/>
    <mergeCell ref="A1:G1"/>
    <mergeCell ref="N1:U1"/>
    <mergeCell ref="A54:AE54"/>
    <mergeCell ref="A55:AE55"/>
    <mergeCell ref="A56:AE56"/>
    <mergeCell ref="A57:AE57"/>
  </mergeCells>
  <phoneticPr fontId="1"/>
  <dataValidations count="4">
    <dataValidation type="list" imeMode="off" allowBlank="1" showInputMessage="1" showErrorMessage="1" sqref="AH3:AH52">
      <formula1>$AK$8:$AK$9</formula1>
    </dataValidation>
    <dataValidation type="list" allowBlank="1" showInputMessage="1" showErrorMessage="1" sqref="AI3:AI52">
      <formula1>$AK$3:$AK$6</formula1>
    </dataValidation>
    <dataValidation type="list" allowBlank="1" showInputMessage="1" showErrorMessage="1" sqref="C3:AF52">
      <formula1>$AJ$3:$AJ$4</formula1>
    </dataValidation>
    <dataValidation imeMode="off" allowBlank="1" showInputMessage="1" showErrorMessage="1" sqref="C53:AF53 AG3:AG52"/>
  </dataValidations>
  <pageMargins left="0.59055118110236227" right="0.39370078740157483" top="0.35433070866141736" bottom="0.35433070866141736" header="0.31496062992125984" footer="0.31496062992125984"/>
  <pageSetup paperSize="8"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AJ1" sqref="AJ1"/>
    </sheetView>
  </sheetViews>
  <sheetFormatPr defaultColWidth="9" defaultRowHeight="20.5" customHeight="1"/>
  <cols>
    <col min="1" max="1" width="5.35546875" style="60" customWidth="1"/>
    <col min="2" max="2" width="11.7109375" style="50" customWidth="1"/>
    <col min="3" max="33" width="6.2109375" style="50" customWidth="1"/>
    <col min="34" max="34" width="7.7109375" style="50" customWidth="1"/>
    <col min="35" max="35" width="9.35546875" style="50" customWidth="1"/>
    <col min="36" max="36" width="21.35546875" style="50" bestFit="1" customWidth="1"/>
    <col min="37" max="16384" width="9" style="50"/>
  </cols>
  <sheetData>
    <row r="1" spans="1:38"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B1" s="47"/>
      <c r="AC1" s="47"/>
      <c r="AD1" s="47"/>
      <c r="AE1" s="47"/>
      <c r="AF1" s="48" t="s">
        <v>23</v>
      </c>
      <c r="AG1" s="61"/>
      <c r="AH1" s="45" t="s">
        <v>24</v>
      </c>
      <c r="AI1" s="45"/>
      <c r="AJ1" s="49"/>
    </row>
    <row r="2" spans="1:38" ht="49" customHeight="1" thickBot="1">
      <c r="A2" s="118" t="s">
        <v>26</v>
      </c>
      <c r="B2" s="119" t="s">
        <v>59</v>
      </c>
      <c r="C2" s="120">
        <v>45200</v>
      </c>
      <c r="D2" s="121">
        <v>45201</v>
      </c>
      <c r="E2" s="121">
        <v>45202</v>
      </c>
      <c r="F2" s="121">
        <v>45203</v>
      </c>
      <c r="G2" s="121">
        <v>45204</v>
      </c>
      <c r="H2" s="121">
        <v>45205</v>
      </c>
      <c r="I2" s="121">
        <v>45206</v>
      </c>
      <c r="J2" s="121">
        <v>45207</v>
      </c>
      <c r="K2" s="121">
        <v>45208</v>
      </c>
      <c r="L2" s="121">
        <v>45209</v>
      </c>
      <c r="M2" s="121">
        <v>45210</v>
      </c>
      <c r="N2" s="121">
        <v>45211</v>
      </c>
      <c r="O2" s="121">
        <v>45212</v>
      </c>
      <c r="P2" s="121">
        <v>45213</v>
      </c>
      <c r="Q2" s="121">
        <v>45214</v>
      </c>
      <c r="R2" s="121">
        <v>45215</v>
      </c>
      <c r="S2" s="121">
        <v>45216</v>
      </c>
      <c r="T2" s="121">
        <v>45217</v>
      </c>
      <c r="U2" s="121">
        <v>45218</v>
      </c>
      <c r="V2" s="121">
        <v>45219</v>
      </c>
      <c r="W2" s="121">
        <v>45220</v>
      </c>
      <c r="X2" s="121">
        <v>45221</v>
      </c>
      <c r="Y2" s="121">
        <v>45222</v>
      </c>
      <c r="Z2" s="121">
        <v>45223</v>
      </c>
      <c r="AA2" s="121">
        <v>45224</v>
      </c>
      <c r="AB2" s="121">
        <v>45225</v>
      </c>
      <c r="AC2" s="121">
        <v>45226</v>
      </c>
      <c r="AD2" s="121">
        <v>45227</v>
      </c>
      <c r="AE2" s="121">
        <v>45228</v>
      </c>
      <c r="AF2" s="121">
        <v>45229</v>
      </c>
      <c r="AG2" s="122">
        <v>45230</v>
      </c>
      <c r="AH2" s="123" t="s">
        <v>21</v>
      </c>
      <c r="AI2" s="126" t="s">
        <v>40</v>
      </c>
      <c r="AJ2" s="124" t="s">
        <v>33</v>
      </c>
    </row>
    <row r="3" spans="1:38"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28"/>
      <c r="AJ3" s="63"/>
      <c r="AL3" s="50" t="s">
        <v>31</v>
      </c>
    </row>
    <row r="4" spans="1:38"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29"/>
      <c r="AJ4" s="64"/>
      <c r="AK4" s="50">
        <v>1</v>
      </c>
      <c r="AL4" s="50" t="s">
        <v>19</v>
      </c>
    </row>
    <row r="5" spans="1:38"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29"/>
      <c r="AJ5" s="64"/>
      <c r="AL5" s="50" t="s">
        <v>30</v>
      </c>
    </row>
    <row r="6" spans="1:38"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29"/>
      <c r="AJ6" s="64"/>
      <c r="AL6" s="50" t="s">
        <v>32</v>
      </c>
    </row>
    <row r="7" spans="1:38"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29"/>
      <c r="AJ7" s="64"/>
    </row>
    <row r="8" spans="1:38"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29"/>
      <c r="AJ8" s="64"/>
      <c r="AL8" s="50" t="s">
        <v>41</v>
      </c>
    </row>
    <row r="9" spans="1:38"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29"/>
      <c r="AJ9" s="64"/>
      <c r="AL9" s="50" t="s">
        <v>47</v>
      </c>
    </row>
    <row r="10" spans="1:38"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29"/>
      <c r="AJ10" s="64"/>
    </row>
    <row r="11" spans="1:38"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29"/>
      <c r="AJ11" s="64"/>
    </row>
    <row r="12" spans="1:38"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29"/>
      <c r="AJ12" s="64"/>
    </row>
    <row r="13" spans="1:38"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29"/>
      <c r="AJ13" s="64"/>
    </row>
    <row r="14" spans="1:38"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29"/>
      <c r="AJ14" s="64"/>
    </row>
    <row r="15" spans="1:38"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29"/>
      <c r="AJ15" s="64"/>
    </row>
    <row r="16" spans="1:38"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29"/>
      <c r="AJ16" s="64"/>
    </row>
    <row r="17" spans="1:36"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29"/>
      <c r="AJ17" s="64"/>
    </row>
    <row r="18" spans="1:36"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29"/>
      <c r="AJ18" s="64"/>
    </row>
    <row r="19" spans="1:36"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29"/>
      <c r="AJ19" s="64"/>
    </row>
    <row r="20" spans="1:36"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29"/>
      <c r="AJ20" s="64"/>
    </row>
    <row r="21" spans="1:36"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29"/>
      <c r="AJ21" s="64"/>
    </row>
    <row r="22" spans="1:36"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29"/>
      <c r="AJ22" s="64"/>
    </row>
    <row r="23" spans="1:36"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29"/>
      <c r="AJ23" s="64"/>
    </row>
    <row r="24" spans="1:36"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29"/>
      <c r="AJ24" s="64"/>
    </row>
    <row r="25" spans="1:36"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29"/>
      <c r="AJ25" s="64"/>
    </row>
    <row r="26" spans="1:36"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29"/>
      <c r="AJ26" s="64"/>
    </row>
    <row r="27" spans="1:36"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29"/>
      <c r="AJ27" s="64"/>
    </row>
    <row r="28" spans="1:36"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29"/>
      <c r="AJ28" s="64"/>
    </row>
    <row r="29" spans="1:36"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29"/>
      <c r="AJ29" s="64"/>
    </row>
    <row r="30" spans="1:36"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29"/>
      <c r="AJ30" s="64"/>
    </row>
    <row r="31" spans="1:36"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29"/>
      <c r="AJ31" s="64"/>
    </row>
    <row r="32" spans="1:36"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29"/>
      <c r="AJ32" s="64"/>
    </row>
    <row r="33" spans="1:36"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29"/>
      <c r="AJ33" s="64"/>
    </row>
    <row r="34" spans="1:36"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29"/>
      <c r="AJ34" s="64"/>
    </row>
    <row r="35" spans="1:36"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29"/>
      <c r="AJ35" s="64"/>
    </row>
    <row r="36" spans="1:36"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29"/>
      <c r="AJ36" s="64"/>
    </row>
    <row r="37" spans="1:36"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29"/>
      <c r="AJ37" s="64"/>
    </row>
    <row r="38" spans="1:36"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29"/>
      <c r="AJ38" s="64"/>
    </row>
    <row r="39" spans="1:36"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29"/>
      <c r="AJ39" s="64"/>
    </row>
    <row r="40" spans="1:36"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29"/>
      <c r="AJ40" s="64"/>
    </row>
    <row r="41" spans="1:36"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29"/>
      <c r="AJ41" s="64"/>
    </row>
    <row r="42" spans="1:36"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29"/>
      <c r="AJ42" s="64"/>
    </row>
    <row r="43" spans="1:36"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29"/>
      <c r="AJ43" s="64"/>
    </row>
    <row r="44" spans="1:36"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29"/>
      <c r="AJ44" s="64"/>
    </row>
    <row r="45" spans="1:36"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29"/>
      <c r="AJ45" s="64"/>
    </row>
    <row r="46" spans="1:36"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29"/>
      <c r="AJ46" s="64"/>
    </row>
    <row r="47" spans="1:36"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29"/>
      <c r="AJ47" s="64"/>
    </row>
    <row r="48" spans="1:36"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29"/>
      <c r="AJ48" s="64"/>
    </row>
    <row r="49" spans="1:36"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29"/>
      <c r="AJ49" s="64"/>
    </row>
    <row r="50" spans="1:36"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29"/>
      <c r="AJ50" s="64"/>
    </row>
    <row r="51" spans="1:36"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29"/>
      <c r="AJ51" s="64"/>
    </row>
    <row r="52" spans="1:36"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0"/>
      <c r="AJ52" s="69"/>
    </row>
    <row r="53" spans="1:36" ht="19"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4"/>
      <c r="AJ53" s="98"/>
    </row>
    <row r="54" spans="1:36" ht="19" customHeight="1" thickBot="1">
      <c r="A54" s="214" t="s">
        <v>60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58" t="s">
        <v>29</v>
      </c>
      <c r="AH54" s="59">
        <f>SUMIF(C53:AG53,"&gt;9",C53:AG53)</f>
        <v>0</v>
      </c>
      <c r="AI54" s="95"/>
      <c r="AJ54" s="49"/>
    </row>
    <row r="55" spans="1:36" ht="19" customHeight="1" thickBot="1">
      <c r="A55" s="215" t="s">
        <v>51</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58" t="s">
        <v>27</v>
      </c>
      <c r="AH55" s="59">
        <f>AH53+AH54</f>
        <v>0</v>
      </c>
      <c r="AI55" s="95"/>
    </row>
    <row r="56" spans="1:36" ht="19" customHeight="1">
      <c r="A56" s="208" t="s">
        <v>65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row>
    <row r="57" spans="1:36" ht="19" customHeight="1">
      <c r="A57" s="215" t="s">
        <v>56</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row>
    <row r="58" spans="1:36" ht="20.5" customHeight="1">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row>
  </sheetData>
  <sheetProtection algorithmName="SHA-512" hashValue="dnLwFP7YVdoSR4kTf0pvLm+GX9mjXZsEw1EgJjw06mUNb7dy+gZFi80wqL/mcGzkBXNsZ4mJwUmF++ba0fRzGA==" saltValue="pDuhVO7V/SUYl15rVqC5mg==" spinCount="100000"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58"/>
  <sheetViews>
    <sheetView view="pageBreakPreview" zoomScaleNormal="100" zoomScaleSheetLayoutView="100" workbookViewId="0">
      <selection activeCell="AI1" sqref="AI1"/>
    </sheetView>
  </sheetViews>
  <sheetFormatPr defaultColWidth="9" defaultRowHeight="20.5" customHeight="1"/>
  <cols>
    <col min="1" max="1" width="5.35546875" style="60" customWidth="1"/>
    <col min="2" max="2" width="11.7109375" style="50" customWidth="1"/>
    <col min="3" max="32" width="6.2109375" style="50" customWidth="1"/>
    <col min="33" max="33" width="7.7109375" style="50" customWidth="1"/>
    <col min="34" max="34" width="9.35546875" style="50" customWidth="1"/>
    <col min="35" max="35" width="21.35546875" style="50" bestFit="1" customWidth="1"/>
    <col min="36" max="16384" width="9" style="50"/>
  </cols>
  <sheetData>
    <row r="1" spans="1:37"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B1" s="47"/>
      <c r="AC1" s="47"/>
      <c r="AE1" s="48" t="s">
        <v>23</v>
      </c>
      <c r="AF1" s="61"/>
      <c r="AG1" s="45" t="s">
        <v>24</v>
      </c>
      <c r="AH1" s="45"/>
      <c r="AI1" s="49"/>
    </row>
    <row r="2" spans="1:37" ht="49" customHeight="1" thickBot="1">
      <c r="A2" s="118" t="s">
        <v>26</v>
      </c>
      <c r="B2" s="119" t="s">
        <v>59</v>
      </c>
      <c r="C2" s="120">
        <v>44866</v>
      </c>
      <c r="D2" s="121">
        <v>44867</v>
      </c>
      <c r="E2" s="121">
        <v>44868</v>
      </c>
      <c r="F2" s="121">
        <v>44869</v>
      </c>
      <c r="G2" s="121">
        <v>44870</v>
      </c>
      <c r="H2" s="121">
        <v>44871</v>
      </c>
      <c r="I2" s="121">
        <v>44872</v>
      </c>
      <c r="J2" s="121">
        <v>44873</v>
      </c>
      <c r="K2" s="121">
        <v>44874</v>
      </c>
      <c r="L2" s="121">
        <v>44875</v>
      </c>
      <c r="M2" s="121">
        <v>44876</v>
      </c>
      <c r="N2" s="121">
        <v>44877</v>
      </c>
      <c r="O2" s="121">
        <v>44878</v>
      </c>
      <c r="P2" s="121">
        <v>44879</v>
      </c>
      <c r="Q2" s="121">
        <v>44880</v>
      </c>
      <c r="R2" s="121">
        <v>44881</v>
      </c>
      <c r="S2" s="121">
        <v>44882</v>
      </c>
      <c r="T2" s="121">
        <v>44883</v>
      </c>
      <c r="U2" s="121">
        <v>44884</v>
      </c>
      <c r="V2" s="121">
        <v>44885</v>
      </c>
      <c r="W2" s="121">
        <v>44886</v>
      </c>
      <c r="X2" s="121">
        <v>44887</v>
      </c>
      <c r="Y2" s="121">
        <v>44888</v>
      </c>
      <c r="Z2" s="121">
        <v>44889</v>
      </c>
      <c r="AA2" s="121">
        <v>44890</v>
      </c>
      <c r="AB2" s="121">
        <v>44891</v>
      </c>
      <c r="AC2" s="121">
        <v>44892</v>
      </c>
      <c r="AD2" s="121">
        <v>44893</v>
      </c>
      <c r="AE2" s="121">
        <v>44894</v>
      </c>
      <c r="AF2" s="121">
        <v>44895</v>
      </c>
      <c r="AG2" s="123" t="s">
        <v>21</v>
      </c>
      <c r="AH2" s="126" t="s">
        <v>40</v>
      </c>
      <c r="AI2" s="124" t="s">
        <v>33</v>
      </c>
    </row>
    <row r="3" spans="1:37"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67"/>
      <c r="AG3" s="96">
        <f t="shared" ref="AG3:AG52" si="0">COUNTIF(C3:AF3,1)</f>
        <v>0</v>
      </c>
      <c r="AH3" s="128"/>
      <c r="AI3" s="63"/>
      <c r="AK3" s="50" t="s">
        <v>31</v>
      </c>
    </row>
    <row r="4" spans="1:37"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2"/>
      <c r="AG4" s="68">
        <f t="shared" si="0"/>
        <v>0</v>
      </c>
      <c r="AH4" s="129"/>
      <c r="AI4" s="64"/>
      <c r="AJ4" s="50">
        <v>1</v>
      </c>
      <c r="AK4" s="50" t="s">
        <v>19</v>
      </c>
    </row>
    <row r="5" spans="1:37"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2"/>
      <c r="AG5" s="68">
        <f t="shared" si="0"/>
        <v>0</v>
      </c>
      <c r="AH5" s="129"/>
      <c r="AI5" s="64"/>
      <c r="AK5" s="50" t="s">
        <v>30</v>
      </c>
    </row>
    <row r="6" spans="1:37"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2"/>
      <c r="AG6" s="68">
        <f t="shared" si="0"/>
        <v>0</v>
      </c>
      <c r="AH6" s="129"/>
      <c r="AI6" s="64"/>
      <c r="AK6" s="50" t="s">
        <v>32</v>
      </c>
    </row>
    <row r="7" spans="1:37"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2"/>
      <c r="AG7" s="68">
        <f t="shared" si="0"/>
        <v>0</v>
      </c>
      <c r="AH7" s="129"/>
      <c r="AI7" s="64"/>
    </row>
    <row r="8" spans="1:37"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2"/>
      <c r="AG8" s="68">
        <f t="shared" si="0"/>
        <v>0</v>
      </c>
      <c r="AH8" s="129"/>
      <c r="AI8" s="64"/>
      <c r="AK8" s="50" t="s">
        <v>41</v>
      </c>
    </row>
    <row r="9" spans="1:37"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2"/>
      <c r="AG9" s="68">
        <f t="shared" si="0"/>
        <v>0</v>
      </c>
      <c r="AH9" s="129"/>
      <c r="AI9" s="64"/>
      <c r="AK9" s="50" t="s">
        <v>47</v>
      </c>
    </row>
    <row r="10" spans="1:37"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2"/>
      <c r="AG10" s="68">
        <f t="shared" si="0"/>
        <v>0</v>
      </c>
      <c r="AH10" s="129"/>
      <c r="AI10" s="64"/>
    </row>
    <row r="11" spans="1:37"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2"/>
      <c r="AG11" s="68">
        <f t="shared" si="0"/>
        <v>0</v>
      </c>
      <c r="AH11" s="129"/>
      <c r="AI11" s="64"/>
    </row>
    <row r="12" spans="1:37"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2"/>
      <c r="AG12" s="68">
        <f t="shared" si="0"/>
        <v>0</v>
      </c>
      <c r="AH12" s="129"/>
      <c r="AI12" s="64"/>
    </row>
    <row r="13" spans="1:37"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2"/>
      <c r="AG13" s="68">
        <f t="shared" si="0"/>
        <v>0</v>
      </c>
      <c r="AH13" s="129"/>
      <c r="AI13" s="64"/>
    </row>
    <row r="14" spans="1:37"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2"/>
      <c r="AG14" s="68">
        <f t="shared" si="0"/>
        <v>0</v>
      </c>
      <c r="AH14" s="129"/>
      <c r="AI14" s="64"/>
    </row>
    <row r="15" spans="1:37"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2"/>
      <c r="AG15" s="68">
        <f t="shared" si="0"/>
        <v>0</v>
      </c>
      <c r="AH15" s="129"/>
      <c r="AI15" s="64"/>
    </row>
    <row r="16" spans="1:37"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2"/>
      <c r="AG16" s="68">
        <f t="shared" si="0"/>
        <v>0</v>
      </c>
      <c r="AH16" s="129"/>
      <c r="AI16" s="64"/>
    </row>
    <row r="17" spans="1:35"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2"/>
      <c r="AG17" s="68">
        <f t="shared" si="0"/>
        <v>0</v>
      </c>
      <c r="AH17" s="129"/>
      <c r="AI17" s="64"/>
    </row>
    <row r="18" spans="1:35"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2"/>
      <c r="AG18" s="68">
        <f t="shared" si="0"/>
        <v>0</v>
      </c>
      <c r="AH18" s="129"/>
      <c r="AI18" s="64"/>
    </row>
    <row r="19" spans="1:35"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2"/>
      <c r="AG19" s="68">
        <f t="shared" si="0"/>
        <v>0</v>
      </c>
      <c r="AH19" s="129"/>
      <c r="AI19" s="64"/>
    </row>
    <row r="20" spans="1:35"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2"/>
      <c r="AG20" s="68">
        <f t="shared" si="0"/>
        <v>0</v>
      </c>
      <c r="AH20" s="129"/>
      <c r="AI20" s="64"/>
    </row>
    <row r="21" spans="1:35"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2"/>
      <c r="AG21" s="68">
        <f t="shared" si="0"/>
        <v>0</v>
      </c>
      <c r="AH21" s="129"/>
      <c r="AI21" s="64"/>
    </row>
    <row r="22" spans="1:35"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2"/>
      <c r="AG22" s="68">
        <f t="shared" si="0"/>
        <v>0</v>
      </c>
      <c r="AH22" s="129"/>
      <c r="AI22" s="64"/>
    </row>
    <row r="23" spans="1:35"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2"/>
      <c r="AG23" s="68">
        <f t="shared" si="0"/>
        <v>0</v>
      </c>
      <c r="AH23" s="129"/>
      <c r="AI23" s="64"/>
    </row>
    <row r="24" spans="1:35"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2"/>
      <c r="AG24" s="68">
        <f t="shared" si="0"/>
        <v>0</v>
      </c>
      <c r="AH24" s="129"/>
      <c r="AI24" s="64"/>
    </row>
    <row r="25" spans="1:35"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2"/>
      <c r="AG25" s="68">
        <f t="shared" si="0"/>
        <v>0</v>
      </c>
      <c r="AH25" s="129"/>
      <c r="AI25" s="64"/>
    </row>
    <row r="26" spans="1:35"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2"/>
      <c r="AG26" s="68">
        <f t="shared" si="0"/>
        <v>0</v>
      </c>
      <c r="AH26" s="129"/>
      <c r="AI26" s="64"/>
    </row>
    <row r="27" spans="1:35"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2"/>
      <c r="AG27" s="68">
        <f t="shared" si="0"/>
        <v>0</v>
      </c>
      <c r="AH27" s="129"/>
      <c r="AI27" s="64"/>
    </row>
    <row r="28" spans="1:35"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2"/>
      <c r="AG28" s="68">
        <f t="shared" si="0"/>
        <v>0</v>
      </c>
      <c r="AH28" s="129"/>
      <c r="AI28" s="64"/>
    </row>
    <row r="29" spans="1:35"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2"/>
      <c r="AG29" s="68">
        <f t="shared" si="0"/>
        <v>0</v>
      </c>
      <c r="AH29" s="129"/>
      <c r="AI29" s="64"/>
    </row>
    <row r="30" spans="1:35"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2"/>
      <c r="AG30" s="68">
        <f t="shared" si="0"/>
        <v>0</v>
      </c>
      <c r="AH30" s="129"/>
      <c r="AI30" s="64"/>
    </row>
    <row r="31" spans="1:35"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2"/>
      <c r="AG31" s="68">
        <f t="shared" si="0"/>
        <v>0</v>
      </c>
      <c r="AH31" s="129"/>
      <c r="AI31" s="64"/>
    </row>
    <row r="32" spans="1:35"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2"/>
      <c r="AG32" s="68">
        <f t="shared" si="0"/>
        <v>0</v>
      </c>
      <c r="AH32" s="129"/>
      <c r="AI32" s="64"/>
    </row>
    <row r="33" spans="1:35"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2"/>
      <c r="AG33" s="68">
        <f t="shared" si="0"/>
        <v>0</v>
      </c>
      <c r="AH33" s="129"/>
      <c r="AI33" s="64"/>
    </row>
    <row r="34" spans="1:35"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2"/>
      <c r="AG34" s="68">
        <f t="shared" si="0"/>
        <v>0</v>
      </c>
      <c r="AH34" s="129"/>
      <c r="AI34" s="64"/>
    </row>
    <row r="35" spans="1:35"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2"/>
      <c r="AG35" s="68">
        <f t="shared" si="0"/>
        <v>0</v>
      </c>
      <c r="AH35" s="129"/>
      <c r="AI35" s="64"/>
    </row>
    <row r="36" spans="1:35"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2"/>
      <c r="AG36" s="68">
        <f t="shared" si="0"/>
        <v>0</v>
      </c>
      <c r="AH36" s="129"/>
      <c r="AI36" s="64"/>
    </row>
    <row r="37" spans="1:35"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2"/>
      <c r="AG37" s="68">
        <f t="shared" si="0"/>
        <v>0</v>
      </c>
      <c r="AH37" s="129"/>
      <c r="AI37" s="64"/>
    </row>
    <row r="38" spans="1:35"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2"/>
      <c r="AG38" s="68">
        <f t="shared" si="0"/>
        <v>0</v>
      </c>
      <c r="AH38" s="129"/>
      <c r="AI38" s="64"/>
    </row>
    <row r="39" spans="1:35"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2"/>
      <c r="AG39" s="68">
        <f t="shared" si="0"/>
        <v>0</v>
      </c>
      <c r="AH39" s="129"/>
      <c r="AI39" s="64"/>
    </row>
    <row r="40" spans="1:35"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2"/>
      <c r="AG40" s="68">
        <f t="shared" si="0"/>
        <v>0</v>
      </c>
      <c r="AH40" s="129"/>
      <c r="AI40" s="64"/>
    </row>
    <row r="41" spans="1:35"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2"/>
      <c r="AG41" s="68">
        <f t="shared" si="0"/>
        <v>0</v>
      </c>
      <c r="AH41" s="129"/>
      <c r="AI41" s="64"/>
    </row>
    <row r="42" spans="1:35"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2"/>
      <c r="AG42" s="68">
        <f t="shared" si="0"/>
        <v>0</v>
      </c>
      <c r="AH42" s="129"/>
      <c r="AI42" s="64"/>
    </row>
    <row r="43" spans="1:35"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2"/>
      <c r="AG43" s="68">
        <f t="shared" si="0"/>
        <v>0</v>
      </c>
      <c r="AH43" s="129"/>
      <c r="AI43" s="64"/>
    </row>
    <row r="44" spans="1:35"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2"/>
      <c r="AG44" s="68">
        <f t="shared" si="0"/>
        <v>0</v>
      </c>
      <c r="AH44" s="129"/>
      <c r="AI44" s="64"/>
    </row>
    <row r="45" spans="1:35"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2"/>
      <c r="AG45" s="68">
        <f t="shared" si="0"/>
        <v>0</v>
      </c>
      <c r="AH45" s="129"/>
      <c r="AI45" s="64"/>
    </row>
    <row r="46" spans="1:35"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2"/>
      <c r="AG46" s="68">
        <f t="shared" si="0"/>
        <v>0</v>
      </c>
      <c r="AH46" s="129"/>
      <c r="AI46" s="64"/>
    </row>
    <row r="47" spans="1:35"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2"/>
      <c r="AG47" s="68">
        <f t="shared" si="0"/>
        <v>0</v>
      </c>
      <c r="AH47" s="129"/>
      <c r="AI47" s="64"/>
    </row>
    <row r="48" spans="1:35"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2"/>
      <c r="AG48" s="68">
        <f t="shared" si="0"/>
        <v>0</v>
      </c>
      <c r="AH48" s="129"/>
      <c r="AI48" s="64"/>
    </row>
    <row r="49" spans="1:35"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2"/>
      <c r="AG49" s="68">
        <f t="shared" si="0"/>
        <v>0</v>
      </c>
      <c r="AH49" s="129"/>
      <c r="AI49" s="64"/>
    </row>
    <row r="50" spans="1:35"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2"/>
      <c r="AG50" s="68">
        <f t="shared" si="0"/>
        <v>0</v>
      </c>
      <c r="AH50" s="129"/>
      <c r="AI50" s="64"/>
    </row>
    <row r="51" spans="1:35"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2"/>
      <c r="AG51" s="68">
        <f t="shared" si="0"/>
        <v>0</v>
      </c>
      <c r="AH51" s="129"/>
      <c r="AI51" s="64"/>
    </row>
    <row r="52" spans="1:35"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2"/>
      <c r="AG52" s="97">
        <f t="shared" si="0"/>
        <v>0</v>
      </c>
      <c r="AH52" s="130"/>
      <c r="AI52" s="69"/>
    </row>
    <row r="53" spans="1:35" ht="19" customHeight="1" thickBot="1">
      <c r="A53" s="53"/>
      <c r="B53" s="54" t="s">
        <v>18</v>
      </c>
      <c r="C53" s="55">
        <f t="shared" ref="C53:AF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6">
        <f>SUM(AG3:AG52)</f>
        <v>0</v>
      </c>
      <c r="AH53" s="94"/>
      <c r="AI53" s="98"/>
    </row>
    <row r="54" spans="1:35" ht="19" customHeight="1" thickBot="1">
      <c r="A54" s="214" t="s">
        <v>60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58" t="s">
        <v>29</v>
      </c>
      <c r="AG54" s="59">
        <f>SUMIF(C53:AF53,"&gt;9",C53:AF53)</f>
        <v>0</v>
      </c>
      <c r="AH54" s="95"/>
      <c r="AI54" s="49"/>
    </row>
    <row r="55" spans="1:35" ht="19" customHeight="1" thickBot="1">
      <c r="A55" s="208" t="s">
        <v>51</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58" t="s">
        <v>27</v>
      </c>
      <c r="AG55" s="59">
        <f>AG53+AG54</f>
        <v>0</v>
      </c>
      <c r="AH55" s="95"/>
    </row>
    <row r="56" spans="1:35" ht="19" customHeight="1">
      <c r="A56" s="208" t="s">
        <v>65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132"/>
    </row>
    <row r="57" spans="1:35" ht="19" customHeight="1">
      <c r="A57" s="208" t="s">
        <v>61</v>
      </c>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131"/>
    </row>
    <row r="58" spans="1:35" ht="20.5" customHeight="1">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132"/>
    </row>
  </sheetData>
  <sheetProtection algorithmName="SHA-512" hashValue="TC3hJtr9QBw807IgFm6zhLbC9Xm0mdL9YcD1cSUhKxdY2UZS0n3N2CXacZ0OW/ObcF806jZycbBsuMkGMLlBpQ==" saltValue="axfll91jc+8TknN5izLPRg==" spinCount="100000" sheet="1" formatCells="0" formatColumns="0" formatRows="0" insertColumns="0" insertRows="0" insertHyperlinks="0" deleteColumns="0" deleteRows="0" sort="0" autoFilter="0" pivotTables="0"/>
  <mergeCells count="7">
    <mergeCell ref="C58:AE58"/>
    <mergeCell ref="A1:G1"/>
    <mergeCell ref="N1:U1"/>
    <mergeCell ref="A54:AE54"/>
    <mergeCell ref="A55:AE55"/>
    <mergeCell ref="A56:AE56"/>
    <mergeCell ref="A57:AE57"/>
  </mergeCells>
  <phoneticPr fontId="1"/>
  <dataValidations count="4">
    <dataValidation imeMode="off" allowBlank="1" showInputMessage="1" showErrorMessage="1" sqref="C53:AF53 AG3:AG52"/>
    <dataValidation type="list" allowBlank="1" showInputMessage="1" showErrorMessage="1" sqref="C3:AF52">
      <formula1>$AJ$3:$AJ$4</formula1>
    </dataValidation>
    <dataValidation type="list" allowBlank="1" showInputMessage="1" showErrorMessage="1" sqref="AI3:AI52">
      <formula1>$AK$3:$AK$6</formula1>
    </dataValidation>
    <dataValidation type="list" imeMode="off" allowBlank="1" showInputMessage="1" showErrorMessage="1" sqref="AH3:AH52">
      <formula1>$AK$8:$AK$9</formula1>
    </dataValidation>
  </dataValidations>
  <pageMargins left="0.59055118110236227" right="0.39370078740157483" top="0.35433070866141736" bottom="0.35433070866141736" header="0.31496062992125984" footer="0.31496062992125984"/>
  <pageSetup paperSize="8"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AJ2" sqref="AJ2"/>
    </sheetView>
  </sheetViews>
  <sheetFormatPr defaultColWidth="9" defaultRowHeight="20.5" customHeight="1"/>
  <cols>
    <col min="1" max="1" width="5.35546875" style="60" customWidth="1"/>
    <col min="2" max="2" width="11.7109375" style="50" customWidth="1"/>
    <col min="3" max="33" width="6.2109375" style="50" customWidth="1"/>
    <col min="34" max="34" width="7.7109375" style="50" customWidth="1"/>
    <col min="35" max="35" width="9.35546875" style="50" customWidth="1"/>
    <col min="36" max="36" width="21.35546875" style="50" bestFit="1" customWidth="1"/>
    <col min="37" max="16384" width="9" style="50"/>
  </cols>
  <sheetData>
    <row r="1" spans="1:38"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B1" s="47"/>
      <c r="AC1" s="47"/>
      <c r="AD1" s="47"/>
      <c r="AE1" s="47"/>
      <c r="AF1" s="48" t="s">
        <v>23</v>
      </c>
      <c r="AG1" s="61"/>
      <c r="AH1" s="45" t="s">
        <v>24</v>
      </c>
      <c r="AI1" s="45"/>
      <c r="AJ1" s="49"/>
    </row>
    <row r="2" spans="1:38" ht="49" customHeight="1" thickBot="1">
      <c r="A2" s="118" t="s">
        <v>26</v>
      </c>
      <c r="B2" s="119" t="s">
        <v>59</v>
      </c>
      <c r="C2" s="120">
        <v>44896</v>
      </c>
      <c r="D2" s="121">
        <v>44897</v>
      </c>
      <c r="E2" s="121">
        <v>44898</v>
      </c>
      <c r="F2" s="121">
        <v>44899</v>
      </c>
      <c r="G2" s="121">
        <v>44900</v>
      </c>
      <c r="H2" s="121">
        <v>44901</v>
      </c>
      <c r="I2" s="121">
        <v>44902</v>
      </c>
      <c r="J2" s="121">
        <v>44903</v>
      </c>
      <c r="K2" s="121">
        <v>44904</v>
      </c>
      <c r="L2" s="121">
        <v>44905</v>
      </c>
      <c r="M2" s="121">
        <v>44906</v>
      </c>
      <c r="N2" s="121">
        <v>44907</v>
      </c>
      <c r="O2" s="121">
        <v>44908</v>
      </c>
      <c r="P2" s="121">
        <v>44909</v>
      </c>
      <c r="Q2" s="121">
        <v>44910</v>
      </c>
      <c r="R2" s="121">
        <v>44911</v>
      </c>
      <c r="S2" s="121">
        <v>44912</v>
      </c>
      <c r="T2" s="121">
        <v>44913</v>
      </c>
      <c r="U2" s="121">
        <v>44914</v>
      </c>
      <c r="V2" s="121">
        <v>44915</v>
      </c>
      <c r="W2" s="121">
        <v>44916</v>
      </c>
      <c r="X2" s="121">
        <v>44917</v>
      </c>
      <c r="Y2" s="121">
        <v>44918</v>
      </c>
      <c r="Z2" s="121">
        <v>44919</v>
      </c>
      <c r="AA2" s="121">
        <v>44920</v>
      </c>
      <c r="AB2" s="121">
        <v>44921</v>
      </c>
      <c r="AC2" s="121">
        <v>44922</v>
      </c>
      <c r="AD2" s="121">
        <v>44923</v>
      </c>
      <c r="AE2" s="121">
        <v>44924</v>
      </c>
      <c r="AF2" s="121">
        <v>44925</v>
      </c>
      <c r="AG2" s="122">
        <v>44926</v>
      </c>
      <c r="AH2" s="123" t="s">
        <v>21</v>
      </c>
      <c r="AI2" s="126" t="s">
        <v>40</v>
      </c>
      <c r="AJ2" s="124" t="s">
        <v>33</v>
      </c>
    </row>
    <row r="3" spans="1:38"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28"/>
      <c r="AJ3" s="63"/>
      <c r="AL3" s="50" t="s">
        <v>31</v>
      </c>
    </row>
    <row r="4" spans="1:38"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29"/>
      <c r="AJ4" s="64"/>
      <c r="AK4" s="50">
        <v>1</v>
      </c>
      <c r="AL4" s="50" t="s">
        <v>19</v>
      </c>
    </row>
    <row r="5" spans="1:38"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29"/>
      <c r="AJ5" s="64"/>
      <c r="AL5" s="50" t="s">
        <v>30</v>
      </c>
    </row>
    <row r="6" spans="1:38"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29"/>
      <c r="AJ6" s="64"/>
      <c r="AL6" s="50" t="s">
        <v>32</v>
      </c>
    </row>
    <row r="7" spans="1:38"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29"/>
      <c r="AJ7" s="64"/>
    </row>
    <row r="8" spans="1:38"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29"/>
      <c r="AJ8" s="64"/>
      <c r="AL8" s="50" t="s">
        <v>41</v>
      </c>
    </row>
    <row r="9" spans="1:38"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29"/>
      <c r="AJ9" s="64"/>
      <c r="AL9" s="50" t="s">
        <v>47</v>
      </c>
    </row>
    <row r="10" spans="1:38"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29"/>
      <c r="AJ10" s="64"/>
    </row>
    <row r="11" spans="1:38"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29"/>
      <c r="AJ11" s="64"/>
    </row>
    <row r="12" spans="1:38"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29"/>
      <c r="AJ12" s="64"/>
    </row>
    <row r="13" spans="1:38"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29"/>
      <c r="AJ13" s="64"/>
    </row>
    <row r="14" spans="1:38"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29"/>
      <c r="AJ14" s="64"/>
    </row>
    <row r="15" spans="1:38"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29"/>
      <c r="AJ15" s="64"/>
    </row>
    <row r="16" spans="1:38"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29"/>
      <c r="AJ16" s="64"/>
    </row>
    <row r="17" spans="1:36"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29"/>
      <c r="AJ17" s="64"/>
    </row>
    <row r="18" spans="1:36"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29"/>
      <c r="AJ18" s="64"/>
    </row>
    <row r="19" spans="1:36"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29"/>
      <c r="AJ19" s="64"/>
    </row>
    <row r="20" spans="1:36"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29"/>
      <c r="AJ20" s="64"/>
    </row>
    <row r="21" spans="1:36"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29"/>
      <c r="AJ21" s="64"/>
    </row>
    <row r="22" spans="1:36"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29"/>
      <c r="AJ22" s="64"/>
    </row>
    <row r="23" spans="1:36"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29"/>
      <c r="AJ23" s="64"/>
    </row>
    <row r="24" spans="1:36"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29"/>
      <c r="AJ24" s="64"/>
    </row>
    <row r="25" spans="1:36"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29"/>
      <c r="AJ25" s="64"/>
    </row>
    <row r="26" spans="1:36"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29"/>
      <c r="AJ26" s="64"/>
    </row>
    <row r="27" spans="1:36"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29"/>
      <c r="AJ27" s="64"/>
    </row>
    <row r="28" spans="1:36"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29"/>
      <c r="AJ28" s="64"/>
    </row>
    <row r="29" spans="1:36"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29"/>
      <c r="AJ29" s="64"/>
    </row>
    <row r="30" spans="1:36"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29"/>
      <c r="AJ30" s="64"/>
    </row>
    <row r="31" spans="1:36"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29"/>
      <c r="AJ31" s="64"/>
    </row>
    <row r="32" spans="1:36"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29"/>
      <c r="AJ32" s="64"/>
    </row>
    <row r="33" spans="1:36"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29"/>
      <c r="AJ33" s="64"/>
    </row>
    <row r="34" spans="1:36"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29"/>
      <c r="AJ34" s="64"/>
    </row>
    <row r="35" spans="1:36"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29"/>
      <c r="AJ35" s="64"/>
    </row>
    <row r="36" spans="1:36"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29"/>
      <c r="AJ36" s="64"/>
    </row>
    <row r="37" spans="1:36"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29"/>
      <c r="AJ37" s="64"/>
    </row>
    <row r="38" spans="1:36"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29"/>
      <c r="AJ38" s="64"/>
    </row>
    <row r="39" spans="1:36"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29"/>
      <c r="AJ39" s="64"/>
    </row>
    <row r="40" spans="1:36"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29"/>
      <c r="AJ40" s="64"/>
    </row>
    <row r="41" spans="1:36"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29"/>
      <c r="AJ41" s="64"/>
    </row>
    <row r="42" spans="1:36"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29"/>
      <c r="AJ42" s="64"/>
    </row>
    <row r="43" spans="1:36"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29"/>
      <c r="AJ43" s="64"/>
    </row>
    <row r="44" spans="1:36"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29"/>
      <c r="AJ44" s="64"/>
    </row>
    <row r="45" spans="1:36"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29"/>
      <c r="AJ45" s="64"/>
    </row>
    <row r="46" spans="1:36"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29"/>
      <c r="AJ46" s="64"/>
    </row>
    <row r="47" spans="1:36"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29"/>
      <c r="AJ47" s="64"/>
    </row>
    <row r="48" spans="1:36"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29"/>
      <c r="AJ48" s="64"/>
    </row>
    <row r="49" spans="1:36"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29"/>
      <c r="AJ49" s="64"/>
    </row>
    <row r="50" spans="1:36"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29"/>
      <c r="AJ50" s="64"/>
    </row>
    <row r="51" spans="1:36"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29"/>
      <c r="AJ51" s="64"/>
    </row>
    <row r="52" spans="1:36"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0"/>
      <c r="AJ52" s="69"/>
    </row>
    <row r="53" spans="1:36" ht="19"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4"/>
      <c r="AJ53" s="98"/>
    </row>
    <row r="54" spans="1:36" ht="19" customHeight="1" thickBot="1">
      <c r="A54" s="214" t="s">
        <v>60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58" t="s">
        <v>29</v>
      </c>
      <c r="AH54" s="59">
        <f>SUMIF(C53:AG53,"&gt;9",C53:AG53)</f>
        <v>0</v>
      </c>
      <c r="AI54" s="95"/>
      <c r="AJ54" s="49"/>
    </row>
    <row r="55" spans="1:36" ht="19" customHeight="1" thickBot="1">
      <c r="A55" s="215" t="s">
        <v>51</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58" t="s">
        <v>27</v>
      </c>
      <c r="AH55" s="59">
        <f>AH53+AH54</f>
        <v>0</v>
      </c>
      <c r="AI55" s="95"/>
    </row>
    <row r="56" spans="1:36" ht="19" customHeight="1">
      <c r="A56" s="208" t="s">
        <v>65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row>
    <row r="57" spans="1:36" ht="19" customHeight="1">
      <c r="A57" s="215" t="s">
        <v>56</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row>
    <row r="58" spans="1:36" ht="20.5" customHeight="1">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row>
  </sheetData>
  <sheetProtection algorithmName="SHA-512" hashValue="YDUhR1HNTT5sGIz0RWQjbl4u7Aetrt8HZntgePC1hMuzY0aKHSkqbUzHgVlF7U1ag9Y71ORSuuBaPZQCU3rM3g==" saltValue="zmQAFkGPkpVMiCv1PeVwQQ==" spinCount="100000"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imeMode="off" allowBlank="1" showInputMessage="1" showErrorMessage="1" sqref="C53:AG53 AH3:AH52"/>
    <dataValidation type="list" allowBlank="1" showInputMessage="1" showErrorMessage="1" sqref="C3:AG52">
      <formula1>$AK$3:$AK$4</formula1>
    </dataValidation>
    <dataValidation type="list" allowBlank="1" showInputMessage="1" showErrorMessage="1" sqref="AJ3:AJ52">
      <formula1>$AL$3:$AL$6</formula1>
    </dataValidation>
    <dataValidation type="list" imeMode="off" allowBlank="1" showInputMessage="1" showErrorMessage="1" sqref="AI3:AI52">
      <formula1>$AL$8:$AL$9</formula1>
    </dataValidation>
  </dataValidations>
  <pageMargins left="0.59055118110236227" right="0.39370078740157483" top="0.35433070866141736" bottom="0.35433070866141736" header="0.31496062992125984" footer="0.31496062992125984"/>
  <pageSetup paperSize="8"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AJ2" sqref="AJ2"/>
    </sheetView>
  </sheetViews>
  <sheetFormatPr defaultColWidth="9" defaultRowHeight="20.5" customHeight="1"/>
  <cols>
    <col min="1" max="1" width="5.35546875" style="60" customWidth="1"/>
    <col min="2" max="2" width="11.7109375" style="50" customWidth="1"/>
    <col min="3" max="33" width="6.2109375" style="50" customWidth="1"/>
    <col min="34" max="34" width="7.7109375" style="50" customWidth="1"/>
    <col min="35" max="35" width="9.35546875" style="50" customWidth="1"/>
    <col min="36" max="36" width="21.35546875" style="50" bestFit="1" customWidth="1"/>
    <col min="37" max="16384" width="9" style="50"/>
  </cols>
  <sheetData>
    <row r="1" spans="1:38"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B1" s="47"/>
      <c r="AC1" s="47"/>
      <c r="AD1" s="47"/>
      <c r="AE1" s="47"/>
      <c r="AF1" s="48" t="s">
        <v>23</v>
      </c>
      <c r="AG1" s="61"/>
      <c r="AH1" s="45" t="s">
        <v>24</v>
      </c>
      <c r="AI1" s="45"/>
      <c r="AJ1" s="49"/>
    </row>
    <row r="2" spans="1:38" ht="49" customHeight="1" thickBot="1">
      <c r="A2" s="118" t="s">
        <v>26</v>
      </c>
      <c r="B2" s="119" t="s">
        <v>59</v>
      </c>
      <c r="C2" s="120">
        <v>45292</v>
      </c>
      <c r="D2" s="121">
        <v>45293</v>
      </c>
      <c r="E2" s="121">
        <v>45294</v>
      </c>
      <c r="F2" s="121">
        <v>45295</v>
      </c>
      <c r="G2" s="121">
        <v>45296</v>
      </c>
      <c r="H2" s="121">
        <v>45297</v>
      </c>
      <c r="I2" s="121">
        <v>45298</v>
      </c>
      <c r="J2" s="121">
        <v>45299</v>
      </c>
      <c r="K2" s="121">
        <v>45300</v>
      </c>
      <c r="L2" s="121">
        <v>45301</v>
      </c>
      <c r="M2" s="121">
        <v>45302</v>
      </c>
      <c r="N2" s="121">
        <v>45303</v>
      </c>
      <c r="O2" s="121">
        <v>45304</v>
      </c>
      <c r="P2" s="121">
        <v>45305</v>
      </c>
      <c r="Q2" s="121">
        <v>45306</v>
      </c>
      <c r="R2" s="121">
        <v>45307</v>
      </c>
      <c r="S2" s="121">
        <v>45308</v>
      </c>
      <c r="T2" s="121">
        <v>45309</v>
      </c>
      <c r="U2" s="121">
        <v>45310</v>
      </c>
      <c r="V2" s="121">
        <v>45311</v>
      </c>
      <c r="W2" s="121">
        <v>45312</v>
      </c>
      <c r="X2" s="121">
        <v>45313</v>
      </c>
      <c r="Y2" s="121">
        <v>45314</v>
      </c>
      <c r="Z2" s="121">
        <v>45315</v>
      </c>
      <c r="AA2" s="121">
        <v>45316</v>
      </c>
      <c r="AB2" s="121">
        <v>45317</v>
      </c>
      <c r="AC2" s="121">
        <v>45318</v>
      </c>
      <c r="AD2" s="121">
        <v>45319</v>
      </c>
      <c r="AE2" s="121">
        <v>45320</v>
      </c>
      <c r="AF2" s="121">
        <v>45321</v>
      </c>
      <c r="AG2" s="122">
        <v>45322</v>
      </c>
      <c r="AH2" s="123" t="s">
        <v>21</v>
      </c>
      <c r="AI2" s="126" t="s">
        <v>40</v>
      </c>
      <c r="AJ2" s="124" t="s">
        <v>33</v>
      </c>
    </row>
    <row r="3" spans="1:38"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28"/>
      <c r="AJ3" s="63"/>
      <c r="AL3" s="50" t="s">
        <v>31</v>
      </c>
    </row>
    <row r="4" spans="1:38"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29"/>
      <c r="AJ4" s="64"/>
      <c r="AK4" s="50">
        <v>1</v>
      </c>
      <c r="AL4" s="50" t="s">
        <v>19</v>
      </c>
    </row>
    <row r="5" spans="1:38"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29"/>
      <c r="AJ5" s="64"/>
      <c r="AL5" s="50" t="s">
        <v>30</v>
      </c>
    </row>
    <row r="6" spans="1:38"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29"/>
      <c r="AJ6" s="64"/>
      <c r="AL6" s="50" t="s">
        <v>32</v>
      </c>
    </row>
    <row r="7" spans="1:38"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29"/>
      <c r="AJ7" s="64"/>
    </row>
    <row r="8" spans="1:38"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29"/>
      <c r="AJ8" s="64"/>
      <c r="AL8" s="50" t="s">
        <v>41</v>
      </c>
    </row>
    <row r="9" spans="1:38"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29"/>
      <c r="AJ9" s="64"/>
      <c r="AL9" s="50" t="s">
        <v>47</v>
      </c>
    </row>
    <row r="10" spans="1:38"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29"/>
      <c r="AJ10" s="64"/>
    </row>
    <row r="11" spans="1:38"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29"/>
      <c r="AJ11" s="64"/>
    </row>
    <row r="12" spans="1:38"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29"/>
      <c r="AJ12" s="64"/>
    </row>
    <row r="13" spans="1:38"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29"/>
      <c r="AJ13" s="64"/>
    </row>
    <row r="14" spans="1:38"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29"/>
      <c r="AJ14" s="64"/>
    </row>
    <row r="15" spans="1:38"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29"/>
      <c r="AJ15" s="64"/>
    </row>
    <row r="16" spans="1:38"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29"/>
      <c r="AJ16" s="64"/>
    </row>
    <row r="17" spans="1:36"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29"/>
      <c r="AJ17" s="64"/>
    </row>
    <row r="18" spans="1:36"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29"/>
      <c r="AJ18" s="64"/>
    </row>
    <row r="19" spans="1:36"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29"/>
      <c r="AJ19" s="64"/>
    </row>
    <row r="20" spans="1:36"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29"/>
      <c r="AJ20" s="64"/>
    </row>
    <row r="21" spans="1:36"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29"/>
      <c r="AJ21" s="64"/>
    </row>
    <row r="22" spans="1:36"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29"/>
      <c r="AJ22" s="64"/>
    </row>
    <row r="23" spans="1:36"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29"/>
      <c r="AJ23" s="64"/>
    </row>
    <row r="24" spans="1:36"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29"/>
      <c r="AJ24" s="64"/>
    </row>
    <row r="25" spans="1:36"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29"/>
      <c r="AJ25" s="64"/>
    </row>
    <row r="26" spans="1:36"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29"/>
      <c r="AJ26" s="64"/>
    </row>
    <row r="27" spans="1:36"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29"/>
      <c r="AJ27" s="64"/>
    </row>
    <row r="28" spans="1:36"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29"/>
      <c r="AJ28" s="64"/>
    </row>
    <row r="29" spans="1:36"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29"/>
      <c r="AJ29" s="64"/>
    </row>
    <row r="30" spans="1:36"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29"/>
      <c r="AJ30" s="64"/>
    </row>
    <row r="31" spans="1:36"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29"/>
      <c r="AJ31" s="64"/>
    </row>
    <row r="32" spans="1:36"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29"/>
      <c r="AJ32" s="64"/>
    </row>
    <row r="33" spans="1:36"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29"/>
      <c r="AJ33" s="64"/>
    </row>
    <row r="34" spans="1:36"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29"/>
      <c r="AJ34" s="64"/>
    </row>
    <row r="35" spans="1:36"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29"/>
      <c r="AJ35" s="64"/>
    </row>
    <row r="36" spans="1:36"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29"/>
      <c r="AJ36" s="64"/>
    </row>
    <row r="37" spans="1:36"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29"/>
      <c r="AJ37" s="64"/>
    </row>
    <row r="38" spans="1:36"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29"/>
      <c r="AJ38" s="64"/>
    </row>
    <row r="39" spans="1:36"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29"/>
      <c r="AJ39" s="64"/>
    </row>
    <row r="40" spans="1:36"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29"/>
      <c r="AJ40" s="64"/>
    </row>
    <row r="41" spans="1:36"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29"/>
      <c r="AJ41" s="64"/>
    </row>
    <row r="42" spans="1:36"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29"/>
      <c r="AJ42" s="64"/>
    </row>
    <row r="43" spans="1:36"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29"/>
      <c r="AJ43" s="64"/>
    </row>
    <row r="44" spans="1:36"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29"/>
      <c r="AJ44" s="64"/>
    </row>
    <row r="45" spans="1:36"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29"/>
      <c r="AJ45" s="64"/>
    </row>
    <row r="46" spans="1:36"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29"/>
      <c r="AJ46" s="64"/>
    </row>
    <row r="47" spans="1:36"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29"/>
      <c r="AJ47" s="64"/>
    </row>
    <row r="48" spans="1:36"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29"/>
      <c r="AJ48" s="64"/>
    </row>
    <row r="49" spans="1:36"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29"/>
      <c r="AJ49" s="64"/>
    </row>
    <row r="50" spans="1:36"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29"/>
      <c r="AJ50" s="64"/>
    </row>
    <row r="51" spans="1:36"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29"/>
      <c r="AJ51" s="64"/>
    </row>
    <row r="52" spans="1:36"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0"/>
      <c r="AJ52" s="69"/>
    </row>
    <row r="53" spans="1:36" ht="19"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4"/>
      <c r="AJ53" s="98"/>
    </row>
    <row r="54" spans="1:36" ht="19" customHeight="1" thickBot="1">
      <c r="A54" s="214" t="s">
        <v>60</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58" t="s">
        <v>29</v>
      </c>
      <c r="AH54" s="59">
        <f>SUMIF(C53:AG53,"&gt;9",C53:AG53)</f>
        <v>0</v>
      </c>
      <c r="AI54" s="95"/>
      <c r="AJ54" s="49"/>
    </row>
    <row r="55" spans="1:36" ht="19" customHeight="1" thickBot="1">
      <c r="A55" s="215" t="s">
        <v>51</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58" t="s">
        <v>27</v>
      </c>
      <c r="AH55" s="59">
        <f>AH53+AH54</f>
        <v>0</v>
      </c>
      <c r="AI55" s="95"/>
    </row>
    <row r="56" spans="1:36" ht="19" customHeight="1">
      <c r="A56" s="208" t="s">
        <v>65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row>
    <row r="57" spans="1:36" ht="19" customHeight="1">
      <c r="A57" s="215" t="s">
        <v>56</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row>
    <row r="58" spans="1:36" ht="20.5" customHeight="1">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row>
  </sheetData>
  <sheetProtection algorithmName="SHA-512" hashValue="7IKmdGoPgUwF3IMRTKf3pXqrdgUeee5/JVLx3zsfK5M44XXTw/V9Pl4Wn1QAGzocHiCJoYuBMw9ZVxNLLY+/7g==" saltValue="tP6LbYS9Bfejs8uA++nvCQ==" spinCount="100000"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8"/>
  <sheetViews>
    <sheetView view="pageBreakPreview" zoomScaleNormal="100" zoomScaleSheetLayoutView="100" workbookViewId="0">
      <selection activeCell="AH2" sqref="AH2"/>
    </sheetView>
  </sheetViews>
  <sheetFormatPr defaultColWidth="9" defaultRowHeight="20.5" customHeight="1"/>
  <cols>
    <col min="1" max="1" width="5.35546875" style="60" customWidth="1"/>
    <col min="2" max="2" width="11.7109375" style="50" customWidth="1"/>
    <col min="3" max="31" width="6.2109375" style="50" customWidth="1"/>
    <col min="32" max="32" width="7.7109375" style="50" customWidth="1"/>
    <col min="33" max="33" width="9.35546875" style="50" customWidth="1"/>
    <col min="34" max="34" width="21.35546875" style="50" bestFit="1" customWidth="1"/>
    <col min="35" max="16384" width="9" style="50"/>
  </cols>
  <sheetData>
    <row r="1" spans="1:36" ht="20.5" customHeight="1" thickBot="1">
      <c r="A1" s="209" t="s">
        <v>20</v>
      </c>
      <c r="B1" s="209"/>
      <c r="C1" s="209"/>
      <c r="D1" s="209"/>
      <c r="E1" s="209"/>
      <c r="F1" s="209"/>
      <c r="G1" s="209"/>
      <c r="H1" s="45"/>
      <c r="I1" s="45"/>
      <c r="J1" s="45"/>
      <c r="K1" s="45"/>
      <c r="L1" s="45"/>
      <c r="M1" s="46" t="s">
        <v>22</v>
      </c>
      <c r="N1" s="210"/>
      <c r="O1" s="210"/>
      <c r="P1" s="210"/>
      <c r="Q1" s="210"/>
      <c r="R1" s="210"/>
      <c r="S1" s="210"/>
      <c r="T1" s="210"/>
      <c r="U1" s="210"/>
      <c r="V1" s="47"/>
      <c r="W1" s="47"/>
      <c r="X1" s="47"/>
      <c r="Y1" s="47"/>
      <c r="Z1" s="47"/>
      <c r="AA1" s="47"/>
      <c r="AD1" s="48" t="s">
        <v>23</v>
      </c>
      <c r="AE1" s="61"/>
      <c r="AF1" s="45" t="s">
        <v>24</v>
      </c>
      <c r="AG1" s="45"/>
      <c r="AH1" s="49"/>
    </row>
    <row r="2" spans="1:36" ht="49" customHeight="1" thickBot="1">
      <c r="A2" s="118" t="s">
        <v>26</v>
      </c>
      <c r="B2" s="119" t="s">
        <v>59</v>
      </c>
      <c r="C2" s="120">
        <v>45323</v>
      </c>
      <c r="D2" s="121">
        <v>45324</v>
      </c>
      <c r="E2" s="121">
        <v>45325</v>
      </c>
      <c r="F2" s="121">
        <v>45326</v>
      </c>
      <c r="G2" s="121">
        <v>45327</v>
      </c>
      <c r="H2" s="121">
        <v>45328</v>
      </c>
      <c r="I2" s="121">
        <v>45329</v>
      </c>
      <c r="J2" s="121">
        <v>45330</v>
      </c>
      <c r="K2" s="121">
        <v>45331</v>
      </c>
      <c r="L2" s="121">
        <v>45332</v>
      </c>
      <c r="M2" s="121">
        <v>45333</v>
      </c>
      <c r="N2" s="121">
        <v>45334</v>
      </c>
      <c r="O2" s="121">
        <v>45335</v>
      </c>
      <c r="P2" s="121">
        <v>45336</v>
      </c>
      <c r="Q2" s="121">
        <v>45337</v>
      </c>
      <c r="R2" s="121">
        <v>45338</v>
      </c>
      <c r="S2" s="121">
        <v>45339</v>
      </c>
      <c r="T2" s="121">
        <v>45340</v>
      </c>
      <c r="U2" s="121">
        <v>45341</v>
      </c>
      <c r="V2" s="121">
        <v>45342</v>
      </c>
      <c r="W2" s="121">
        <v>45343</v>
      </c>
      <c r="X2" s="121">
        <v>45344</v>
      </c>
      <c r="Y2" s="121">
        <v>45345</v>
      </c>
      <c r="Z2" s="121">
        <v>45346</v>
      </c>
      <c r="AA2" s="121">
        <v>45347</v>
      </c>
      <c r="AB2" s="121">
        <v>45348</v>
      </c>
      <c r="AC2" s="121">
        <v>45349</v>
      </c>
      <c r="AD2" s="121">
        <v>45350</v>
      </c>
      <c r="AE2" s="121">
        <v>45351</v>
      </c>
      <c r="AF2" s="123" t="s">
        <v>21</v>
      </c>
      <c r="AG2" s="126" t="s">
        <v>40</v>
      </c>
      <c r="AH2" s="124" t="s">
        <v>33</v>
      </c>
    </row>
    <row r="3" spans="1:36" ht="19"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125"/>
      <c r="AF3" s="62">
        <f t="shared" ref="AF3:AF34" si="0">COUNTIF(C3:AE3,1)</f>
        <v>0</v>
      </c>
      <c r="AG3" s="128"/>
      <c r="AH3" s="63"/>
      <c r="AJ3" s="50" t="s">
        <v>31</v>
      </c>
    </row>
    <row r="4" spans="1:36" ht="19"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8"/>
      <c r="AF4" s="62">
        <f t="shared" si="0"/>
        <v>0</v>
      </c>
      <c r="AG4" s="129"/>
      <c r="AH4" s="64"/>
      <c r="AI4" s="50">
        <v>1</v>
      </c>
      <c r="AJ4" s="50" t="s">
        <v>19</v>
      </c>
    </row>
    <row r="5" spans="1:36" ht="19"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8"/>
      <c r="AF5" s="62">
        <f t="shared" si="0"/>
        <v>0</v>
      </c>
      <c r="AG5" s="129"/>
      <c r="AH5" s="64"/>
      <c r="AJ5" s="50" t="s">
        <v>30</v>
      </c>
    </row>
    <row r="6" spans="1:36" ht="19"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8"/>
      <c r="AF6" s="62">
        <f t="shared" si="0"/>
        <v>0</v>
      </c>
      <c r="AG6" s="129"/>
      <c r="AH6" s="64"/>
      <c r="AJ6" s="50" t="s">
        <v>32</v>
      </c>
    </row>
    <row r="7" spans="1:36" ht="19"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8"/>
      <c r="AF7" s="62">
        <f t="shared" si="0"/>
        <v>0</v>
      </c>
      <c r="AG7" s="129"/>
      <c r="AH7" s="64"/>
    </row>
    <row r="8" spans="1:36" ht="19"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8"/>
      <c r="AF8" s="62">
        <f t="shared" si="0"/>
        <v>0</v>
      </c>
      <c r="AG8" s="129"/>
      <c r="AH8" s="64"/>
      <c r="AJ8" s="50" t="s">
        <v>41</v>
      </c>
    </row>
    <row r="9" spans="1:36" ht="19"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8"/>
      <c r="AF9" s="62">
        <f t="shared" si="0"/>
        <v>0</v>
      </c>
      <c r="AG9" s="129"/>
      <c r="AH9" s="64"/>
      <c r="AJ9" s="50" t="s">
        <v>47</v>
      </c>
    </row>
    <row r="10" spans="1:36" ht="19"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8"/>
      <c r="AF10" s="62">
        <f t="shared" si="0"/>
        <v>0</v>
      </c>
      <c r="AG10" s="129"/>
      <c r="AH10" s="64"/>
    </row>
    <row r="11" spans="1:36" ht="19"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8"/>
      <c r="AF11" s="62">
        <f t="shared" si="0"/>
        <v>0</v>
      </c>
      <c r="AG11" s="129"/>
      <c r="AH11" s="64"/>
    </row>
    <row r="12" spans="1:36" ht="19"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8"/>
      <c r="AF12" s="62">
        <f t="shared" si="0"/>
        <v>0</v>
      </c>
      <c r="AG12" s="129"/>
      <c r="AH12" s="64"/>
    </row>
    <row r="13" spans="1:36" ht="19"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8"/>
      <c r="AF13" s="62">
        <f t="shared" si="0"/>
        <v>0</v>
      </c>
      <c r="AG13" s="129"/>
      <c r="AH13" s="64"/>
    </row>
    <row r="14" spans="1:36" ht="19"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8"/>
      <c r="AF14" s="62">
        <f t="shared" si="0"/>
        <v>0</v>
      </c>
      <c r="AG14" s="129"/>
      <c r="AH14" s="64"/>
    </row>
    <row r="15" spans="1:36" ht="19"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8"/>
      <c r="AF15" s="62">
        <f t="shared" si="0"/>
        <v>0</v>
      </c>
      <c r="AG15" s="129"/>
      <c r="AH15" s="64"/>
    </row>
    <row r="16" spans="1:36" ht="19"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8"/>
      <c r="AF16" s="62">
        <f t="shared" si="0"/>
        <v>0</v>
      </c>
      <c r="AG16" s="129"/>
      <c r="AH16" s="64"/>
    </row>
    <row r="17" spans="1:34" ht="19"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8"/>
      <c r="AF17" s="62">
        <f t="shared" si="0"/>
        <v>0</v>
      </c>
      <c r="AG17" s="129"/>
      <c r="AH17" s="64"/>
    </row>
    <row r="18" spans="1:34" ht="19"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8"/>
      <c r="AF18" s="62">
        <f t="shared" si="0"/>
        <v>0</v>
      </c>
      <c r="AG18" s="129"/>
      <c r="AH18" s="64"/>
    </row>
    <row r="19" spans="1:34" ht="19"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8"/>
      <c r="AF19" s="62">
        <f t="shared" si="0"/>
        <v>0</v>
      </c>
      <c r="AG19" s="129"/>
      <c r="AH19" s="64"/>
    </row>
    <row r="20" spans="1:34" ht="19"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8"/>
      <c r="AF20" s="62">
        <f t="shared" si="0"/>
        <v>0</v>
      </c>
      <c r="AG20" s="129"/>
      <c r="AH20" s="64"/>
    </row>
    <row r="21" spans="1:34" ht="19"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8"/>
      <c r="AF21" s="62">
        <f t="shared" si="0"/>
        <v>0</v>
      </c>
      <c r="AG21" s="129"/>
      <c r="AH21" s="64"/>
    </row>
    <row r="22" spans="1:34" ht="19"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8"/>
      <c r="AF22" s="62">
        <f t="shared" si="0"/>
        <v>0</v>
      </c>
      <c r="AG22" s="129"/>
      <c r="AH22" s="64"/>
    </row>
    <row r="23" spans="1:34" ht="19"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8"/>
      <c r="AF23" s="62">
        <f t="shared" si="0"/>
        <v>0</v>
      </c>
      <c r="AG23" s="129"/>
      <c r="AH23" s="64"/>
    </row>
    <row r="24" spans="1:34" ht="19"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8"/>
      <c r="AF24" s="62">
        <f t="shared" si="0"/>
        <v>0</v>
      </c>
      <c r="AG24" s="129"/>
      <c r="AH24" s="64"/>
    </row>
    <row r="25" spans="1:34" ht="19"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8"/>
      <c r="AF25" s="62">
        <f t="shared" si="0"/>
        <v>0</v>
      </c>
      <c r="AG25" s="129"/>
      <c r="AH25" s="64"/>
    </row>
    <row r="26" spans="1:34" ht="19"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8"/>
      <c r="AF26" s="62">
        <f t="shared" si="0"/>
        <v>0</v>
      </c>
      <c r="AG26" s="129"/>
      <c r="AH26" s="64"/>
    </row>
    <row r="27" spans="1:34" ht="19"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8"/>
      <c r="AF27" s="62">
        <f t="shared" si="0"/>
        <v>0</v>
      </c>
      <c r="AG27" s="129"/>
      <c r="AH27" s="64"/>
    </row>
    <row r="28" spans="1:34" ht="19"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8"/>
      <c r="AF28" s="62">
        <f t="shared" si="0"/>
        <v>0</v>
      </c>
      <c r="AG28" s="129"/>
      <c r="AH28" s="64"/>
    </row>
    <row r="29" spans="1:34" ht="19"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8"/>
      <c r="AF29" s="62">
        <f t="shared" si="0"/>
        <v>0</v>
      </c>
      <c r="AG29" s="129"/>
      <c r="AH29" s="64"/>
    </row>
    <row r="30" spans="1:34" ht="19"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8"/>
      <c r="AF30" s="62">
        <f t="shared" si="0"/>
        <v>0</v>
      </c>
      <c r="AG30" s="129"/>
      <c r="AH30" s="64"/>
    </row>
    <row r="31" spans="1:34" ht="19"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8"/>
      <c r="AF31" s="62">
        <f t="shared" si="0"/>
        <v>0</v>
      </c>
      <c r="AG31" s="129"/>
      <c r="AH31" s="64"/>
    </row>
    <row r="32" spans="1:34" ht="19"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8"/>
      <c r="AF32" s="62">
        <f t="shared" si="0"/>
        <v>0</v>
      </c>
      <c r="AG32" s="129"/>
      <c r="AH32" s="64"/>
    </row>
    <row r="33" spans="1:34" ht="19"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8"/>
      <c r="AF33" s="62">
        <f t="shared" si="0"/>
        <v>0</v>
      </c>
      <c r="AG33" s="129"/>
      <c r="AH33" s="64"/>
    </row>
    <row r="34" spans="1:34" ht="19"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8"/>
      <c r="AF34" s="62">
        <f t="shared" si="0"/>
        <v>0</v>
      </c>
      <c r="AG34" s="129"/>
      <c r="AH34" s="64"/>
    </row>
    <row r="35" spans="1:34" ht="19"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8"/>
      <c r="AF35" s="62">
        <f t="shared" ref="AF35:AF52" si="1">COUNTIF(C35:AE35,1)</f>
        <v>0</v>
      </c>
      <c r="AG35" s="129"/>
      <c r="AH35" s="64"/>
    </row>
    <row r="36" spans="1:34" ht="19"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8"/>
      <c r="AF36" s="62">
        <f t="shared" si="1"/>
        <v>0</v>
      </c>
      <c r="AG36" s="129"/>
      <c r="AH36" s="64"/>
    </row>
    <row r="37" spans="1:34" ht="19"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8"/>
      <c r="AF37" s="62">
        <f t="shared" si="1"/>
        <v>0</v>
      </c>
      <c r="AG37" s="129"/>
      <c r="AH37" s="64"/>
    </row>
    <row r="38" spans="1:34" ht="19"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8"/>
      <c r="AF38" s="62">
        <f t="shared" si="1"/>
        <v>0</v>
      </c>
      <c r="AG38" s="129"/>
      <c r="AH38" s="64"/>
    </row>
    <row r="39" spans="1:34" ht="19"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8"/>
      <c r="AF39" s="62">
        <f t="shared" si="1"/>
        <v>0</v>
      </c>
      <c r="AG39" s="129"/>
      <c r="AH39" s="64"/>
    </row>
    <row r="40" spans="1:34" ht="19"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8"/>
      <c r="AF40" s="62">
        <f t="shared" si="1"/>
        <v>0</v>
      </c>
      <c r="AG40" s="129"/>
      <c r="AH40" s="64"/>
    </row>
    <row r="41" spans="1:34" ht="19"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8"/>
      <c r="AF41" s="62">
        <f t="shared" si="1"/>
        <v>0</v>
      </c>
      <c r="AG41" s="129"/>
      <c r="AH41" s="64"/>
    </row>
    <row r="42" spans="1:34" ht="19"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8"/>
      <c r="AF42" s="62">
        <f t="shared" si="1"/>
        <v>0</v>
      </c>
      <c r="AG42" s="129"/>
      <c r="AH42" s="64"/>
    </row>
    <row r="43" spans="1:34" ht="19"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8"/>
      <c r="AF43" s="62">
        <f t="shared" si="1"/>
        <v>0</v>
      </c>
      <c r="AG43" s="129"/>
      <c r="AH43" s="64"/>
    </row>
    <row r="44" spans="1:34" ht="19"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8"/>
      <c r="AF44" s="62">
        <f t="shared" si="1"/>
        <v>0</v>
      </c>
      <c r="AG44" s="129"/>
      <c r="AH44" s="64"/>
    </row>
    <row r="45" spans="1:34" ht="19"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8"/>
      <c r="AF45" s="62">
        <f t="shared" si="1"/>
        <v>0</v>
      </c>
      <c r="AG45" s="129"/>
      <c r="AH45" s="64"/>
    </row>
    <row r="46" spans="1:34" ht="19"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8"/>
      <c r="AF46" s="62">
        <f t="shared" si="1"/>
        <v>0</v>
      </c>
      <c r="AG46" s="129"/>
      <c r="AH46" s="64"/>
    </row>
    <row r="47" spans="1:34" ht="19"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8"/>
      <c r="AF47" s="62">
        <f t="shared" si="1"/>
        <v>0</v>
      </c>
      <c r="AG47" s="129"/>
      <c r="AH47" s="64"/>
    </row>
    <row r="48" spans="1:34" ht="19"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8"/>
      <c r="AF48" s="62">
        <f t="shared" si="1"/>
        <v>0</v>
      </c>
      <c r="AG48" s="129"/>
      <c r="AH48" s="64"/>
    </row>
    <row r="49" spans="1:34" ht="19"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8"/>
      <c r="AF49" s="62">
        <f t="shared" si="1"/>
        <v>0</v>
      </c>
      <c r="AG49" s="129"/>
      <c r="AH49" s="64"/>
    </row>
    <row r="50" spans="1:34" ht="19"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8"/>
      <c r="AF50" s="62">
        <f t="shared" si="1"/>
        <v>0</v>
      </c>
      <c r="AG50" s="129"/>
      <c r="AH50" s="64"/>
    </row>
    <row r="51" spans="1:34" ht="19"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8"/>
      <c r="AF51" s="62">
        <f t="shared" si="1"/>
        <v>0</v>
      </c>
      <c r="AG51" s="129"/>
      <c r="AH51" s="64"/>
    </row>
    <row r="52" spans="1:34" ht="19"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127"/>
      <c r="AF52" s="62">
        <f t="shared" si="1"/>
        <v>0</v>
      </c>
      <c r="AG52" s="130"/>
      <c r="AH52" s="69"/>
    </row>
    <row r="53" spans="1:34" ht="19" customHeight="1" thickBot="1">
      <c r="A53" s="53"/>
      <c r="B53" s="54" t="s">
        <v>18</v>
      </c>
      <c r="C53" s="55">
        <f t="shared" ref="C53:AE53" si="2">COUNTIF(C3:C52,1)</f>
        <v>0</v>
      </c>
      <c r="D53" s="55">
        <f t="shared" si="2"/>
        <v>0</v>
      </c>
      <c r="E53" s="55">
        <f t="shared" si="2"/>
        <v>0</v>
      </c>
      <c r="F53" s="55">
        <f t="shared" si="2"/>
        <v>0</v>
      </c>
      <c r="G53" s="55">
        <f t="shared" si="2"/>
        <v>0</v>
      </c>
      <c r="H53" s="55">
        <f t="shared" si="2"/>
        <v>0</v>
      </c>
      <c r="I53" s="55">
        <f t="shared" si="2"/>
        <v>0</v>
      </c>
      <c r="J53" s="55">
        <f t="shared" si="2"/>
        <v>0</v>
      </c>
      <c r="K53" s="55">
        <f t="shared" si="2"/>
        <v>0</v>
      </c>
      <c r="L53" s="55">
        <f t="shared" si="2"/>
        <v>0</v>
      </c>
      <c r="M53" s="55">
        <f t="shared" si="2"/>
        <v>0</v>
      </c>
      <c r="N53" s="55">
        <f t="shared" si="2"/>
        <v>0</v>
      </c>
      <c r="O53" s="55">
        <f t="shared" si="2"/>
        <v>0</v>
      </c>
      <c r="P53" s="55">
        <f t="shared" si="2"/>
        <v>0</v>
      </c>
      <c r="Q53" s="55">
        <f t="shared" si="2"/>
        <v>0</v>
      </c>
      <c r="R53" s="55">
        <f t="shared" si="2"/>
        <v>0</v>
      </c>
      <c r="S53" s="55">
        <f t="shared" si="2"/>
        <v>0</v>
      </c>
      <c r="T53" s="55">
        <f t="shared" si="2"/>
        <v>0</v>
      </c>
      <c r="U53" s="55">
        <f t="shared" si="2"/>
        <v>0</v>
      </c>
      <c r="V53" s="55">
        <f t="shared" si="2"/>
        <v>0</v>
      </c>
      <c r="W53" s="55">
        <f t="shared" si="2"/>
        <v>0</v>
      </c>
      <c r="X53" s="55">
        <f t="shared" si="2"/>
        <v>0</v>
      </c>
      <c r="Y53" s="55">
        <f t="shared" si="2"/>
        <v>0</v>
      </c>
      <c r="Z53" s="55">
        <f t="shared" si="2"/>
        <v>0</v>
      </c>
      <c r="AA53" s="55">
        <f t="shared" si="2"/>
        <v>0</v>
      </c>
      <c r="AB53" s="55">
        <f t="shared" si="2"/>
        <v>0</v>
      </c>
      <c r="AC53" s="55">
        <f t="shared" si="2"/>
        <v>0</v>
      </c>
      <c r="AD53" s="55">
        <f t="shared" si="2"/>
        <v>0</v>
      </c>
      <c r="AE53" s="55">
        <f t="shared" si="2"/>
        <v>0</v>
      </c>
      <c r="AF53" s="133">
        <f>SUM(AF3:AF52)</f>
        <v>0</v>
      </c>
      <c r="AG53" s="94"/>
      <c r="AH53" s="98"/>
    </row>
    <row r="54" spans="1:34" ht="19" customHeight="1" thickBot="1">
      <c r="A54" s="57"/>
      <c r="B54" s="214" t="s">
        <v>62</v>
      </c>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58" t="s">
        <v>29</v>
      </c>
      <c r="AF54" s="134">
        <f>SUMIF(C53:AE53,"&gt;9",C53:AE53)</f>
        <v>0</v>
      </c>
      <c r="AG54" s="95"/>
      <c r="AH54" s="49"/>
    </row>
    <row r="55" spans="1:34" ht="19" customHeight="1" thickBot="1">
      <c r="B55" s="208" t="s">
        <v>63</v>
      </c>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58" t="s">
        <v>27</v>
      </c>
      <c r="AF55" s="135">
        <f>AF53+AF54</f>
        <v>0</v>
      </c>
      <c r="AG55" s="95"/>
    </row>
    <row r="56" spans="1:34" ht="19" customHeight="1">
      <c r="B56" s="208" t="s">
        <v>68</v>
      </c>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row>
    <row r="57" spans="1:34" ht="19" customHeight="1">
      <c r="B57" s="212" t="s">
        <v>64</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131"/>
    </row>
    <row r="58" spans="1:34" ht="20.5" customHeight="1">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132"/>
    </row>
  </sheetData>
  <sheetProtection algorithmName="SHA-512" hashValue="1KypxqQb5xF3/wZGmw1ZCv9eGDHptnZy6Dv6nNOIYpHrhBBoTFsgsrz2+EMNLDVuVvAaSLnQAv/U7oXy8oQnMQ==" saltValue="ZojDi7sTsfLkPHIBX0R5aQ==" spinCount="100000" sheet="1" formatCells="0" formatColumns="0" formatRows="0" insertColumns="0" insertRows="0" insertHyperlinks="0" deleteColumns="0" deleteRows="0" sort="0" autoFilter="0" pivotTables="0"/>
  <mergeCells count="7">
    <mergeCell ref="C58:AD58"/>
    <mergeCell ref="A1:G1"/>
    <mergeCell ref="N1:U1"/>
    <mergeCell ref="B56:AF56"/>
    <mergeCell ref="B57:AE57"/>
    <mergeCell ref="B54:AD54"/>
    <mergeCell ref="B55:AD55"/>
  </mergeCells>
  <phoneticPr fontId="1"/>
  <dataValidations count="4">
    <dataValidation imeMode="off" allowBlank="1" showInputMessage="1" showErrorMessage="1" sqref="C53:AE53 AF3:AF52"/>
    <dataValidation type="list" allowBlank="1" showInputMessage="1" showErrorMessage="1" sqref="C3:AE52">
      <formula1>$AI$3:$AI$4</formula1>
    </dataValidation>
    <dataValidation type="list" allowBlank="1" showInputMessage="1" showErrorMessage="1" sqref="AH3:AH52">
      <formula1>$AJ$3:$AJ$6</formula1>
    </dataValidation>
    <dataValidation type="list" imeMode="off" allowBlank="1" showInputMessage="1" showErrorMessage="1" sqref="AG3:AG52">
      <formula1>$AJ$8:$AJ$9</formula1>
    </dataValidation>
  </dataValidations>
  <pageMargins left="0.59055118110236227" right="0.39370078740157483" top="0.35433070866141736" bottom="0.35433070866141736"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（記入例）チェックリスト</vt:lpstr>
      <vt:lpstr>（記入例）別紙（施設内療養一覧）</vt:lpstr>
      <vt:lpstr>チェックリスト</vt:lpstr>
      <vt:lpstr>別紙R5.9</vt:lpstr>
      <vt:lpstr>別紙R5.10</vt:lpstr>
      <vt:lpstr>別紙R5.11</vt:lpstr>
      <vt:lpstr>別紙R5.12</vt:lpstr>
      <vt:lpstr>別紙R6.1</vt:lpstr>
      <vt:lpstr>別紙R6.2</vt:lpstr>
      <vt:lpstr>別紙R6.3</vt:lpstr>
      <vt:lpstr>'（記入例）チェックリスト'!Print_Area</vt:lpstr>
      <vt:lpstr>'（記入例）別紙（施設内療養一覧）'!Print_Area</vt:lpstr>
      <vt:lpstr>チェックリスト!Print_Area</vt:lpstr>
      <vt:lpstr>別紙R5.10!Print_Area</vt:lpstr>
      <vt:lpstr>別紙R5.11!Print_Area</vt:lpstr>
      <vt:lpstr>別紙R5.12!Print_Area</vt:lpstr>
      <vt:lpstr>別紙R5.9!Print_Area</vt:lpstr>
      <vt:lpstr>別紙R6.1!Print_Area</vt:lpstr>
      <vt:lpstr>別紙R6.2!Print_Area</vt:lpstr>
      <vt:lpstr>別紙R6.3!Print_Area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