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<sst xmlns="http://schemas.openxmlformats.org/spreadsheetml/2006/main" count="1155" uniqueCount="616">
  <si>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</si>
  <si>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</si>
  <si>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</si>
  <si>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</si>
  <si>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</si>
  <si>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</si>
  <si>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</si>
  <si>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</si>
  <si>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</si>
  <si>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</si>
  <si>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</si>
  <si>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</si>
  <si>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</si>
  <si>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</si>
  <si>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</si>
  <si>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</si>
  <si>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</si>
  <si>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</si>
  <si>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</si>
  <si>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</si>
  <si>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</si>
  <si>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</si>
  <si>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</si>
  <si>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</si>
  <si>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</si>
  <si>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</si>
  <si>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</si>
  <si>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</si>
  <si>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</si>
  <si>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</si>
  <si>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</si>
  <si>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</si>
  <si>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</si>
  <si>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</si>
  <si>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</si>
  <si>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</si>
  <si>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</si>
  <si>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</si>
  <si>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</si>
  <si>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</si>
  <si>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</si>
  <si>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</si>
  <si>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</si>
  <si>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</si>
  <si>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</si>
  <si>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</si>
  <si>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</si>
  <si>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</si>
  <si>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</si>
  <si>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</si>
  <si>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</si>
  <si>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</si>
  <si>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</si>
  <si>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</si>
  <si>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</si>
  <si>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</si>
  <si>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</si>
  <si>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</si>
  <si>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</si>
  <si>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</si>
  <si>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</si>
  <si>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</si>
  <si>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</si>
  <si>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</si>
  <si>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</si>
  <si>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</si>
  <si>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</si>
  <si>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</si>
  <si>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</si>
  <si>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</si>
  <si>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</si>
  <si>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</si>
  <si>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</si>
  <si>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</si>
  <si>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</si>
  <si>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</si>
  <si>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</si>
  <si>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</si>
  <si>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</si>
  <si>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</si>
  <si>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</si>
  <si>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</si>
  <si>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</si>
  <si>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</si>
  <si>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</si>
  <si>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</si>
  <si>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</si>
  <si>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</si>
  <si>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</si>
  <si>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</si>
  <si>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</si>
  <si>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</si>
  <si>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</si>
  <si>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</si>
  <si>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</si>
  <si>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</si>
  <si>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</si>
  <si>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</si>
  <si>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</si>
  <si>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</si>
  <si>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</si>
  <si>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</si>
  <si>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</si>
  <si>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</si>
  <si>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</si>
  <si>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</si>
  <si>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</si>
  <si>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</si>
  <si>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</si>
  <si>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</si>
  <si>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</si>
  <si>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</si>
  <si>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</si>
  <si>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</si>
  <si>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</si>
  <si>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</si>
  <si>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</si>
  <si>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</si>
  <si>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</si>
  <si>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</si>
  <si>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</si>
  <si>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</si>
  <si>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</si>
  <si>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</si>
  <si>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</si>
  <si>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</si>
  <si>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</si>
  <si>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</si>
  <si>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</si>
  <si>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</si>
  <si>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</si>
  <si>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</si>
  <si>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</si>
  <si>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</si>
  <si>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</si>
  <si>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</si>
  <si>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</si>
  <si>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</si>
  <si>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</si>
  <si>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</si>
  <si>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</si>
  <si>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</si>
  <si>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</si>
  <si>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</si>
  <si>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</si>
  <si>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</si>
  <si>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</si>
  <si>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</si>
  <si>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</si>
  <si>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</si>
  <si>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</si>
  <si>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</si>
  <si>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</si>
  <si>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</si>
  <si>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</si>
  <si>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</si>
  <si>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</si>
  <si>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</si>
  <si>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</si>
  <si>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</si>
  <si>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</si>
  <si>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</si>
  <si>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</si>
  <si>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</si>
  <si>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</si>
  <si>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</si>
  <si>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</si>
  <si>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</si>
  <si>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</si>
  <si>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</si>
  <si>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</si>
  <si>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</si>
  <si>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</si>
  <si>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</si>
  <si>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</si>
  <si>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</si>
  <si>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</si>
  <si>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</si>
  <si>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</si>
  <si>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</si>
  <si>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</si>
  <si>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</si>
  <si>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</si>
  <si>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</si>
  <si>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</si>
  <si>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</si>
  <si>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</si>
  <si>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</si>
  <si>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</si>
  <si>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</si>
  <si>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</si>
  <si>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</si>
  <si>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</si>
  <si>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</si>
  <si>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</si>
  <si>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</si>
  <si>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</si>
  <si>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</si>
  <si>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</si>
  <si>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</si>
  <si>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</si>
  <si>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</si>
  <si>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</si>
  <si>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</si>
  <si>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</si>
  <si>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</si>
  <si>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</si>
  <si>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</si>
  <si>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</si>
  <si>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</si>
  <si>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</si>
  <si>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</si>
  <si>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</si>
  <si>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</si>
  <si>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</si>
  <si>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</si>
  <si>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</si>
  <si>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</si>
  <si>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</si>
  <si>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</si>
  <si>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</si>
  <si>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</si>
  <si>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</si>
  <si>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</si>
  <si>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</si>
  <si>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</si>
  <si>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</si>
  <si>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</si>
  <si>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</si>
  <si>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</si>
  <si>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</si>
  <si>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</si>
  <si>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</si>
  <si>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</si>
  <si>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</si>
  <si>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</si>
  <si>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</si>
  <si>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</si>
  <si>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</si>
  <si>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</si>
  <si>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</si>
  <si>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</si>
  <si>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</si>
  <si>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</si>
  <si>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</si>
  <si>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</si>
  <si>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</si>
  <si>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</si>
  <si>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</si>
  <si>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</si>
  <si>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</si>
  <si>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</si>
  <si>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</si>
  <si>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</si>
  <si>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</si>
  <si>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</si>
  <si>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</si>
  <si>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</si>
  <si>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</si>
  <si>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</si>
  <si>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</si>
  <si>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</si>
  <si>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</si>
  <si>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</si>
  <si>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</si>
  <si>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</si>
  <si>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</si>
  <si>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</si>
  <si>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</si>
  <si>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</si>
  <si>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</si>
  <si>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</si>
  <si>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</si>
  <si>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</si>
  <si>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</si>
  <si>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</si>
  <si>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</si>
  <si>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</si>
  <si>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</si>
  <si>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</si>
  <si>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</si>
  <si>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</si>
  <si>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</si>
  <si>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</si>
  <si>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</si>
  <si>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</si>
  <si>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</si>
  <si>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</si>
  <si>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</si>
  <si>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</si>
  <si>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</si>
  <si>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</si>
  <si>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</si>
  <si>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</si>
  <si>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</si>
  <si>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</si>
  <si>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</si>
  <si>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</si>
  <si>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</si>
  <si>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</si>
  <si>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</si>
  <si>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</si>
  <si>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</si>
  <si>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</si>
  <si>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</si>
  <si>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</si>
  <si>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</si>
  <si>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</si>
  <si>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</si>
  <si>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</si>
  <si>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</si>
  <si>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</si>
  <si>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</si>
  <si>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</si>
  <si>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</si>
  <si>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</si>
  <si>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</si>
  <si>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</si>
  <si>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</si>
  <si>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</si>
  <si>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</si>
  <si>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</si>
  <si>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</si>
  <si>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</si>
  <si>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</si>
  <si>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</si>
  <si>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</si>
  <si>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</si>
  <si>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</si>
  <si>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</si>
  <si>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</si>
  <si>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</si>
  <si>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</si>
  <si>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</si>
  <si>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</si>
  <si>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</si>
  <si>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</si>
  <si>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</si>
  <si>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</si>
  <si>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</si>
  <si>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</si>
  <si>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</si>
  <si>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</si>
  <si>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</si>
  <si>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</si>
  <si>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</si>
  <si>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</si>
  <si>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</si>
  <si>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</si>
  <si>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</si>
  <si>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</si>
  <si>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</si>
  <si>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</si>
  <si>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</si>
  <si>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</si>
  <si>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</si>
  <si>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</si>
  <si>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</si>
  <si>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</si>
  <si>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</si>
  <si>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</si>
  <si>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</si>
  <si>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</si>
  <si>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</si>
  <si>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</si>
  <si>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</si>
  <si>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</si>
  <si>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</si>
  <si>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</si>
  <si>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</si>
  <si>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</si>
  <si>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</si>
  <si>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</si>
  <si>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</si>
  <si>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</si>
  <si>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</si>
  <si>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</si>
  <si>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</si>
  <si>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</si>
  <si>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</si>
  <si>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</si>
  <si>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</si>
  <si>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</si>
  <si>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</si>
  <si>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</si>
  <si>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</si>
  <si>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</si>
  <si>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</si>
  <si>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</si>
  <si>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</si>
  <si>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</si>
  <si>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</si>
  <si>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</si>
  <si>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</si>
  <si>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</si>
  <si>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</si>
  <si>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</si>
  <si>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</si>
  <si>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</si>
  <si>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</si>
  <si>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</si>
  <si>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</si>
  <si>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</si>
  <si>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</si>
  <si>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</si>
  <si>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</si>
  <si>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</si>
  <si>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</si>
  <si>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</si>
  <si>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</si>
  <si>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</si>
  <si>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</si>
  <si>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</si>
  <si>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</si>
  <si>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</si>
  <si>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</si>
  <si>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</si>
  <si>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</si>
  <si>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</si>
  <si>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</si>
  <si>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</si>
  <si>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</si>
  <si>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</si>
  <si>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</si>
  <si>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</si>
  <si>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</si>
  <si>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</si>
  <si>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</si>
  <si>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</si>
  <si>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</si>
  <si>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</si>
  <si>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</si>
  <si>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</si>
  <si>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</si>
  <si>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</si>
  <si>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</si>
  <si>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</si>
  <si>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</si>
  <si>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</si>
  <si>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</si>
  <si>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</si>
  <si>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</si>
  <si>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</si>
  <si>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</si>
  <si>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</si>
  <si>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</si>
  <si>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</si>
  <si>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</si>
  <si>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</si>
  <si>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</si>
  <si>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</si>
  <si>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</si>
  <si>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</si>
  <si>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</si>
  <si>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</si>
  <si>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</si>
  <si>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</si>
  <si>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</si>
  <si>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</si>
  <si>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</si>
  <si>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</si>
  <si>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</si>
  <si>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</si>
  <si>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</si>
  <si>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</si>
  <si>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</si>
  <si>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</si>
  <si>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</si>
  <si>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</si>
  <si>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</si>
  <si>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</si>
  <si>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</si>
  <si>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</si>
  <si>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</si>
  <si>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</si>
  <si>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</si>
  <si>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</si>
  <si>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</si>
  <si>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</si>
  <si>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</si>
  <si>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</si>
  <si>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</si>
  <si>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</si>
  <si>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</si>
  <si>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</si>
  <si>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</si>
  <si>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</si>
  <si>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</si>
  <si>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</si>
  <si>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</si>
  <si>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</si>
  <si>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</si>
  <si>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</si>
  <si>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</si>
  <si>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</si>
  <si>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</si>
  <si>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</si>
  <si>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</si>
  <si>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</si>
  <si>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</si>
  <si>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</si>
  <si>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</si>
  <si>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</si>
  <si>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</si>
  <si>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</si>
  <si>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</si>
  <si>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</si>
  <si>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</si>
  <si>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</si>
  <si>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</si>
  <si>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</si>
  <si>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</si>
  <si>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</si>
  <si>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</si>
  <si>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</si>
  <si>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</si>
  <si>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</si>
  <si>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</si>
  <si>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</si>
  <si>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</si>
  <si>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</si>
  <si>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</si>
  <si>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</si>
  <si>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</si>
  <si>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</si>
  <si>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</si>
  <si>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</si>
  <si>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</si>
  <si>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</si>
  <si>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</si>
  <si>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</si>
  <si>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</si>
  <si>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</si>
  <si>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</si>
  <si>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</si>
  <si>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</si>
  <si>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</si>
  <si>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</si>
  <si>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</si>
  <si>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</si>
  <si>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</si>
  <si>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</si>
  <si>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</si>
  <si>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</si>
  <si>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</si>
  <si>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</si>
  <si>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</si>
  <si>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</si>
  <si>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</si>
  <si>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</si>
  <si>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</si>
  <si>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</si>
  <si>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</si>
  <si>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</si>
  <si>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</si>
  <si>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</si>
  <si>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</si>
  <si>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</si>
  <si>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</si>
  <si>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</si>
  <si>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</si>
  <si>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</si>
  <si>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</si>
  <si>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1.39</t>
  </si>
  <si>
    <t>一般会計</t>
  </si>
  <si>
    <t>水道事業会計</t>
  </si>
  <si>
    <t>国民健康保険特別会計</t>
  </si>
  <si>
    <t>介護保険特別会計</t>
  </si>
  <si>
    <t>公共下水道事業特別会計</t>
  </si>
  <si>
    <t>農業集落排水事業特別会計</t>
  </si>
  <si>
    <t>住宅新築資金等貸付事業特別会計</t>
  </si>
  <si>
    <t>後期高齢者医療特別会計</t>
  </si>
  <si>
    <t>その他会計（赤字）</t>
  </si>
  <si>
    <t>▲ 0.45</t>
  </si>
  <si>
    <t>その他会計（黒字）</t>
  </si>
  <si>
    <t>（百万円）</t>
    <phoneticPr fontId="5"/>
  </si>
  <si>
    <t>H30</t>
    <phoneticPr fontId="5"/>
  </si>
  <si>
    <t>R01</t>
    <phoneticPr fontId="5"/>
  </si>
  <si>
    <t>R02</t>
    <phoneticPr fontId="5"/>
  </si>
  <si>
    <t>R03</t>
    <phoneticPr fontId="5"/>
  </si>
  <si>
    <t>R04</t>
    <phoneticPr fontId="5"/>
  </si>
  <si>
    <t>-</t>
    <phoneticPr fontId="2"/>
  </si>
  <si>
    <t>〇</t>
    <phoneticPr fontId="2"/>
  </si>
  <si>
    <t>多気東部土地開発公社</t>
    <rPh sb="0" eb="2">
      <t>タキ</t>
    </rPh>
    <rPh sb="2" eb="4">
      <t>トウブ</t>
    </rPh>
    <rPh sb="4" eb="6">
      <t>トチ</t>
    </rPh>
    <rPh sb="6" eb="8">
      <t>カイハツ</t>
    </rPh>
    <rPh sb="8" eb="10">
      <t>コウシャ</t>
    </rPh>
    <phoneticPr fontId="2"/>
  </si>
  <si>
    <t>宮川福祉施設組合　一般会計</t>
    <rPh sb="0" eb="4">
      <t>ミヤガワフクシ</t>
    </rPh>
    <rPh sb="4" eb="8">
      <t>シセツクミアイ</t>
    </rPh>
    <rPh sb="9" eb="11">
      <t>イッパン</t>
    </rPh>
    <rPh sb="11" eb="13">
      <t>カイケイ</t>
    </rPh>
    <phoneticPr fontId="2"/>
  </si>
  <si>
    <t>宮川福祉施設組合　介護サービス事業特別会計</t>
    <rPh sb="0" eb="4">
      <t>ミヤガワフクシ</t>
    </rPh>
    <rPh sb="4" eb="8">
      <t>シセツクミアイ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</si>
  <si>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</si>
  <si>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</si>
  <si>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5">
      <t>シチョウ</t>
    </rPh>
    <rPh sb="5" eb="7">
      <t>ソウゴウ</t>
    </rPh>
    <rPh sb="7" eb="9">
      <t>ジム</t>
    </rPh>
    <rPh sb="9" eb="11">
      <t>クミアイ</t>
    </rPh>
    <rPh sb="12" eb="16">
      <t>イッパンカイケイ</t>
    </rPh>
    <phoneticPr fontId="2"/>
  </si>
  <si>
    <t>三重県市町総合事務組合　共同研修特別会計</t>
    <rPh sb="0" eb="3">
      <t>ミエケン</t>
    </rPh>
    <rPh sb="3" eb="5">
      <t>シチョウ</t>
    </rPh>
    <rPh sb="5" eb="7">
      <t>ソウゴウ</t>
    </rPh>
    <rPh sb="7" eb="9">
      <t>ジム</t>
    </rPh>
    <rPh sb="9" eb="11">
      <t>クミアイ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</si>
  <si>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</si>
  <si>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5">
      <t>シチョウ</t>
    </rPh>
    <rPh sb="5" eb="7">
      <t>ソウゴウ</t>
    </rPh>
    <rPh sb="7" eb="9">
      <t>ジム</t>
    </rPh>
    <rPh sb="9" eb="11">
      <t>クミアイ</t>
    </rPh>
    <phoneticPr fontId="2"/>
  </si>
  <si>
    <t>三重県市町総合事務組合　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</si>
  <si>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</si>
  <si>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公平委員会別会計</t>
    <rPh sb="0" eb="3">
      <t>ミエケン</t>
    </rPh>
    <rPh sb="3" eb="5">
      <t>シチョウ</t>
    </rPh>
    <rPh sb="5" eb="7">
      <t>ソウゴウ</t>
    </rPh>
    <rPh sb="7" eb="9">
      <t>ジム</t>
    </rPh>
    <rPh sb="9" eb="11">
      <t>クミアイ</t>
    </rPh>
    <rPh sb="12" eb="14">
      <t>コウヘイ</t>
    </rPh>
    <rPh sb="14" eb="17">
      <t>イインカイ</t>
    </rPh>
    <rPh sb="17" eb="18">
      <t>ベツ</t>
    </rPh>
    <rPh sb="18" eb="20">
      <t>カイケイ</t>
    </rPh>
    <phoneticPr fontId="2"/>
  </si>
  <si>
    <t>伊勢広域環境組合</t>
    <rPh sb="0" eb="4">
      <t>イセコウイキ</t>
    </rPh>
    <rPh sb="4" eb="6">
      <t>カンキョウ</t>
    </rPh>
    <rPh sb="6" eb="8">
      <t>クミアイ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</si>
  <si>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</si>
  <si>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</si>
  <si>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9">
      <t>イッパンカイケイ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</si>
  <si>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</si>
  <si>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ふるさと寄附基金</t>
    <rPh sb="4" eb="6">
      <t>キフ</t>
    </rPh>
    <rPh sb="6" eb="8">
      <t>キキン</t>
    </rPh>
    <phoneticPr fontId="5"/>
  </si>
  <si>
    <t>公共施設等基金</t>
    <rPh sb="0" eb="2">
      <t>コウキョウ</t>
    </rPh>
    <rPh sb="2" eb="4">
      <t>シセツ</t>
    </rPh>
    <rPh sb="4" eb="5">
      <t>トウ</t>
    </rPh>
    <rPh sb="5" eb="7">
      <t>キキン</t>
    </rPh>
    <phoneticPr fontId="5"/>
  </si>
  <si>
    <t>退職手当基金</t>
    <rPh sb="0" eb="2">
      <t>タイショク</t>
    </rPh>
    <rPh sb="2" eb="4">
      <t>テアテ</t>
    </rPh>
    <rPh sb="4" eb="6">
      <t>キキン</t>
    </rPh>
    <phoneticPr fontId="5"/>
  </si>
  <si>
    <t>教育・福祉施設建設基金</t>
  </si>
  <si>
    <t>文化・スポーツ振興基金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</si>
  <si>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</si>
  <si>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</si>
  <si>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</si>
  <si>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</si>
  <si>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</si>
  <si>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</si>
  <si>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</si>
  <si>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</si>
  <si>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</si>
  <si>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に比べて減少したものの、ここ数年増加傾向が続き、類似団体と比較して高い水準にある一方、有形固定資産減価償却率は類似団体と比較して低い水準である。これは、ここ数年で大規模なハード整備事業が複数続いたためである。今後は公共施設総合管理計画に基づき、計画的に公共施設の整理を進めていきたい。</t>
    <phoneticPr fontId="5"/>
  </si>
  <si>
    <t>　　将来負担比率及び実質公債費比率ともに類似団体と比較して高い水準にあり、いずれも増加傾向にある。主な要因は、大規模なハード整備事業において多額の地方債を発行し、年々地方債残高が増加し、それに伴い公債費も増加しているためである。
　今後は、財政健全化プランや公共施設総合管理計画に基づき、持続可能な財政運営に努めたい。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</si>
</sst>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56181</c:v>
                </c:pt>
                <c:pt idx="4">
                  <c:v>47730</c:v>
                </c:pt>
              </c:numCache>
            </c:numRef>
          </c:val>
          <c:smooth val="0"/>
          <c:extLst>
            <c:ext xmlns:c16="http://schemas.microsoft.com/office/drawing/2014/chart" uri="{C3380CC4-5D6E-409C-BE32-E72D297353CC}">
              <c16:uniqueId val="{00000000-6D1C-4C22-8AFE-1E4485D025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107818</c:v>
                </c:pt>
                <c:pt idx="1">
                  <c:v>118672</c:v>
                </c:pt>
                <c:pt idx="2">
                  <c:v>53780</c:v>
                </c:pt>
                <c:pt idx="3">
                  <c:v>44970</c:v>
                </c:pt>
                <c:pt idx="4">
                  <c:v>55271</c:v>
                </c:pt>
              </c:numCache>
            </c:numRef>
          </c:val>
          <c:smooth val="0"/>
          <c:extLst>
            <c:ext xmlns:c16="http://schemas.microsoft.com/office/drawing/2014/chart" uri="{C3380CC4-5D6E-409C-BE32-E72D297353CC}">
              <c16:uniqueId val="{00000001-6D1C-4C22-8AFE-1E4485D025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7.6</c:v>
                </c:pt>
                <c:pt idx="1">
                  <c:v>9.82</c:v>
                </c:pt>
                <c:pt idx="2">
                  <c:v>13.86</c:v>
                </c:pt>
                <c:pt idx="3">
                  <c:v>19.690000000000001</c:v>
                </c:pt>
                <c:pt idx="4">
                  <c:v>10.99</c:v>
                </c:pt>
              </c:numCache>
            </c:numRef>
          </c:val>
          <c:extLst>
            <c:ext xmlns:c16="http://schemas.microsoft.com/office/drawing/2014/chart" uri="{C3380CC4-5D6E-409C-BE32-E72D297353CC}">
              <c16:uniqueId val="{00000000-5457-4629-B1D4-3B3F973770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7.36</c:v>
                </c:pt>
                <c:pt idx="1">
                  <c:v>9.27</c:v>
                </c:pt>
                <c:pt idx="2">
                  <c:v>10.26</c:v>
                </c:pt>
                <c:pt idx="3">
                  <c:v>11.42</c:v>
                </c:pt>
                <c:pt idx="4">
                  <c:v>23.23</c:v>
                </c:pt>
              </c:numCache>
            </c:numRef>
          </c:val>
          <c:extLst>
            <c:ext xmlns:c16="http://schemas.microsoft.com/office/drawing/2014/chart" uri="{C3380CC4-5D6E-409C-BE32-E72D297353CC}">
              <c16:uniqueId val="{00000001-5457-4629-B1D4-3B3F973770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-1.39</c:v>
                </c:pt>
                <c:pt idx="1">
                  <c:v>4.0199999999999996</c:v>
                </c:pt>
                <c:pt idx="2">
                  <c:v>6.51</c:v>
                </c:pt>
                <c:pt idx="3">
                  <c:v>7.35</c:v>
                </c:pt>
                <c:pt idx="4">
                  <c:v>2.3199999999999998</c:v>
                </c:pt>
              </c:numCache>
            </c:numRef>
          </c:val>
          <c:smooth val="0"/>
          <c:extLst>
            <c:ext xmlns:c16="http://schemas.microsoft.com/office/drawing/2014/chart" uri="{C3380CC4-5D6E-409C-BE32-E72D297353CC}">
              <c16:uniqueId val="{00000002-5457-4629-B1D4-3B3F973770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0.15</c:v>
                </c:pt>
                <c:pt idx="4">
                  <c:v>#N/A</c:v>
                </c:pt>
                <c:pt idx="5">
                  <c:v>0.24</c:v>
                </c:pt>
                <c:pt idx="6">
                  <c:v>0</c:v>
                </c:pt>
                <c:pt idx="7">
                  <c:v>0</c:v>
                </c:pt>
                <c:pt idx="8">
                  <c:v>#N/A</c:v>
                </c:pt>
                <c:pt idx="9">
                  <c:v>0.1</c:v>
                </c:pt>
              </c:numCache>
            </c:numRef>
          </c:val>
          <c:extLst>
            <c:ext xmlns:c16="http://schemas.microsoft.com/office/drawing/2014/chart" uri="{C3380CC4-5D6E-409C-BE32-E72D297353CC}">
              <c16:uniqueId val="{00000000-FC68-42F2-80F2-98DC54C97E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0.45</c:v>
                </c:pt>
                <c:pt idx="7">
                  <c:v>#N/A</c:v>
                </c:pt>
                <c:pt idx="8">
                  <c:v>0</c:v>
                </c:pt>
                <c:pt idx="9">
                  <c:v>0</c:v>
                </c:pt>
              </c:numCache>
            </c:numRef>
          </c:val>
          <c:extLst>
            <c:ext xmlns:c16="http://schemas.microsoft.com/office/drawing/2014/chart" uri="{C3380CC4-5D6E-409C-BE32-E72D297353CC}">
              <c16:uniqueId val="{00000001-FC68-42F2-80F2-98DC54C97E8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0.56999999999999995</c:v>
                </c:pt>
                <c:pt idx="4">
                  <c:v>#N/A</c:v>
                </c:pt>
                <c:pt idx="5">
                  <c:v>0.2</c:v>
                </c:pt>
                <c:pt idx="6">
                  <c:v>#N/A</c:v>
                </c:pt>
                <c:pt idx="7">
                  <c:v>0.19</c:v>
                </c:pt>
                <c:pt idx="8">
                  <c:v>#N/A</c:v>
                </c:pt>
                <c:pt idx="9">
                  <c:v>0.19</c:v>
                </c:pt>
              </c:numCache>
            </c:numRef>
          </c:val>
          <c:extLst>
            <c:ext xmlns:c16="http://schemas.microsoft.com/office/drawing/2014/chart" uri="{C3380CC4-5D6E-409C-BE32-E72D297353CC}">
              <c16:uniqueId val="{00000002-FC68-42F2-80F2-98DC54C97E8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0.39</c:v>
                </c:pt>
                <c:pt idx="2">
                  <c:v>#N/A</c:v>
                </c:pt>
                <c:pt idx="3">
                  <c:v>0.35</c:v>
                </c:pt>
                <c:pt idx="4">
                  <c:v>#N/A</c:v>
                </c:pt>
                <c:pt idx="5">
                  <c:v>0.3</c:v>
                </c:pt>
                <c:pt idx="6">
                  <c:v>#N/A</c:v>
                </c:pt>
                <c:pt idx="7">
                  <c:v>0.26</c:v>
                </c:pt>
                <c:pt idx="8">
                  <c:v>#N/A</c:v>
                </c:pt>
                <c:pt idx="9">
                  <c:v>0.22</c:v>
                </c:pt>
              </c:numCache>
            </c:numRef>
          </c:val>
          <c:extLst>
            <c:ext xmlns:c16="http://schemas.microsoft.com/office/drawing/2014/chart" uri="{C3380CC4-5D6E-409C-BE32-E72D297353CC}">
              <c16:uniqueId val="{00000003-FC68-42F2-80F2-98DC54C97E8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0.24</c:v>
                </c:pt>
                <c:pt idx="4">
                  <c:v>#N/A</c:v>
                </c:pt>
                <c:pt idx="5">
                  <c:v>0.23</c:v>
                </c:pt>
                <c:pt idx="6">
                  <c:v>#N/A</c:v>
                </c:pt>
                <c:pt idx="7">
                  <c:v>0.28000000000000003</c:v>
                </c:pt>
                <c:pt idx="8">
                  <c:v>#N/A</c:v>
                </c:pt>
                <c:pt idx="9">
                  <c:v>0.77</c:v>
                </c:pt>
              </c:numCache>
            </c:numRef>
          </c:val>
          <c:extLst>
            <c:ext xmlns:c16="http://schemas.microsoft.com/office/drawing/2014/chart" uri="{C3380CC4-5D6E-409C-BE32-E72D297353CC}">
              <c16:uniqueId val="{00000004-FC68-42F2-80F2-98DC54C97E8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0.91</c:v>
                </c:pt>
                <c:pt idx="4">
                  <c:v>#N/A</c:v>
                </c:pt>
                <c:pt idx="5">
                  <c:v>0.87</c:v>
                </c:pt>
                <c:pt idx="6">
                  <c:v>#N/A</c:v>
                </c:pt>
                <c:pt idx="7">
                  <c:v>0.94</c:v>
                </c:pt>
                <c:pt idx="8">
                  <c:v>#N/A</c:v>
                </c:pt>
                <c:pt idx="9">
                  <c:v>1.42</c:v>
                </c:pt>
              </c:numCache>
            </c:numRef>
          </c:val>
          <c:extLst>
            <c:ext xmlns:c16="http://schemas.microsoft.com/office/drawing/2014/chart" uri="{C3380CC4-5D6E-409C-BE32-E72D297353CC}">
              <c16:uniqueId val="{00000005-FC68-42F2-80F2-98DC54C97E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3.49</c:v>
                </c:pt>
                <c:pt idx="2">
                  <c:v>#N/A</c:v>
                </c:pt>
                <c:pt idx="3">
                  <c:v>2.84</c:v>
                </c:pt>
                <c:pt idx="4">
                  <c:v>#N/A</c:v>
                </c:pt>
                <c:pt idx="5">
                  <c:v>2.3199999999999998</c:v>
                </c:pt>
                <c:pt idx="6">
                  <c:v>#N/A</c:v>
                </c:pt>
                <c:pt idx="7">
                  <c:v>2.27</c:v>
                </c:pt>
                <c:pt idx="8">
                  <c:v>#N/A</c:v>
                </c:pt>
                <c:pt idx="9">
                  <c:v>2.34</c:v>
                </c:pt>
              </c:numCache>
            </c:numRef>
          </c:val>
          <c:extLst>
            <c:ext xmlns:c16="http://schemas.microsoft.com/office/drawing/2014/chart" uri="{C3380CC4-5D6E-409C-BE32-E72D297353CC}">
              <c16:uniqueId val="{00000006-FC68-42F2-80F2-98DC54C97E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2.73</c:v>
                </c:pt>
                <c:pt idx="2">
                  <c:v>#N/A</c:v>
                </c:pt>
                <c:pt idx="3">
                  <c:v>2.71</c:v>
                </c:pt>
                <c:pt idx="4">
                  <c:v>#N/A</c:v>
                </c:pt>
                <c:pt idx="5">
                  <c:v>3.88</c:v>
                </c:pt>
                <c:pt idx="6">
                  <c:v>#N/A</c:v>
                </c:pt>
                <c:pt idx="7">
                  <c:v>4.78</c:v>
                </c:pt>
                <c:pt idx="8">
                  <c:v>#N/A</c:v>
                </c:pt>
                <c:pt idx="9">
                  <c:v>5.89</c:v>
                </c:pt>
              </c:numCache>
            </c:numRef>
          </c:val>
          <c:extLst>
            <c:ext xmlns:c16="http://schemas.microsoft.com/office/drawing/2014/chart" uri="{C3380CC4-5D6E-409C-BE32-E72D297353CC}">
              <c16:uniqueId val="{00000007-FC68-42F2-80F2-98DC54C97E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9.42</c:v>
                </c:pt>
                <c:pt idx="2">
                  <c:v>#N/A</c:v>
                </c:pt>
                <c:pt idx="3">
                  <c:v>9.48</c:v>
                </c:pt>
                <c:pt idx="4">
                  <c:v>#N/A</c:v>
                </c:pt>
                <c:pt idx="5">
                  <c:v>8.48</c:v>
                </c:pt>
                <c:pt idx="6">
                  <c:v>#N/A</c:v>
                </c:pt>
                <c:pt idx="7">
                  <c:v>8.09</c:v>
                </c:pt>
                <c:pt idx="8">
                  <c:v>#N/A</c:v>
                </c:pt>
                <c:pt idx="9">
                  <c:v>7.96</c:v>
                </c:pt>
              </c:numCache>
            </c:numRef>
          </c:val>
          <c:extLst>
            <c:ext xmlns:c16="http://schemas.microsoft.com/office/drawing/2014/chart" uri="{C3380CC4-5D6E-409C-BE32-E72D297353CC}">
              <c16:uniqueId val="{00000008-FC68-42F2-80F2-98DC54C97E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6.65</c:v>
                </c:pt>
                <c:pt idx="2">
                  <c:v>#N/A</c:v>
                </c:pt>
                <c:pt idx="3">
                  <c:v>9.3000000000000007</c:v>
                </c:pt>
                <c:pt idx="4">
                  <c:v>#N/A</c:v>
                </c:pt>
                <c:pt idx="5">
                  <c:v>13.31</c:v>
                </c:pt>
                <c:pt idx="6">
                  <c:v>#N/A</c:v>
                </c:pt>
                <c:pt idx="7">
                  <c:v>19.87</c:v>
                </c:pt>
                <c:pt idx="8">
                  <c:v>#N/A</c:v>
                </c:pt>
                <c:pt idx="9">
                  <c:v>10.66</c:v>
                </c:pt>
              </c:numCache>
            </c:numRef>
          </c:val>
          <c:extLst>
            <c:ext xmlns:c16="http://schemas.microsoft.com/office/drawing/2014/chart" uri="{C3380CC4-5D6E-409C-BE32-E72D297353CC}">
              <c16:uniqueId val="{00000009-FC68-42F2-80F2-98DC54C97E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729</c:v>
                </c:pt>
                <c:pt idx="5">
                  <c:v>723</c:v>
                </c:pt>
                <c:pt idx="8">
                  <c:v>704</c:v>
                </c:pt>
                <c:pt idx="11">
                  <c:v>718</c:v>
                </c:pt>
                <c:pt idx="14">
                  <c:v>740</c:v>
                </c:pt>
              </c:numCache>
            </c:numRef>
          </c:val>
          <c:extLst>
            <c:ext xmlns:c16="http://schemas.microsoft.com/office/drawing/2014/chart" uri="{C3380CC4-5D6E-409C-BE32-E72D297353CC}">
              <c16:uniqueId val="{00000000-2F7C-414C-8F24-591E1FD44C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7C-414C-8F24-591E1FD44C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7C-414C-8F24-591E1FD44C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58</c:v>
                </c:pt>
                <c:pt idx="3">
                  <c:v>46</c:v>
                </c:pt>
                <c:pt idx="6">
                  <c:v>35</c:v>
                </c:pt>
                <c:pt idx="9">
                  <c:v>39</c:v>
                </c:pt>
                <c:pt idx="12">
                  <c:v>42</c:v>
                </c:pt>
              </c:numCache>
            </c:numRef>
          </c:val>
          <c:extLst>
            <c:ext xmlns:c16="http://schemas.microsoft.com/office/drawing/2014/chart" uri="{C3380CC4-5D6E-409C-BE32-E72D297353CC}">
              <c16:uniqueId val="{00000003-2F7C-414C-8F24-591E1FD44C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250</c:v>
                </c:pt>
                <c:pt idx="3">
                  <c:v>268</c:v>
                </c:pt>
                <c:pt idx="6">
                  <c:v>286</c:v>
                </c:pt>
                <c:pt idx="9">
                  <c:v>280</c:v>
                </c:pt>
                <c:pt idx="12">
                  <c:v>289</c:v>
                </c:pt>
              </c:numCache>
            </c:numRef>
          </c:val>
          <c:extLst>
            <c:ext xmlns:c16="http://schemas.microsoft.com/office/drawing/2014/chart" uri="{C3380CC4-5D6E-409C-BE32-E72D297353CC}">
              <c16:uniqueId val="{00000004-2F7C-414C-8F24-591E1FD44C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7C-414C-8F24-591E1FD44C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7C-414C-8F24-591E1FD44C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831</c:v>
                </c:pt>
                <c:pt idx="3">
                  <c:v>864</c:v>
                </c:pt>
                <c:pt idx="6">
                  <c:v>926</c:v>
                </c:pt>
                <c:pt idx="9">
                  <c:v>988</c:v>
                </c:pt>
                <c:pt idx="12">
                  <c:v>1071</c:v>
                </c:pt>
              </c:numCache>
            </c:numRef>
          </c:val>
          <c:extLst>
            <c:ext xmlns:c16="http://schemas.microsoft.com/office/drawing/2014/chart" uri="{C3380CC4-5D6E-409C-BE32-E72D297353CC}">
              <c16:uniqueId val="{00000007-2F7C-414C-8F24-591E1FD44C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410</c:v>
                </c:pt>
                <c:pt idx="2">
                  <c:v>#N/A</c:v>
                </c:pt>
                <c:pt idx="3">
                  <c:v>#N/A</c:v>
                </c:pt>
                <c:pt idx="4">
                  <c:v>455</c:v>
                </c:pt>
                <c:pt idx="5">
                  <c:v>#N/A</c:v>
                </c:pt>
                <c:pt idx="6">
                  <c:v>#N/A</c:v>
                </c:pt>
                <c:pt idx="7">
                  <c:v>543</c:v>
                </c:pt>
                <c:pt idx="8">
                  <c:v>#N/A</c:v>
                </c:pt>
                <c:pt idx="9">
                  <c:v>#N/A</c:v>
                </c:pt>
                <c:pt idx="10">
                  <c:v>589</c:v>
                </c:pt>
                <c:pt idx="11">
                  <c:v>#N/A</c:v>
                </c:pt>
                <c:pt idx="12">
                  <c:v>#N/A</c:v>
                </c:pt>
                <c:pt idx="13">
                  <c:v>662</c:v>
                </c:pt>
                <c:pt idx="14">
                  <c:v>#N/A</c:v>
                </c:pt>
              </c:numCache>
            </c:numRef>
          </c:val>
          <c:smooth val="0"/>
          <c:extLst>
            <c:ext xmlns:c16="http://schemas.microsoft.com/office/drawing/2014/chart" uri="{C3380CC4-5D6E-409C-BE32-E72D297353CC}">
              <c16:uniqueId val="{00000008-2F7C-414C-8F24-591E1FD44C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9002</c:v>
                </c:pt>
                <c:pt idx="5">
                  <c:v>9027</c:v>
                </c:pt>
                <c:pt idx="8">
                  <c:v>9086</c:v>
                </c:pt>
                <c:pt idx="11">
                  <c:v>9081</c:v>
                </c:pt>
                <c:pt idx="14">
                  <c:v>9015</c:v>
                </c:pt>
              </c:numCache>
            </c:numRef>
          </c:val>
          <c:extLst>
            <c:ext xmlns:c16="http://schemas.microsoft.com/office/drawing/2014/chart" uri="{C3380CC4-5D6E-409C-BE32-E72D297353CC}">
              <c16:uniqueId val="{00000000-D911-4E4E-92C6-04E4D070A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591</c:v>
                </c:pt>
                <c:pt idx="5">
                  <c:v>569</c:v>
                </c:pt>
                <c:pt idx="8">
                  <c:v>607</c:v>
                </c:pt>
                <c:pt idx="11">
                  <c:v>512</c:v>
                </c:pt>
                <c:pt idx="14">
                  <c:v>819</c:v>
                </c:pt>
              </c:numCache>
            </c:numRef>
          </c:val>
          <c:extLst>
            <c:ext xmlns:c16="http://schemas.microsoft.com/office/drawing/2014/chart" uri="{C3380CC4-5D6E-409C-BE32-E72D297353CC}">
              <c16:uniqueId val="{00000001-D911-4E4E-92C6-04E4D070A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1695</c:v>
                </c:pt>
                <c:pt idx="5">
                  <c:v>2278</c:v>
                </c:pt>
                <c:pt idx="8">
                  <c:v>2800</c:v>
                </c:pt>
                <c:pt idx="11">
                  <c:v>3176</c:v>
                </c:pt>
                <c:pt idx="14">
                  <c:v>3723</c:v>
                </c:pt>
              </c:numCache>
            </c:numRef>
          </c:val>
          <c:extLst>
            <c:ext xmlns:c16="http://schemas.microsoft.com/office/drawing/2014/chart" uri="{C3380CC4-5D6E-409C-BE32-E72D297353CC}">
              <c16:uniqueId val="{00000002-D911-4E4E-92C6-04E4D070A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11-4E4E-92C6-04E4D070A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11-4E4E-92C6-04E4D070A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253</c:v>
                </c:pt>
                <c:pt idx="3">
                  <c:v>282</c:v>
                </c:pt>
                <c:pt idx="6">
                  <c:v>288</c:v>
                </c:pt>
                <c:pt idx="9">
                  <c:v>266</c:v>
                </c:pt>
                <c:pt idx="12">
                  <c:v>146</c:v>
                </c:pt>
              </c:numCache>
            </c:numRef>
          </c:val>
          <c:extLst>
            <c:ext xmlns:c16="http://schemas.microsoft.com/office/drawing/2014/chart" uri="{C3380CC4-5D6E-409C-BE32-E72D297353CC}">
              <c16:uniqueId val="{00000005-D911-4E4E-92C6-04E4D070A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913</c:v>
                </c:pt>
                <c:pt idx="3">
                  <c:v>957</c:v>
                </c:pt>
                <c:pt idx="6">
                  <c:v>938</c:v>
                </c:pt>
                <c:pt idx="9">
                  <c:v>844</c:v>
                </c:pt>
                <c:pt idx="12">
                  <c:v>803</c:v>
                </c:pt>
              </c:numCache>
            </c:numRef>
          </c:val>
          <c:extLst>
            <c:ext xmlns:c16="http://schemas.microsoft.com/office/drawing/2014/chart" uri="{C3380CC4-5D6E-409C-BE32-E72D297353CC}">
              <c16:uniqueId val="{00000006-D911-4E4E-92C6-04E4D070A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244</c:v>
                </c:pt>
                <c:pt idx="3">
                  <c:v>258</c:v>
                </c:pt>
                <c:pt idx="6">
                  <c:v>238</c:v>
                </c:pt>
                <c:pt idx="9">
                  <c:v>202</c:v>
                </c:pt>
                <c:pt idx="12">
                  <c:v>162</c:v>
                </c:pt>
              </c:numCache>
            </c:numRef>
          </c:val>
          <c:extLst>
            <c:ext xmlns:c16="http://schemas.microsoft.com/office/drawing/2014/chart" uri="{C3380CC4-5D6E-409C-BE32-E72D297353CC}">
              <c16:uniqueId val="{00000007-D911-4E4E-92C6-04E4D070A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4497</c:v>
                </c:pt>
                <c:pt idx="3">
                  <c:v>4849</c:v>
                </c:pt>
                <c:pt idx="6">
                  <c:v>5274</c:v>
                </c:pt>
                <c:pt idx="9">
                  <c:v>4991</c:v>
                </c:pt>
                <c:pt idx="12">
                  <c:v>4910</c:v>
                </c:pt>
              </c:numCache>
            </c:numRef>
          </c:val>
          <c:extLst>
            <c:ext xmlns:c16="http://schemas.microsoft.com/office/drawing/2014/chart" uri="{C3380CC4-5D6E-409C-BE32-E72D297353CC}">
              <c16:uniqueId val="{00000008-D911-4E4E-92C6-04E4D070A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11-4E4E-92C6-04E4D070A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10415</c:v>
                </c:pt>
                <c:pt idx="3">
                  <c:v>11461</c:v>
                </c:pt>
                <c:pt idx="6">
                  <c:v>11537</c:v>
                </c:pt>
                <c:pt idx="9">
                  <c:v>11500</c:v>
                </c:pt>
                <c:pt idx="12">
                  <c:v>11246</c:v>
                </c:pt>
              </c:numCache>
            </c:numRef>
          </c:val>
          <c:extLst>
            <c:ext xmlns:c16="http://schemas.microsoft.com/office/drawing/2014/chart" uri="{C3380CC4-5D6E-409C-BE32-E72D297353CC}">
              <c16:uniqueId val="{0000000A-D911-4E4E-92C6-04E4D070A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5034</c:v>
                </c:pt>
                <c:pt idx="2">
                  <c:v>#N/A</c:v>
                </c:pt>
                <c:pt idx="3">
                  <c:v>#N/A</c:v>
                </c:pt>
                <c:pt idx="4">
                  <c:v>5933</c:v>
                </c:pt>
                <c:pt idx="5">
                  <c:v>#N/A</c:v>
                </c:pt>
                <c:pt idx="6">
                  <c:v>#N/A</c:v>
                </c:pt>
                <c:pt idx="7">
                  <c:v>5782</c:v>
                </c:pt>
                <c:pt idx="8">
                  <c:v>#N/A</c:v>
                </c:pt>
                <c:pt idx="9">
                  <c:v>#N/A</c:v>
                </c:pt>
                <c:pt idx="10">
                  <c:v>5034</c:v>
                </c:pt>
                <c:pt idx="11">
                  <c:v>#N/A</c:v>
                </c:pt>
                <c:pt idx="12">
                  <c:v>#N/A</c:v>
                </c:pt>
                <c:pt idx="13">
                  <c:v>3709</c:v>
                </c:pt>
                <c:pt idx="14">
                  <c:v>#N/A</c:v>
                </c:pt>
              </c:numCache>
            </c:numRef>
          </c:val>
          <c:smooth val="0"/>
          <c:extLst>
            <c:ext xmlns:c16="http://schemas.microsoft.com/office/drawing/2014/chart" uri="{C3380CC4-5D6E-409C-BE32-E72D297353CC}">
              <c16:uniqueId val="{0000000B-D911-4E4E-92C6-04E4D070A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600</c:v>
                </c:pt>
                <c:pt idx="1">
                  <c:v>700</c:v>
                </c:pt>
                <c:pt idx="2">
                  <c:v>1388</c:v>
                </c:pt>
              </c:numCache>
            </c:numRef>
          </c:val>
          <c:extLst>
            <c:ext xmlns:c16="http://schemas.microsoft.com/office/drawing/2014/chart" uri="{C3380CC4-5D6E-409C-BE32-E72D297353CC}">
              <c16:uniqueId val="{00000000-FAF0-43EB-8225-90282ACD3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237</c:v>
                </c:pt>
                <c:pt idx="1">
                  <c:v>237</c:v>
                </c:pt>
                <c:pt idx="2">
                  <c:v>236</c:v>
                </c:pt>
              </c:numCache>
            </c:numRef>
          </c:val>
          <c:extLst>
            <c:ext xmlns:c16="http://schemas.microsoft.com/office/drawing/2014/chart" uri="{C3380CC4-5D6E-409C-BE32-E72D297353CC}">
              <c16:uniqueId val="{00000001-FAF0-43EB-8225-90282ACD3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1519</c:v>
                </c:pt>
                <c:pt idx="1">
                  <c:v>1790</c:v>
                </c:pt>
                <c:pt idx="2">
                  <c:v>1645</c:v>
                </c:pt>
              </c:numCache>
            </c:numRef>
          </c:val>
          <c:extLst>
            <c:ext xmlns:c16="http://schemas.microsoft.com/office/drawing/2014/chart" uri="{C3380CC4-5D6E-409C-BE32-E72D297353CC}">
              <c16:uniqueId val="{00000002-FAF0-43EB-8225-90282ACD3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8664208915991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{78D058D7-AC3F-48BB-BCBC-B7103E5717DC}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A8-4AAD-823A-D1A27694D5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{198626A0-3532-41C8-9B7E-B86DE047CDE1}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8-4AAD-823A-D1A27694D5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{7AF2EDAC-2738-4CC2-B87A-C896A45658F1}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8-4AAD-823A-D1A27694D5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{89909889-3BEF-433E-99B1-36379082E7E3}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8-4AAD-823A-D1A27694D5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{7A40EAC2-C215-43B5-AAFA-E229BD00ECE0}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8-4AAD-823A-D1A27694D53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{912D26A0-DE5F-4315-AC87-898C8F42F94C}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A8-4AAD-823A-D1A27694D532}"/>
                </c:ext>
              </c:extLst>
            </c:dLbl>
            <c:dLbl>
              <c:idx val="16"/>
              <c:layout>
                <c:manualLayout>
                  <c:x val="-3.1294530228207364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{07676609-14CC-4A4D-8AA3-EE57574816CF}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A8-4AAD-823A-D1A27694D5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{993B823B-7D93-4420-8860-918BDEFE2182}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A8-4AAD-823A-D1A27694D5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{574C33C5-7EED-48D5-B2DB-FC7B51A069F7}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A8-4AAD-823A-D1A27694D5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48.2</c:v>
                </c:pt>
                <c:pt idx="8">
                  <c:v>47.2</c:v>
                </c:pt>
                <c:pt idx="16">
                  <c:v>47.3</c:v>
                </c:pt>
                <c:pt idx="24">
                  <c:v>52.4</c:v>
                </c:pt>
                <c:pt idx="32">
                  <c:v>46.9</c:v>
                </c:pt>
              </c:numCache>
            </c:numRef>
          </c:xVal>
          <c:yVal>
            <c:numRef>
              <c:f>公会計指標分析・財政指標組合せ分析表!$BP$51:$DC$51</c:f>
              <c:numCache>
                <c:formatCode>#,##0.0;"▲ "#,##0.0</c:formatCode>
                <c:ptCount val="40"/>
                <c:pt idx="0">
                  <c:v>105.9</c:v>
                </c:pt>
                <c:pt idx="8">
                  <c:v>125.7</c:v>
                </c:pt>
                <c:pt idx="16">
                  <c:v>111.9</c:v>
                </c:pt>
                <c:pt idx="24">
                  <c:v>92.6</c:v>
                </c:pt>
                <c:pt idx="32">
                  <c:v>70.400000000000006</c:v>
                </c:pt>
              </c:numCache>
            </c:numRef>
          </c:yVal>
          <c:smooth val="0"/>
          <c:extLst>
            <c:ext xmlns:c16="http://schemas.microsoft.com/office/drawing/2014/chart" uri="{C3380CC4-5D6E-409C-BE32-E72D297353CC}">
              <c16:uniqueId val="{00000009-1DA8-4AAD-823A-D1A27694D5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{768E11D4-92D7-4E5A-B6F7-0B67E2069005}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A8-4AAD-823A-D1A27694D5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{18AFFB60-383A-4C95-95AB-D042FDAD1AB3}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8-4AAD-823A-D1A27694D5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{D2EA7AC3-F883-4FB9-86B1-0FFC64FD7845}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8-4AAD-823A-D1A27694D5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{2010BB4E-D124-4326-A663-FF440C477FB6}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8-4AAD-823A-D1A27694D5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{BD5C5D01-3FC9-4281-869E-8369449E18C5}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8-4AAD-823A-D1A27694D53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{2C9A7A05-92E5-4DB6-B734-BD00A3C551A4}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A8-4AAD-823A-D1A27694D53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{86BF0A06-F15B-4BF0-BDAA-F023364A8025}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A8-4AAD-823A-D1A27694D5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{95EE97EA-C0B1-40D3-BA49-8DD7994EC1D1}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A8-4AAD-823A-D1A27694D5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{D2CA7070-B4C1-4319-B4A9-DEA2C9FCC90C}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A8-4AAD-823A-D1A27694D5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63.6</c:v>
                </c:pt>
                <c:pt idx="32">
                  <c:v>64.7</c:v>
                </c:pt>
              </c:numCache>
            </c:numRef>
          </c:xVal>
          <c:yVal>
            <c:numRef>
              <c:f>公会計指標分析・財政指標組合せ分析表!$BP$55:$DC$55</c:f>
              <c:numCache>
                <c:formatCode>#,##0.0;"▲ "#,##0.0</c:formatCode>
                <c:ptCount val="40"/>
                <c:pt idx="0">
                  <c:v>18.2</c:v>
                </c:pt>
                <c:pt idx="8">
                  <c:v>20.3</c:v>
                </c:pt>
                <c:pt idx="16">
                  <c:v>15.5</c:v>
                </c:pt>
                <c:pt idx="24">
                  <c:v>6.5</c:v>
                </c:pt>
                <c:pt idx="32">
                  <c:v>0</c:v>
                </c:pt>
              </c:numCache>
            </c:numRef>
          </c:yVal>
          <c:smooth val="0"/>
          <c:extLst>
            <c:ext xmlns:c16="http://schemas.microsoft.com/office/drawing/2014/chart" uri="{C3380CC4-5D6E-409C-BE32-E72D297353CC}">
              <c16:uniqueId val="{00000013-1DA8-4AAD-823A-D1A27694D53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{77CCCEAB-1238-45C0-B9B6-D0A6FD361512}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B3-4547-9E21-AAF4A76422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{48434398-6890-4939-ACA7-9E1991F8C8EE}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3-4547-9E21-AAF4A76422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{1E2B9DF7-5412-4367-AC94-7FF5C297695A}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3-4547-9E21-AAF4A76422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{73C8BC9F-A681-430F-8A6A-397388F81997}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3-4547-9E21-AAF4A76422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{95366EF6-BC75-4355-B854-D15761B621BB}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3-4547-9E21-AAF4A764220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{63E15CFF-3F67-449A-8D60-2FDB2DC009B3}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B3-4547-9E21-AAF4A764220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{2C6652A3-6103-4A91-9589-44D1B362C5CE}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B3-4547-9E21-AAF4A764220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{F2C325D0-C794-4C97-812A-A5D5C5A1073C}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B3-4547-9E21-AAF4A764220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{43311919-C8C5-4AFC-BD10-150D33048CCC}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B3-4547-9E21-AAF4A76422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c:v>
                </c:pt>
                <c:pt idx="16">
                  <c:v>9.6</c:v>
                </c:pt>
                <c:pt idx="24">
                  <c:v>10.3</c:v>
                </c:pt>
                <c:pt idx="32">
                  <c:v>11.3</c:v>
                </c:pt>
              </c:numCache>
            </c:numRef>
          </c:xVal>
          <c:yVal>
            <c:numRef>
              <c:f>公会計指標分析・財政指標組合せ分析表!$BP$73:$DC$73</c:f>
              <c:numCache>
                <c:formatCode>#,##0.0;"▲ "#,##0.0</c:formatCode>
                <c:ptCount val="40"/>
                <c:pt idx="0">
                  <c:v>105.9</c:v>
                </c:pt>
                <c:pt idx="8">
                  <c:v>125.7</c:v>
                </c:pt>
                <c:pt idx="16">
                  <c:v>111.9</c:v>
                </c:pt>
                <c:pt idx="24">
                  <c:v>92.6</c:v>
                </c:pt>
                <c:pt idx="32">
                  <c:v>70.400000000000006</c:v>
                </c:pt>
              </c:numCache>
            </c:numRef>
          </c:yVal>
          <c:smooth val="0"/>
          <c:extLst>
            <c:ext xmlns:c16="http://schemas.microsoft.com/office/drawing/2014/chart" uri="{C3380CC4-5D6E-409C-BE32-E72D297353CC}">
              <c16:uniqueId val="{00000009-4DB3-4547-9E21-AAF4A76422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839265201984E-2"/>
                  <c:y val="-7.252619516174661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{55EB1AE3-709B-4B00-A7C5-8BF46AAD9D05}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B3-4547-9E21-AAF4A76422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{4EE0B8D7-6419-449E-B987-592D6A3244F8}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3-4547-9E21-AAF4A76422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{363ACEDA-434E-40C6-AA42-FCD2866CDBAE}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3-4547-9E21-AAF4A76422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{A15834E5-5E90-4BD6-8A8A-CF9C736B438C}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3-4547-9E21-AAF4A76422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{3D62864C-9E93-4711-A7F9-B427E11847CF}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3-4547-9E21-AAF4A764220C}"/>
                </c:ext>
              </c:extLst>
            </c:dLbl>
            <c:dLbl>
              <c:idx val="8"/>
              <c:layout>
                <c:manualLayout>
                  <c:x val="-3.0279495078984503E-2"/>
                  <c:y val="-4.377470619703857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{83D62FF2-D7AD-42A3-9CAB-41FE861A9B1F}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B3-4547-9E21-AAF4A764220C}"/>
                </c:ext>
              </c:extLst>
            </c:dLbl>
            <c:dLbl>
              <c:idx val="16"/>
              <c:layout>
                <c:manualLayout>
                  <c:x val="-3.1570342725075584E-2"/>
                  <c:y val="-7.094886866081195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{BD9B06CC-2029-4B41-B501-B31B6D7ACEB7}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B3-4547-9E21-AAF4A764220C}"/>
                </c:ext>
              </c:extLst>
            </c:dLbl>
            <c:dLbl>
              <c:idx val="24"/>
              <c:layout>
                <c:manualLayout>
                  <c:x val="-3.034324773247319E-2"/>
                  <c:y val="-5.756359822920226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{C787C947-571B-4971-88DE-813DC5DFD309}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B3-4547-9E21-AAF4A764220C}"/>
                </c:ext>
              </c:extLst>
            </c:dLbl>
            <c:dLbl>
              <c:idx val="32"/>
              <c:layout>
                <c:manualLayout>
                  <c:x val="-3.2797437717677978E-2"/>
                  <c:y val="-6.726969594638564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{BECBA60C-C1C3-4F5D-B200-ABA51CA67B57}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B3-4547-9E21-AAF4A76422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5.9</c:v>
                </c:pt>
                <c:pt idx="32">
                  <c:v>6.1</c:v>
                </c:pt>
              </c:numCache>
            </c:numRef>
          </c:xVal>
          <c:yVal>
            <c:numRef>
              <c:f>公会計指標分析・財政指標組合せ分析表!$BP$77:$DC$77</c:f>
              <c:numCache>
                <c:formatCode>#,##0.0;"▲ "#,##0.0</c:formatCode>
                <c:ptCount val="40"/>
                <c:pt idx="0">
                  <c:v>18.2</c:v>
                </c:pt>
                <c:pt idx="8">
                  <c:v>20.3</c:v>
                </c:pt>
                <c:pt idx="16">
                  <c:v>15.5</c:v>
                </c:pt>
                <c:pt idx="24">
                  <c:v>6.5</c:v>
                </c:pt>
                <c:pt idx="32">
                  <c:v>0</c:v>
                </c:pt>
              </c:numCache>
            </c:numRef>
          </c:yVal>
          <c:smooth val="0"/>
          <c:extLst>
            <c:ext xmlns:c16="http://schemas.microsoft.com/office/drawing/2014/chart" uri="{C3380CC4-5D6E-409C-BE32-E72D297353CC}">
              <c16:uniqueId val="{00000013-4DB3-4547-9E21-AAF4A764220C}"/>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基準財政収入額を上回るペースで伸びている。そのため、３ヵ年平均の財政力指数は昨年度より減少した。公債費の増加等により、今後更なる需要額の増加の可能性があるため事業の見直し等、財政健全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77107</xdr:rowOff>
    </xdr:to>
    <xdr:cxnSp macro="">
      <xdr:nvCxnSpPr>
        <xdr:cNvPr id="71" name="直線コネクタ 70"/>
        <xdr:cNvCxnSpPr/>
      </xdr:nvCxnSpPr>
      <xdr:spPr>
        <a:xfrm>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93435</xdr:rowOff>
    </xdr:from>
    <xdr:to>
      <xdr:col>15</xdr:col>
      <xdr:colOff>133350</xdr:colOff>
      <xdr:row>41</xdr:row>
      <xdr:rowOff>23585</xdr:rowOff>
    </xdr:to>
    <xdr:sp macro="" textlink="">
      <xdr:nvSpPr>
        <xdr:cNvPr id="78" name="フローチャート: 判断 77"/>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79" name="テキスト ボックス 78"/>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127907</xdr:rowOff>
    </xdr:from>
    <xdr:to>
      <xdr:col>11</xdr:col>
      <xdr:colOff>82550</xdr:colOff>
      <xdr:row>41</xdr:row>
      <xdr:rowOff>58057</xdr:rowOff>
    </xdr:to>
    <xdr:sp macro="" textlink="">
      <xdr:nvSpPr>
        <xdr:cNvPr id="81" name="フローチャート: 判断 80"/>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82" name="テキスト ボックス 81"/>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から４．９％の増となり８９．３％となった。中学校建設に係る償還が本格化したことによる公債費の増加が要因の１つとして考えられる。類似団体内平均値を上回る数値となっており、今後更に大規模な投資的事業や扶助費の増加が続くと財政構造の硬直化を招いてしまうため、全庁的に事業の見直しを図っ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29718</xdr:rowOff>
    </xdr:to>
    <xdr:cxnSp macro="">
      <xdr:nvCxnSpPr>
        <xdr:cNvPr id="132" name="直線コネクタ 131"/>
        <xdr:cNvCxnSpPr/>
      </xdr:nvCxnSpPr>
      <xdr:spPr>
        <a:xfrm>
          <a:off x="4114800" y="1076604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27432</xdr:rowOff>
    </xdr:to>
    <xdr:cxnSp macro="">
      <xdr:nvCxnSpPr>
        <xdr:cNvPr id="135" name="直線コネクタ 134"/>
        <xdr:cNvCxnSpPr/>
      </xdr:nvCxnSpPr>
      <xdr:spPr>
        <a:xfrm flipV="1">
          <a:off x="3225800" y="107660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92456</xdr:rowOff>
    </xdr:to>
    <xdr:cxnSp macro="">
      <xdr:nvCxnSpPr>
        <xdr:cNvPr id="138" name="直線コネクタ 137"/>
        <xdr:cNvCxnSpPr/>
      </xdr:nvCxnSpPr>
      <xdr:spPr>
        <a:xfrm flipV="1">
          <a:off x="2336800" y="1082878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9" name="フローチャート: 判断 138"/>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0" name="テキスト ボックス 139"/>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65</xdr:row>
      <xdr:rowOff>22352</xdr:rowOff>
    </xdr:to>
    <xdr:cxnSp macro="">
      <xdr:nvCxnSpPr>
        <xdr:cNvPr id="141" name="直線コネクタ 140"/>
        <xdr:cNvCxnSpPr/>
      </xdr:nvCxnSpPr>
      <xdr:spPr>
        <a:xfrm flipV="1">
          <a:off x="1447800" y="110652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4" name="フローチャート: 判断 143"/>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5" name="テキスト ボックス 144"/>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3" name="楕円 152"/>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4" name="テキスト ボックス 15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7" name="楕円 156"/>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8" name="テキスト ボックス 157"/>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9" name="楕円 158"/>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60" name="テキスト ボックス 159"/>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定期昇給等により人件費が増加し、物件費も委託費の増加等により伸びたため、前年度より８，６６９円増加となった。類似団体平均値も上昇しており物価高騰の影響等も考えられるが、事業の見直し等により物件費の抑制を図り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12791</xdr:rowOff>
    </xdr:from>
    <xdr:to>
      <xdr:col>23</xdr:col>
      <xdr:colOff>133350</xdr:colOff>
      <xdr:row>84</xdr:row>
      <xdr:rowOff>112402</xdr:rowOff>
    </xdr:to>
    <xdr:cxnSp macro="">
      <xdr:nvCxnSpPr>
        <xdr:cNvPr id="197" name="直線コネクタ 196"/>
        <xdr:cNvCxnSpPr/>
      </xdr:nvCxnSpPr>
      <xdr:spPr>
        <a:xfrm>
          <a:off x="4114800" y="14414591"/>
          <a:ext cx="8382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12791</xdr:rowOff>
    </xdr:from>
    <xdr:to>
      <xdr:col>19</xdr:col>
      <xdr:colOff>133350</xdr:colOff>
      <xdr:row>84</xdr:row>
      <xdr:rowOff>28246</xdr:rowOff>
    </xdr:to>
    <xdr:cxnSp macro="">
      <xdr:nvCxnSpPr>
        <xdr:cNvPr id="200" name="直線コネクタ 199"/>
        <xdr:cNvCxnSpPr/>
      </xdr:nvCxnSpPr>
      <xdr:spPr>
        <a:xfrm flipV="1">
          <a:off x="3225800" y="14414591"/>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158113</xdr:rowOff>
    </xdr:from>
    <xdr:to>
      <xdr:col>15</xdr:col>
      <xdr:colOff>82550</xdr:colOff>
      <xdr:row>84</xdr:row>
      <xdr:rowOff>28246</xdr:rowOff>
    </xdr:to>
    <xdr:cxnSp macro="">
      <xdr:nvCxnSpPr>
        <xdr:cNvPr id="203" name="直線コネクタ 202"/>
        <xdr:cNvCxnSpPr/>
      </xdr:nvCxnSpPr>
      <xdr:spPr>
        <a:xfrm>
          <a:off x="2336800" y="14217013"/>
          <a:ext cx="889000" cy="2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69072</xdr:rowOff>
    </xdr:from>
    <xdr:to>
      <xdr:col>15</xdr:col>
      <xdr:colOff>133350</xdr:colOff>
      <xdr:row>82</xdr:row>
      <xdr:rowOff>170672</xdr:rowOff>
    </xdr:to>
    <xdr:sp macro="" textlink="">
      <xdr:nvSpPr>
        <xdr:cNvPr id="204" name="フローチャート: 判断 203"/>
        <xdr:cNvSpPr/>
      </xdr:nvSpPr>
      <xdr:spPr>
        <a:xfrm>
          <a:off x="31750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9399</xdr:rowOff>
    </xdr:from>
    <xdr:ext cx="762000" cy="259045"/>
    <xdr:sp macro="" textlink="">
      <xdr:nvSpPr>
        <xdr:cNvPr id="205" name="テキスト ボックス 204"/>
        <xdr:cNvSpPr txBox="1"/>
      </xdr:nvSpPr>
      <xdr:spPr>
        <a:xfrm>
          <a:off x="2844800" y="1389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63971</xdr:rowOff>
    </xdr:from>
    <xdr:to>
      <xdr:col>11</xdr:col>
      <xdr:colOff>31750</xdr:colOff>
      <xdr:row>82</xdr:row>
      <xdr:rowOff>158113</xdr:rowOff>
    </xdr:to>
    <xdr:cxnSp macro="">
      <xdr:nvCxnSpPr>
        <xdr:cNvPr id="206" name="直線コネクタ 205"/>
        <xdr:cNvCxnSpPr/>
      </xdr:nvCxnSpPr>
      <xdr:spPr>
        <a:xfrm>
          <a:off x="1447800" y="14122871"/>
          <a:ext cx="889000" cy="9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125664</xdr:rowOff>
    </xdr:from>
    <xdr:to>
      <xdr:col>11</xdr:col>
      <xdr:colOff>82550</xdr:colOff>
      <xdr:row>82</xdr:row>
      <xdr:rowOff>55814</xdr:rowOff>
    </xdr:to>
    <xdr:sp macro="" textlink="">
      <xdr:nvSpPr>
        <xdr:cNvPr id="207" name="フローチャート: 判断 206"/>
        <xdr:cNvSpPr/>
      </xdr:nvSpPr>
      <xdr:spPr>
        <a:xfrm>
          <a:off x="2286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65991</xdr:rowOff>
    </xdr:from>
    <xdr:ext cx="762000" cy="259045"/>
    <xdr:sp macro="" textlink="">
      <xdr:nvSpPr>
        <xdr:cNvPr id="208" name="テキスト ボックス 207"/>
        <xdr:cNvSpPr txBox="1"/>
      </xdr:nvSpPr>
      <xdr:spPr>
        <a:xfrm>
          <a:off x="1955800" y="137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126135</xdr:rowOff>
    </xdr:from>
    <xdr:to>
      <xdr:col>7</xdr:col>
      <xdr:colOff>31750</xdr:colOff>
      <xdr:row>82</xdr:row>
      <xdr:rowOff>56285</xdr:rowOff>
    </xdr:to>
    <xdr:sp macro="" textlink="">
      <xdr:nvSpPr>
        <xdr:cNvPr id="209" name="フローチャート: 判断 208"/>
        <xdr:cNvSpPr/>
      </xdr:nvSpPr>
      <xdr:spPr>
        <a:xfrm>
          <a:off x="1397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66462</xdr:rowOff>
    </xdr:from>
    <xdr:ext cx="762000" cy="259045"/>
    <xdr:sp macro="" textlink="">
      <xdr:nvSpPr>
        <xdr:cNvPr id="210" name="テキスト ボックス 209"/>
        <xdr:cNvSpPr txBox="1"/>
      </xdr:nvSpPr>
      <xdr:spPr>
        <a:xfrm>
          <a:off x="1066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61602</xdr:rowOff>
    </xdr:from>
    <xdr:to>
      <xdr:col>23</xdr:col>
      <xdr:colOff>184150</xdr:colOff>
      <xdr:row>84</xdr:row>
      <xdr:rowOff>163202</xdr:rowOff>
    </xdr:to>
    <xdr:sp macro="" textlink="">
      <xdr:nvSpPr>
        <xdr:cNvPr id="216" name="楕円 215"/>
        <xdr:cNvSpPr/>
      </xdr:nvSpPr>
      <xdr:spPr>
        <a:xfrm>
          <a:off x="4902200" y="144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33679</xdr:rowOff>
    </xdr:from>
    <xdr:ext cx="762000" cy="259045"/>
    <xdr:sp macro="" textlink="">
      <xdr:nvSpPr>
        <xdr:cNvPr id="217" name="人件費・物件費等の状況該当値テキスト"/>
        <xdr:cNvSpPr txBox="1"/>
      </xdr:nvSpPr>
      <xdr:spPr>
        <a:xfrm>
          <a:off x="5041900" y="144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133441</xdr:rowOff>
    </xdr:from>
    <xdr:to>
      <xdr:col>19</xdr:col>
      <xdr:colOff>184150</xdr:colOff>
      <xdr:row>84</xdr:row>
      <xdr:rowOff>63591</xdr:rowOff>
    </xdr:to>
    <xdr:sp macro="" textlink="">
      <xdr:nvSpPr>
        <xdr:cNvPr id="218" name="楕円 217"/>
        <xdr:cNvSpPr/>
      </xdr:nvSpPr>
      <xdr:spPr>
        <a:xfrm>
          <a:off x="4064000" y="143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48368</xdr:rowOff>
    </xdr:from>
    <xdr:ext cx="736600" cy="259045"/>
    <xdr:sp macro="" textlink="">
      <xdr:nvSpPr>
        <xdr:cNvPr id="219" name="テキスト ボックス 218"/>
        <xdr:cNvSpPr txBox="1"/>
      </xdr:nvSpPr>
      <xdr:spPr>
        <a:xfrm>
          <a:off x="3733800" y="1445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148896</xdr:rowOff>
    </xdr:from>
    <xdr:to>
      <xdr:col>15</xdr:col>
      <xdr:colOff>133350</xdr:colOff>
      <xdr:row>84</xdr:row>
      <xdr:rowOff>79046</xdr:rowOff>
    </xdr:to>
    <xdr:sp macro="" textlink="">
      <xdr:nvSpPr>
        <xdr:cNvPr id="220" name="楕円 219"/>
        <xdr:cNvSpPr/>
      </xdr:nvSpPr>
      <xdr:spPr>
        <a:xfrm>
          <a:off x="3175000" y="143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63823</xdr:rowOff>
    </xdr:from>
    <xdr:ext cx="762000" cy="259045"/>
    <xdr:sp macro="" textlink="">
      <xdr:nvSpPr>
        <xdr:cNvPr id="221" name="テキスト ボックス 220"/>
        <xdr:cNvSpPr txBox="1"/>
      </xdr:nvSpPr>
      <xdr:spPr>
        <a:xfrm>
          <a:off x="2844800" y="1446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107313</xdr:rowOff>
    </xdr:from>
    <xdr:to>
      <xdr:col>11</xdr:col>
      <xdr:colOff>82550</xdr:colOff>
      <xdr:row>83</xdr:row>
      <xdr:rowOff>37463</xdr:rowOff>
    </xdr:to>
    <xdr:sp macro="" textlink="">
      <xdr:nvSpPr>
        <xdr:cNvPr id="222" name="楕円 221"/>
        <xdr:cNvSpPr/>
      </xdr:nvSpPr>
      <xdr:spPr>
        <a:xfrm>
          <a:off x="2286000" y="141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22240</xdr:rowOff>
    </xdr:from>
    <xdr:ext cx="762000" cy="259045"/>
    <xdr:sp macro="" textlink="">
      <xdr:nvSpPr>
        <xdr:cNvPr id="223" name="テキスト ボックス 222"/>
        <xdr:cNvSpPr txBox="1"/>
      </xdr:nvSpPr>
      <xdr:spPr>
        <a:xfrm>
          <a:off x="1955800" y="142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13171</xdr:rowOff>
    </xdr:from>
    <xdr:to>
      <xdr:col>7</xdr:col>
      <xdr:colOff>31750</xdr:colOff>
      <xdr:row>82</xdr:row>
      <xdr:rowOff>114771</xdr:rowOff>
    </xdr:to>
    <xdr:sp macro="" textlink="">
      <xdr:nvSpPr>
        <xdr:cNvPr id="224" name="楕円 223"/>
        <xdr:cNvSpPr/>
      </xdr:nvSpPr>
      <xdr:spPr>
        <a:xfrm>
          <a:off x="1397000" y="14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99548</xdr:rowOff>
    </xdr:from>
    <xdr:ext cx="762000" cy="259045"/>
    <xdr:sp macro="" textlink="">
      <xdr:nvSpPr>
        <xdr:cNvPr id="225" name="テキスト ボックス 224"/>
        <xdr:cNvSpPr txBox="1"/>
      </xdr:nvSpPr>
      <xdr:spPr>
        <a:xfrm>
          <a:off x="1066800" y="1415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前年度より微減であり、類似団体平均よりも低いまま推移している。</a:t>
          </a:r>
        </a:p>
        <a:p>
          <a:r>
            <a:rPr kumimoji="1" lang="ja-JP" altLang="en-US" sz="1300">
              <a:latin typeface="ＭＳ Ｐゴシック" panose="020B0600070205080204" pitchFamily="50" charset="-128"/>
              <a:ea typeface="ＭＳ Ｐゴシック" panose="020B0600070205080204" pitchFamily="50" charset="-128"/>
            </a:rPr>
            <a:t>　今後も国公準拠を基準に適正化を図りたい。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71966</xdr:rowOff>
    </xdr:to>
    <xdr:cxnSp macro="">
      <xdr:nvCxnSpPr>
        <xdr:cNvPr id="259" name="直線コネクタ 258"/>
        <xdr:cNvCxnSpPr/>
      </xdr:nvCxnSpPr>
      <xdr:spPr>
        <a:xfrm flipV="1">
          <a:off x="16179800" y="145915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71966</xdr:rowOff>
    </xdr:to>
    <xdr:cxnSp macro="">
      <xdr:nvCxnSpPr>
        <xdr:cNvPr id="262" name="直線コネクタ 261"/>
        <xdr:cNvCxnSpPr/>
      </xdr:nvCxnSpPr>
      <xdr:spPr>
        <a:xfrm>
          <a:off x="15290800" y="145915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18345</xdr:rowOff>
    </xdr:to>
    <xdr:cxnSp macro="">
      <xdr:nvCxnSpPr>
        <xdr:cNvPr id="265" name="直線コネクタ 264"/>
        <xdr:cNvCxnSpPr/>
      </xdr:nvCxnSpPr>
      <xdr:spPr>
        <a:xfrm>
          <a:off x="14401800" y="1448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95955</xdr:rowOff>
    </xdr:to>
    <xdr:cxnSp macro="">
      <xdr:nvCxnSpPr>
        <xdr:cNvPr id="268" name="直線コネクタ 267"/>
        <xdr:cNvCxnSpPr/>
      </xdr:nvCxnSpPr>
      <xdr:spPr>
        <a:xfrm flipV="1">
          <a:off x="13512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9" name="フローチャート: 判断 268"/>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0" name="テキスト ボックス 269"/>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71" name="フローチャート: 判断 270"/>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72" name="テキスト ボックス 271"/>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8" name="楕円 277"/>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9"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0" name="楕円 279"/>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1" name="テキスト ボックス 28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2" name="楕円 281"/>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3" name="テキスト ボックス 28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6" name="楕円 285"/>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7" name="テキスト ボックス 286"/>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明和町定員適正化計画のもと、定員管理を行っているが、近年では早期退職者の数が増えてきている。退職者補充ができないこともあるため、職員数は減少傾向である。</a:t>
          </a:r>
        </a:p>
        <a:p>
          <a:r>
            <a:rPr kumimoji="1" lang="ja-JP" altLang="en-US" sz="1300">
              <a:latin typeface="ＭＳ Ｐゴシック" panose="020B0600070205080204" pitchFamily="50" charset="-128"/>
              <a:ea typeface="ＭＳ Ｐゴシック" panose="020B0600070205080204" pitchFamily="50" charset="-128"/>
            </a:rPr>
            <a:t>　業務量は増えているなかではあるが、住民サービスを低下させないように可能な範囲での適正な定員管理に努めたい。</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6531</xdr:rowOff>
    </xdr:to>
    <xdr:cxnSp macro="">
      <xdr:nvCxnSpPr>
        <xdr:cNvPr id="324" name="直線コネクタ 323"/>
        <xdr:cNvCxnSpPr/>
      </xdr:nvCxnSpPr>
      <xdr:spPr>
        <a:xfrm>
          <a:off x="16179800" y="106157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152128</xdr:rowOff>
    </xdr:from>
    <xdr:to>
      <xdr:col>77</xdr:col>
      <xdr:colOff>44450</xdr:colOff>
      <xdr:row>61</xdr:row>
      <xdr:rowOff>157299</xdr:rowOff>
    </xdr:to>
    <xdr:cxnSp macro="">
      <xdr:nvCxnSpPr>
        <xdr:cNvPr id="327" name="直線コネクタ 326"/>
        <xdr:cNvCxnSpPr/>
      </xdr:nvCxnSpPr>
      <xdr:spPr>
        <a:xfrm>
          <a:off x="15290800" y="106105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152128</xdr:rowOff>
    </xdr:from>
    <xdr:to>
      <xdr:col>72</xdr:col>
      <xdr:colOff>203200</xdr:colOff>
      <xdr:row>62</xdr:row>
      <xdr:rowOff>13426</xdr:rowOff>
    </xdr:to>
    <xdr:cxnSp macro="">
      <xdr:nvCxnSpPr>
        <xdr:cNvPr id="330" name="直線コネクタ 329"/>
        <xdr:cNvCxnSpPr/>
      </xdr:nvCxnSpPr>
      <xdr:spPr>
        <a:xfrm flipV="1">
          <a:off x="14401800" y="1061057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31" name="フローチャート: 判断 330"/>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32" name="テキスト ボックス 331"/>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18597</xdr:rowOff>
    </xdr:to>
    <xdr:cxnSp macro="">
      <xdr:nvCxnSpPr>
        <xdr:cNvPr id="333" name="直線コネクタ 332"/>
        <xdr:cNvCxnSpPr/>
      </xdr:nvCxnSpPr>
      <xdr:spPr>
        <a:xfrm flipV="1">
          <a:off x="13512800" y="106433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4" name="フローチャート: 判断 333"/>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35" name="テキスト ボックス 334"/>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6" name="フローチャート: 判断 335"/>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7" name="テキスト ボックス 336"/>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3" name="楕円 342"/>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4"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5" name="楕円 344"/>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6" name="テキスト ボックス 345"/>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101328</xdr:rowOff>
    </xdr:from>
    <xdr:to>
      <xdr:col>73</xdr:col>
      <xdr:colOff>44450</xdr:colOff>
      <xdr:row>62</xdr:row>
      <xdr:rowOff>31478</xdr:rowOff>
    </xdr:to>
    <xdr:sp macro="" textlink="">
      <xdr:nvSpPr>
        <xdr:cNvPr id="347" name="楕円 346"/>
        <xdr:cNvSpPr/>
      </xdr:nvSpPr>
      <xdr:spPr>
        <a:xfrm>
          <a:off x="15240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16255</xdr:rowOff>
    </xdr:from>
    <xdr:ext cx="762000" cy="259045"/>
    <xdr:sp macro="" textlink="">
      <xdr:nvSpPr>
        <xdr:cNvPr id="348" name="テキスト ボックス 347"/>
        <xdr:cNvSpPr txBox="1"/>
      </xdr:nvSpPr>
      <xdr:spPr>
        <a:xfrm>
          <a:off x="14909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134076</xdr:rowOff>
    </xdr:from>
    <xdr:to>
      <xdr:col>68</xdr:col>
      <xdr:colOff>203200</xdr:colOff>
      <xdr:row>62</xdr:row>
      <xdr:rowOff>64226</xdr:rowOff>
    </xdr:to>
    <xdr:sp macro="" textlink="">
      <xdr:nvSpPr>
        <xdr:cNvPr id="349" name="楕円 348"/>
        <xdr:cNvSpPr/>
      </xdr:nvSpPr>
      <xdr:spPr>
        <a:xfrm>
          <a:off x="14351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50" name="テキスト ボックス 349"/>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139247</xdr:rowOff>
    </xdr:from>
    <xdr:to>
      <xdr:col>64</xdr:col>
      <xdr:colOff>152400</xdr:colOff>
      <xdr:row>62</xdr:row>
      <xdr:rowOff>69397</xdr:rowOff>
    </xdr:to>
    <xdr:sp macro="" textlink="">
      <xdr:nvSpPr>
        <xdr:cNvPr id="351" name="楕円 350"/>
        <xdr:cNvSpPr/>
      </xdr:nvSpPr>
      <xdr:spPr>
        <a:xfrm>
          <a:off x="13462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54174</xdr:rowOff>
    </xdr:from>
    <xdr:ext cx="762000" cy="259045"/>
    <xdr:sp macro="" textlink="">
      <xdr:nvSpPr>
        <xdr:cNvPr id="352" name="テキスト ボックス 351"/>
        <xdr:cNvSpPr txBox="1"/>
      </xdr:nvSpPr>
      <xdr:spPr>
        <a:xfrm>
          <a:off x="13131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１．０％の増で類似団体平均に対しても高い数値のままである。要因としては、令和元年まで実施した、中学校建設に係る償還が本格化したことで前年度同様に普通会計での公債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今後、新小学校の建設など大規模事業があるなかで、いかに地方債の発行を抑えられるかが課題となる。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119380</xdr:rowOff>
    </xdr:to>
    <xdr:cxnSp macro="">
      <xdr:nvCxnSpPr>
        <xdr:cNvPr id="385" name="直線コネクタ 384"/>
        <xdr:cNvCxnSpPr/>
      </xdr:nvCxnSpPr>
      <xdr:spPr>
        <a:xfrm>
          <a:off x="16179800" y="741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38946</xdr:rowOff>
    </xdr:to>
    <xdr:cxnSp macro="">
      <xdr:nvCxnSpPr>
        <xdr:cNvPr id="388" name="直線コネクタ 387"/>
        <xdr:cNvCxnSpPr/>
      </xdr:nvCxnSpPr>
      <xdr:spPr>
        <a:xfrm>
          <a:off x="15290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154094</xdr:rowOff>
    </xdr:to>
    <xdr:cxnSp macro="">
      <xdr:nvCxnSpPr>
        <xdr:cNvPr id="391" name="直線コネクタ 390"/>
        <xdr:cNvCxnSpPr/>
      </xdr:nvCxnSpPr>
      <xdr:spPr>
        <a:xfrm>
          <a:off x="14401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105833</xdr:rowOff>
    </xdr:to>
    <xdr:cxnSp macro="">
      <xdr:nvCxnSpPr>
        <xdr:cNvPr id="394" name="直線コネクタ 393"/>
        <xdr:cNvCxnSpPr/>
      </xdr:nvCxnSpPr>
      <xdr:spPr>
        <a:xfrm>
          <a:off x="13512800" y="729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フローチャート: 判断 396"/>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6" name="楕円 405"/>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7" name="テキスト ボックス 406"/>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8" name="楕円 40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9" name="テキスト ボックス 408"/>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今年度においても、基金の積立等を行い充当可能財源が増加したため２２．２％の減となっている。</a:t>
          </a:r>
        </a:p>
        <a:p>
          <a:r>
            <a:rPr kumimoji="1" lang="ja-JP" altLang="en-US" sz="1300">
              <a:latin typeface="ＭＳ Ｐゴシック" panose="020B0600070205080204" pitchFamily="50" charset="-128"/>
              <a:ea typeface="ＭＳ Ｐゴシック" panose="020B0600070205080204" pitchFamily="50" charset="-128"/>
            </a:rPr>
            <a:t>　基金については、ふるさと寄附基金もあるため近年での取り崩しも考えられ、今後も新小学校整備等大規模事業が控えており、地方債残高の増加や公営企業債等繰入見込額の増加もあるため一時的な減少で、根本的な解決になっていない。　全国的に見ても高い数値のため、引き続き基金の積立を行い、計画的に将来負担比率を下げ将来世代へ負担を回さないような財政運営に切り替えていきたい。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22267</xdr:rowOff>
    </xdr:from>
    <xdr:to>
      <xdr:col>81</xdr:col>
      <xdr:colOff>44450</xdr:colOff>
      <xdr:row>18</xdr:row>
      <xdr:rowOff>29379</xdr:rowOff>
    </xdr:to>
    <xdr:cxnSp macro="">
      <xdr:nvCxnSpPr>
        <xdr:cNvPr id="447" name="直線コネクタ 446"/>
        <xdr:cNvCxnSpPr/>
      </xdr:nvCxnSpPr>
      <xdr:spPr>
        <a:xfrm flipV="1">
          <a:off x="16179800" y="2936917"/>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29379</xdr:rowOff>
    </xdr:from>
    <xdr:to>
      <xdr:col>77</xdr:col>
      <xdr:colOff>44450</xdr:colOff>
      <xdr:row>19</xdr:row>
      <xdr:rowOff>13165</xdr:rowOff>
    </xdr:to>
    <xdr:cxnSp macro="">
      <xdr:nvCxnSpPr>
        <xdr:cNvPr id="450" name="直線コネクタ 449"/>
        <xdr:cNvCxnSpPr/>
      </xdr:nvCxnSpPr>
      <xdr:spPr>
        <a:xfrm flipV="1">
          <a:off x="15290800" y="3115479"/>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13165</xdr:rowOff>
    </xdr:from>
    <xdr:to>
      <xdr:col>72</xdr:col>
      <xdr:colOff>203200</xdr:colOff>
      <xdr:row>19</xdr:row>
      <xdr:rowOff>124164</xdr:rowOff>
    </xdr:to>
    <xdr:cxnSp macro="">
      <xdr:nvCxnSpPr>
        <xdr:cNvPr id="453" name="直線コネクタ 452"/>
        <xdr:cNvCxnSpPr/>
      </xdr:nvCxnSpPr>
      <xdr:spPr>
        <a:xfrm flipV="1">
          <a:off x="14401800" y="3270715"/>
          <a:ext cx="8890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44238</xdr:rowOff>
    </xdr:from>
    <xdr:to>
      <xdr:col>73</xdr:col>
      <xdr:colOff>44450</xdr:colOff>
      <xdr:row>14</xdr:row>
      <xdr:rowOff>145838</xdr:rowOff>
    </xdr:to>
    <xdr:sp macro="" textlink="">
      <xdr:nvSpPr>
        <xdr:cNvPr id="454" name="フローチャート: 判断 453"/>
        <xdr:cNvSpPr/>
      </xdr:nvSpPr>
      <xdr:spPr>
        <a:xfrm>
          <a:off x="15240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55" name="テキスト ボックス 454"/>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136356</xdr:rowOff>
    </xdr:from>
    <xdr:to>
      <xdr:col>68</xdr:col>
      <xdr:colOff>152400</xdr:colOff>
      <xdr:row>19</xdr:row>
      <xdr:rowOff>124164</xdr:rowOff>
    </xdr:to>
    <xdr:cxnSp macro="">
      <xdr:nvCxnSpPr>
        <xdr:cNvPr id="456" name="直線コネクタ 455"/>
        <xdr:cNvCxnSpPr/>
      </xdr:nvCxnSpPr>
      <xdr:spPr>
        <a:xfrm>
          <a:off x="13512800" y="32224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57" name="フローチャート: 判断 456"/>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8" name="テキスト ボックス 457"/>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65955</xdr:rowOff>
    </xdr:from>
    <xdr:to>
      <xdr:col>64</xdr:col>
      <xdr:colOff>152400</xdr:colOff>
      <xdr:row>14</xdr:row>
      <xdr:rowOff>167555</xdr:rowOff>
    </xdr:to>
    <xdr:sp macro="" textlink="">
      <xdr:nvSpPr>
        <xdr:cNvPr id="459" name="フローチャート: 判断 458"/>
        <xdr:cNvSpPr/>
      </xdr:nvSpPr>
      <xdr:spPr>
        <a:xfrm>
          <a:off x="13462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6282</xdr:rowOff>
    </xdr:from>
    <xdr:ext cx="762000" cy="259045"/>
    <xdr:sp macro="" textlink="">
      <xdr:nvSpPr>
        <xdr:cNvPr id="460" name="テキスト ボックス 459"/>
        <xdr:cNvSpPr txBox="1"/>
      </xdr:nvSpPr>
      <xdr:spPr>
        <a:xfrm>
          <a:off x="13131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142917</xdr:rowOff>
    </xdr:from>
    <xdr:to>
      <xdr:col>81</xdr:col>
      <xdr:colOff>95250</xdr:colOff>
      <xdr:row>17</xdr:row>
      <xdr:rowOff>73067</xdr:rowOff>
    </xdr:to>
    <xdr:sp macro="" textlink="">
      <xdr:nvSpPr>
        <xdr:cNvPr id="466" name="楕円 465"/>
        <xdr:cNvSpPr/>
      </xdr:nvSpPr>
      <xdr:spPr>
        <a:xfrm>
          <a:off x="169672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114994</xdr:rowOff>
    </xdr:from>
    <xdr:ext cx="762000" cy="259045"/>
    <xdr:sp macro="" textlink="">
      <xdr:nvSpPr>
        <xdr:cNvPr id="467" name="将来負担の状況該当値テキスト"/>
        <xdr:cNvSpPr txBox="1"/>
      </xdr:nvSpPr>
      <xdr:spPr>
        <a:xfrm>
          <a:off x="17106900" y="28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150029</xdr:rowOff>
    </xdr:from>
    <xdr:to>
      <xdr:col>77</xdr:col>
      <xdr:colOff>95250</xdr:colOff>
      <xdr:row>18</xdr:row>
      <xdr:rowOff>80179</xdr:rowOff>
    </xdr:to>
    <xdr:sp macro="" textlink="">
      <xdr:nvSpPr>
        <xdr:cNvPr id="468" name="楕円 467"/>
        <xdr:cNvSpPr/>
      </xdr:nvSpPr>
      <xdr:spPr>
        <a:xfrm>
          <a:off x="16129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64956</xdr:rowOff>
    </xdr:from>
    <xdr:ext cx="736600" cy="259045"/>
    <xdr:sp macro="" textlink="">
      <xdr:nvSpPr>
        <xdr:cNvPr id="469" name="テキスト ボックス 468"/>
        <xdr:cNvSpPr txBox="1"/>
      </xdr:nvSpPr>
      <xdr:spPr>
        <a:xfrm>
          <a:off x="15798800" y="315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133816</xdr:rowOff>
    </xdr:from>
    <xdr:to>
      <xdr:col>73</xdr:col>
      <xdr:colOff>44450</xdr:colOff>
      <xdr:row>19</xdr:row>
      <xdr:rowOff>63966</xdr:rowOff>
    </xdr:to>
    <xdr:sp macro="" textlink="">
      <xdr:nvSpPr>
        <xdr:cNvPr id="470" name="楕円 469"/>
        <xdr:cNvSpPr/>
      </xdr:nvSpPr>
      <xdr:spPr>
        <a:xfrm>
          <a:off x="15240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48742</xdr:rowOff>
    </xdr:from>
    <xdr:ext cx="762000" cy="259045"/>
    <xdr:sp macro="" textlink="">
      <xdr:nvSpPr>
        <xdr:cNvPr id="471" name="テキスト ボックス 470"/>
        <xdr:cNvSpPr txBox="1"/>
      </xdr:nvSpPr>
      <xdr:spPr>
        <a:xfrm>
          <a:off x="14909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73364</xdr:rowOff>
    </xdr:from>
    <xdr:to>
      <xdr:col>68</xdr:col>
      <xdr:colOff>203200</xdr:colOff>
      <xdr:row>20</xdr:row>
      <xdr:rowOff>3514</xdr:rowOff>
    </xdr:to>
    <xdr:sp macro="" textlink="">
      <xdr:nvSpPr>
        <xdr:cNvPr id="472" name="楕円 471"/>
        <xdr:cNvSpPr/>
      </xdr:nvSpPr>
      <xdr:spPr>
        <a:xfrm>
          <a:off x="14351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159741</xdr:rowOff>
    </xdr:from>
    <xdr:ext cx="762000" cy="259045"/>
    <xdr:sp macro="" textlink="">
      <xdr:nvSpPr>
        <xdr:cNvPr id="473" name="テキスト ボックス 472"/>
        <xdr:cNvSpPr txBox="1"/>
      </xdr:nvSpPr>
      <xdr:spPr>
        <a:xfrm>
          <a:off x="14020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85556</xdr:rowOff>
    </xdr:from>
    <xdr:to>
      <xdr:col>64</xdr:col>
      <xdr:colOff>152400</xdr:colOff>
      <xdr:row>19</xdr:row>
      <xdr:rowOff>15706</xdr:rowOff>
    </xdr:to>
    <xdr:sp macro="" textlink="">
      <xdr:nvSpPr>
        <xdr:cNvPr id="474" name="楕円 473"/>
        <xdr:cNvSpPr/>
      </xdr:nvSpPr>
      <xdr:spPr>
        <a:xfrm>
          <a:off x="13462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483</xdr:rowOff>
    </xdr:from>
    <xdr:ext cx="762000" cy="259045"/>
    <xdr:sp macro="" textlink="">
      <xdr:nvSpPr>
        <xdr:cNvPr id="475" name="テキスト ボックス 474"/>
        <xdr:cNvSpPr txBox="1"/>
      </xdr:nvSpPr>
      <xdr:spPr>
        <a:xfrm>
          <a:off x="13131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人件費に係るものは、２０．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３年連続で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類似団体平均を下回る数値となった。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引き続き低い水準を維持しながら、住民サービスの低下を招かないように計画的な職員採用を行っていきたい。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39370</xdr:rowOff>
    </xdr:to>
    <xdr:cxnSp macro="">
      <xdr:nvCxnSpPr>
        <xdr:cNvPr id="66" name="直線コネクタ 65"/>
        <xdr:cNvCxnSpPr/>
      </xdr:nvCxnSpPr>
      <xdr:spPr>
        <a:xfrm flipV="1">
          <a:off x="3987800" y="603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96520</xdr:rowOff>
    </xdr:to>
    <xdr:cxnSp macro="">
      <xdr:nvCxnSpPr>
        <xdr:cNvPr id="69" name="直線コネクタ 68"/>
        <xdr:cNvCxnSpPr/>
      </xdr:nvCxnSpPr>
      <xdr:spPr>
        <a:xfrm flipV="1">
          <a:off x="3098800" y="6040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16510</xdr:rowOff>
    </xdr:to>
    <xdr:cxnSp macro="">
      <xdr:nvCxnSpPr>
        <xdr:cNvPr id="72" name="直線コネクタ 71"/>
        <xdr:cNvCxnSpPr/>
      </xdr:nvCxnSpPr>
      <xdr:spPr>
        <a:xfrm flipV="1">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62230</xdr:rowOff>
    </xdr:to>
    <xdr:cxnSp macro="">
      <xdr:nvCxnSpPr>
        <xdr:cNvPr id="75" name="直線コネクタ 74"/>
        <xdr:cNvCxnSpPr/>
      </xdr:nvCxnSpPr>
      <xdr:spPr>
        <a:xfrm flipV="1">
          <a:off x="1320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物件費に係る経常収支比率は１２．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の増加となった。予防接種や健診等の委託料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ふるさと寄附事業や地方創生事業の規模により増減している状況であるため、今後は根本的な委託内容の見直しにより抑制に努めたい。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95250</xdr:rowOff>
    </xdr:to>
    <xdr:cxnSp macro="">
      <xdr:nvCxnSpPr>
        <xdr:cNvPr id="127" name="直線コネクタ 126"/>
        <xdr:cNvCxnSpPr/>
      </xdr:nvCxnSpPr>
      <xdr:spPr>
        <a:xfrm>
          <a:off x="15671800" y="2616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15</xdr:row>
      <xdr:rowOff>44450</xdr:rowOff>
    </xdr:to>
    <xdr:cxnSp macro="">
      <xdr:nvCxnSpPr>
        <xdr:cNvPr id="130" name="直線コネクタ 129"/>
        <xdr:cNvCxnSpPr/>
      </xdr:nvCxnSpPr>
      <xdr:spPr>
        <a:xfrm>
          <a:off x="14782800" y="250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16</xdr:row>
      <xdr:rowOff>152400</xdr:rowOff>
    </xdr:to>
    <xdr:cxnSp macro="">
      <xdr:nvCxnSpPr>
        <xdr:cNvPr id="133" name="直線コネクタ 132"/>
        <xdr:cNvCxnSpPr/>
      </xdr:nvCxnSpPr>
      <xdr:spPr>
        <a:xfrm flipV="1">
          <a:off x="13893800" y="25019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xdr:rowOff>
    </xdr:from>
    <xdr:to>
      <xdr:col>74</xdr:col>
      <xdr:colOff>31750</xdr:colOff>
      <xdr:row>18</xdr:row>
      <xdr:rowOff>114300</xdr:rowOff>
    </xdr:to>
    <xdr:sp macro="" textlink="">
      <xdr:nvSpPr>
        <xdr:cNvPr id="134" name="フローチャート: 判断 133"/>
        <xdr:cNvSpPr/>
      </xdr:nvSpPr>
      <xdr:spPr>
        <a:xfrm>
          <a:off x="14732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35" name="テキスト ボックス 134"/>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6350</xdr:rowOff>
    </xdr:to>
    <xdr:cxnSp macro="">
      <xdr:nvCxnSpPr>
        <xdr:cNvPr id="136" name="直線コネクタ 135"/>
        <xdr:cNvCxnSpPr/>
      </xdr:nvCxnSpPr>
      <xdr:spPr>
        <a:xfrm flipV="1">
          <a:off x="13004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19050</xdr:rowOff>
    </xdr:from>
    <xdr:to>
      <xdr:col>69</xdr:col>
      <xdr:colOff>142875</xdr:colOff>
      <xdr:row>19</xdr:row>
      <xdr:rowOff>120650</xdr:rowOff>
    </xdr:to>
    <xdr:sp macro="" textlink="">
      <xdr:nvSpPr>
        <xdr:cNvPr id="137" name="フローチャート: 判断 136"/>
        <xdr:cNvSpPr/>
      </xdr:nvSpPr>
      <xdr:spPr>
        <a:xfrm>
          <a:off x="13843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38" name="テキスト ボックス 137"/>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50800</xdr:rowOff>
    </xdr:from>
    <xdr:to>
      <xdr:col>74</xdr:col>
      <xdr:colOff>31750</xdr:colOff>
      <xdr:row>14</xdr:row>
      <xdr:rowOff>152400</xdr:rowOff>
    </xdr:to>
    <xdr:sp macro="" textlink="">
      <xdr:nvSpPr>
        <xdr:cNvPr id="150" name="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3" name="テキスト ボックス 152"/>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に比べ微減となったものの、臨時財政対策債の減額等により７．４％に増加した。少子高齢化などの課題解決に取組む上で扶助費の大幅な減少は見込みにくいため、自主財源の確保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91" name="直線コネクタ 190"/>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50800</xdr:rowOff>
    </xdr:to>
    <xdr:cxnSp macro="">
      <xdr:nvCxnSpPr>
        <xdr:cNvPr id="194" name="直線コネクタ 193"/>
        <xdr:cNvCxnSpPr/>
      </xdr:nvCxnSpPr>
      <xdr:spPr>
        <a:xfrm flipV="1">
          <a:off x="2209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95250</xdr:rowOff>
    </xdr:from>
    <xdr:to>
      <xdr:col>15</xdr:col>
      <xdr:colOff>149225</xdr:colOff>
      <xdr:row>59</xdr:row>
      <xdr:rowOff>25400</xdr:rowOff>
    </xdr:to>
    <xdr:sp macro="" textlink="">
      <xdr:nvSpPr>
        <xdr:cNvPr id="195" name="フローチャート: 判断 194"/>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196" name="テキスト ボックス 195"/>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57</xdr:row>
      <xdr:rowOff>50800</xdr:rowOff>
    </xdr:to>
    <xdr:cxnSp macro="">
      <xdr:nvCxnSpPr>
        <xdr:cNvPr id="197" name="直線コネクタ 196"/>
        <xdr:cNvCxnSpPr/>
      </xdr:nvCxnSpPr>
      <xdr:spPr>
        <a:xfrm>
          <a:off x="1320800" y="9594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198" name="フローチャート: 判断 197"/>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199" name="テキスト ボックス 198"/>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xdr:cNvSpPr/>
      </xdr:nvSpPr>
      <xdr:spPr>
        <a:xfrm>
          <a:off x="1270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01" name="テキスト ボックス 200"/>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2" name="テキスト ボックス 21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4" name="テキスト ボックス 213"/>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5" name="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6" name="テキスト ボックス 21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今年度も前年度同様に類似団体平均を大きく上回っているが、基金への積立金や各特別会計への繰出金によるものである。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今年度では、財政調整基金への積立が大きな要因である。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繰出金では、下水道事業特別会計への額が大きくなっている。接続率増加に伴う維持管理費の増加や推進工事の継続による公債費の増加が影響している。料金改定を行うなど、独立採算の原則に基づき、健全化を図ることで普通会計の負担額を減らし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143328</xdr:rowOff>
    </xdr:to>
    <xdr:cxnSp macro="">
      <xdr:nvCxnSpPr>
        <xdr:cNvPr id="251" name="直線コネクタ 250"/>
        <xdr:cNvCxnSpPr/>
      </xdr:nvCxnSpPr>
      <xdr:spPr>
        <a:xfrm>
          <a:off x="15671800" y="10299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154215</xdr:rowOff>
    </xdr:to>
    <xdr:cxnSp macro="">
      <xdr:nvCxnSpPr>
        <xdr:cNvPr id="254" name="直線コネクタ 253"/>
        <xdr:cNvCxnSpPr/>
      </xdr:nvCxnSpPr>
      <xdr:spPr>
        <a:xfrm flipV="1">
          <a:off x="14782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154215</xdr:rowOff>
    </xdr:to>
    <xdr:cxnSp macro="">
      <xdr:nvCxnSpPr>
        <xdr:cNvPr id="257" name="直線コネクタ 256"/>
        <xdr:cNvCxnSpPr/>
      </xdr:nvCxnSpPr>
      <xdr:spPr>
        <a:xfrm>
          <a:off x="13893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154215</xdr:rowOff>
    </xdr:to>
    <xdr:cxnSp macro="">
      <xdr:nvCxnSpPr>
        <xdr:cNvPr id="260" name="直線コネクタ 259"/>
        <xdr:cNvCxnSpPr/>
      </xdr:nvCxnSpPr>
      <xdr:spPr>
        <a:xfrm flipV="1">
          <a:off x="13004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2" name="テキスト ボックス 261"/>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4" name="テキスト ボックス 263"/>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0" name="楕円 269"/>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1" name="その他該当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4" name="楕円 273"/>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5" name="テキスト ボックス 274"/>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補助費にかかる経常収支比率は、前年度から微増の１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％となったが、類似団体平均を引き続き下回っている。今後、経常的な経費の精査を行い、安定した数値にしていきたい。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168148</xdr:rowOff>
    </xdr:to>
    <xdr:cxnSp macro="">
      <xdr:nvCxnSpPr>
        <xdr:cNvPr id="309" name="直線コネクタ 308"/>
        <xdr:cNvCxnSpPr/>
      </xdr:nvCxnSpPr>
      <xdr:spPr>
        <a:xfrm>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104140</xdr:rowOff>
    </xdr:to>
    <xdr:cxnSp macro="">
      <xdr:nvCxnSpPr>
        <xdr:cNvPr id="312" name="直線コネクタ 311"/>
        <xdr:cNvCxnSpPr/>
      </xdr:nvCxnSpPr>
      <xdr:spPr>
        <a:xfrm>
          <a:off x="14782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108712</xdr:rowOff>
    </xdr:to>
    <xdr:cxnSp macro="">
      <xdr:nvCxnSpPr>
        <xdr:cNvPr id="315" name="直線コネクタ 314"/>
        <xdr:cNvCxnSpPr/>
      </xdr:nvCxnSpPr>
      <xdr:spPr>
        <a:xfrm flipV="1">
          <a:off x="13893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1270</xdr:rowOff>
    </xdr:to>
    <xdr:cxnSp macro="">
      <xdr:nvCxnSpPr>
        <xdr:cNvPr id="318" name="直線コネクタ 317"/>
        <xdr:cNvCxnSpPr/>
      </xdr:nvCxnSpPr>
      <xdr:spPr>
        <a:xfrm flipV="1">
          <a:off x="13004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2" name="テキスト ボックス 321"/>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5" name="テキスト ボックス 334"/>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7" name="テキスト ボックス 336"/>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令和元年まで実施した中学校整備に係る償還が本格化したことにより、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類似団体平均を上回った状況である。今後も多額の町債を発行するため、しばらくは増加が見込まれており、計画的に投資的事業を抑制し、公債費の増加を必要最低限に抑えていきたい。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147574</xdr:rowOff>
    </xdr:to>
    <xdr:cxnSp macro="">
      <xdr:nvCxnSpPr>
        <xdr:cNvPr id="368" name="直線コネクタ 367"/>
        <xdr:cNvCxnSpPr/>
      </xdr:nvCxnSpPr>
      <xdr:spPr>
        <a:xfrm>
          <a:off x="3987800" y="135458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1270</xdr:rowOff>
    </xdr:to>
    <xdr:cxnSp macro="">
      <xdr:nvCxnSpPr>
        <xdr:cNvPr id="371" name="直線コネクタ 370"/>
        <xdr:cNvCxnSpPr/>
      </xdr:nvCxnSpPr>
      <xdr:spPr>
        <a:xfrm>
          <a:off x="3098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81280</xdr:rowOff>
    </xdr:to>
    <xdr:cxnSp macro="">
      <xdr:nvCxnSpPr>
        <xdr:cNvPr id="374" name="直線コネクタ 373"/>
        <xdr:cNvCxnSpPr/>
      </xdr:nvCxnSpPr>
      <xdr:spPr>
        <a:xfrm>
          <a:off x="2209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92202</xdr:rowOff>
    </xdr:from>
    <xdr:to>
      <xdr:col>15</xdr:col>
      <xdr:colOff>149225</xdr:colOff>
      <xdr:row>78</xdr:row>
      <xdr:rowOff>22352</xdr:rowOff>
    </xdr:to>
    <xdr:sp macro="" textlink="">
      <xdr:nvSpPr>
        <xdr:cNvPr id="375" name="フローチャート: 判断 374"/>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76" name="テキスト ボックス 375"/>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62992</xdr:rowOff>
    </xdr:to>
    <xdr:cxnSp macro="">
      <xdr:nvCxnSpPr>
        <xdr:cNvPr id="377" name="直線コネクタ 376"/>
        <xdr:cNvCxnSpPr/>
      </xdr:nvCxnSpPr>
      <xdr:spPr>
        <a:xfrm>
          <a:off x="1320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8" name="フローチャート: 判断 377"/>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9" name="テキスト ボックス 378"/>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0" name="フローチャート: 判断 379"/>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1" name="テキスト ボックス 380"/>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87" name="楕円 386"/>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68851</xdr:rowOff>
    </xdr:from>
    <xdr:ext cx="762000" cy="259045"/>
    <xdr:sp macro="" textlink="">
      <xdr:nvSpPr>
        <xdr:cNvPr id="388" name="公債費該当値テキスト"/>
        <xdr:cNvSpPr txBox="1"/>
      </xdr:nvSpPr>
      <xdr:spPr>
        <a:xfrm>
          <a:off x="4914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9" name="楕円 388"/>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0" name="テキスト ボックス 389"/>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3" name="楕円 392"/>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4" name="テキスト ボックス 393"/>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5" name="楕円 394"/>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6" name="テキスト ボックス 395"/>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増加し７２．２％と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、類似団体平均を下回る状況となった。他と同様に地方交付税等の経常的な収入が増加したことが要因である。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引き続き、計画的に事業の見直しを図り、経費削減に努めたい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113285</xdr:rowOff>
    </xdr:to>
    <xdr:cxnSp macro="">
      <xdr:nvCxnSpPr>
        <xdr:cNvPr id="427" name="直線コネクタ 426"/>
        <xdr:cNvCxnSpPr/>
      </xdr:nvCxnSpPr>
      <xdr:spPr>
        <a:xfrm>
          <a:off x="15671800" y="12992608"/>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67563</xdr:rowOff>
    </xdr:to>
    <xdr:cxnSp macro="">
      <xdr:nvCxnSpPr>
        <xdr:cNvPr id="430" name="直線コネクタ 429"/>
        <xdr:cNvCxnSpPr/>
      </xdr:nvCxnSpPr>
      <xdr:spPr>
        <a:xfrm flipV="1">
          <a:off x="14782800" y="12992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129287</xdr:rowOff>
    </xdr:to>
    <xdr:cxnSp macro="">
      <xdr:nvCxnSpPr>
        <xdr:cNvPr id="433" name="直線コネクタ 432"/>
        <xdr:cNvCxnSpPr/>
      </xdr:nvCxnSpPr>
      <xdr:spPr>
        <a:xfrm flipV="1">
          <a:off x="13893800" y="130977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4" name="フローチャート: 判断 433"/>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5" name="テキスト ボックス 434"/>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62992</xdr:rowOff>
    </xdr:to>
    <xdr:cxnSp macro="">
      <xdr:nvCxnSpPr>
        <xdr:cNvPr id="436" name="直線コネクタ 435"/>
        <xdr:cNvCxnSpPr/>
      </xdr:nvCxnSpPr>
      <xdr:spPr>
        <a:xfrm flipV="1">
          <a:off x="13004800" y="133309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37" name="フローチャート: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39" name="フローチャート: 判断 438"/>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40" name="テキスト ボックス 439"/>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6" name="楕円 445"/>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7"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8" name="楕円 447"/>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9" name="テキスト ボックス 448"/>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0" name="楕円 44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1" name="テキスト ボックス 45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2" name="楕円 45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3" name="テキスト ボックス 45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4" name="楕円 453"/>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5" name="テキスト ボックス 454"/>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29464</xdr:rowOff>
    </xdr:from>
    <xdr:to>
      <xdr:col>29</xdr:col>
      <xdr:colOff>127000</xdr:colOff>
      <xdr:row>17</xdr:row>
      <xdr:rowOff>31979</xdr:rowOff>
    </xdr:to>
    <xdr:cxnSp macro="">
      <xdr:nvCxnSpPr>
        <xdr:cNvPr id="50" name="直線コネクタ 49"/>
        <xdr:cNvCxnSpPr/>
      </xdr:nvCxnSpPr>
      <xdr:spPr bwMode="auto">
        <a:xfrm flipV="1">
          <a:off x="5003800" y="2991739"/>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31979</xdr:rowOff>
    </xdr:from>
    <xdr:to>
      <xdr:col>26</xdr:col>
      <xdr:colOff>50800</xdr:colOff>
      <xdr:row>17</xdr:row>
      <xdr:rowOff>72098</xdr:rowOff>
    </xdr:to>
    <xdr:cxnSp macro="">
      <xdr:nvCxnSpPr>
        <xdr:cNvPr id="53" name="直線コネクタ 52"/>
        <xdr:cNvCxnSpPr/>
      </xdr:nvCxnSpPr>
      <xdr:spPr bwMode="auto">
        <a:xfrm flipV="1">
          <a:off x="4305300" y="2994254"/>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72098</xdr:rowOff>
    </xdr:from>
    <xdr:to>
      <xdr:col>22</xdr:col>
      <xdr:colOff>114300</xdr:colOff>
      <xdr:row>17</xdr:row>
      <xdr:rowOff>170453</xdr:rowOff>
    </xdr:to>
    <xdr:cxnSp macro="">
      <xdr:nvCxnSpPr>
        <xdr:cNvPr id="56" name="直線コネクタ 55"/>
        <xdr:cNvCxnSpPr/>
      </xdr:nvCxnSpPr>
      <xdr:spPr bwMode="auto">
        <a:xfrm flipV="1">
          <a:off x="3606800" y="3034373"/>
          <a:ext cx="698500" cy="9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156077</xdr:rowOff>
    </xdr:from>
    <xdr:to>
      <xdr:col>22</xdr:col>
      <xdr:colOff>165100</xdr:colOff>
      <xdr:row>19</xdr:row>
      <xdr:rowOff>86227</xdr:rowOff>
    </xdr:to>
    <xdr:sp macro="" textlink="">
      <xdr:nvSpPr>
        <xdr:cNvPr id="57" name="フローチャート: 判断 56"/>
        <xdr:cNvSpPr/>
      </xdr:nvSpPr>
      <xdr:spPr bwMode="auto">
        <a:xfrm>
          <a:off x="42545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71004</xdr:rowOff>
    </xdr:from>
    <xdr:ext cx="762000" cy="259045"/>
    <xdr:sp macro="" textlink="">
      <xdr:nvSpPr>
        <xdr:cNvPr id="58" name="テキスト ボックス 57"/>
        <xdr:cNvSpPr txBox="1"/>
      </xdr:nvSpPr>
      <xdr:spPr>
        <a:xfrm>
          <a:off x="39243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89014</xdr:rowOff>
    </xdr:from>
    <xdr:to>
      <xdr:col>18</xdr:col>
      <xdr:colOff>177800</xdr:colOff>
      <xdr:row>17</xdr:row>
      <xdr:rowOff>170453</xdr:rowOff>
    </xdr:to>
    <xdr:cxnSp macro="">
      <xdr:nvCxnSpPr>
        <xdr:cNvPr id="59" name="直線コネクタ 58"/>
        <xdr:cNvCxnSpPr/>
      </xdr:nvCxnSpPr>
      <xdr:spPr bwMode="auto">
        <a:xfrm>
          <a:off x="2908300" y="3051289"/>
          <a:ext cx="698500" cy="81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3601</xdr:rowOff>
    </xdr:from>
    <xdr:to>
      <xdr:col>19</xdr:col>
      <xdr:colOff>38100</xdr:colOff>
      <xdr:row>19</xdr:row>
      <xdr:rowOff>105201</xdr:rowOff>
    </xdr:to>
    <xdr:sp macro="" textlink="">
      <xdr:nvSpPr>
        <xdr:cNvPr id="60" name="フローチャート: 判断 59"/>
        <xdr:cNvSpPr/>
      </xdr:nvSpPr>
      <xdr:spPr bwMode="auto">
        <a:xfrm>
          <a:off x="35560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89978</xdr:rowOff>
    </xdr:from>
    <xdr:ext cx="762000" cy="259045"/>
    <xdr:sp macro="" textlink="">
      <xdr:nvSpPr>
        <xdr:cNvPr id="61" name="テキスト ボックス 60"/>
        <xdr:cNvSpPr txBox="1"/>
      </xdr:nvSpPr>
      <xdr:spPr>
        <a:xfrm>
          <a:off x="32258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9582</xdr:rowOff>
    </xdr:from>
    <xdr:to>
      <xdr:col>15</xdr:col>
      <xdr:colOff>101600</xdr:colOff>
      <xdr:row>19</xdr:row>
      <xdr:rowOff>111182</xdr:rowOff>
    </xdr:to>
    <xdr:sp macro="" textlink="">
      <xdr:nvSpPr>
        <xdr:cNvPr id="62" name="フローチャート: 判断 61"/>
        <xdr:cNvSpPr/>
      </xdr:nvSpPr>
      <xdr:spPr bwMode="auto">
        <a:xfrm>
          <a:off x="2857500" y="3314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95959</xdr:rowOff>
    </xdr:from>
    <xdr:ext cx="762000" cy="259045"/>
    <xdr:sp macro="" textlink="">
      <xdr:nvSpPr>
        <xdr:cNvPr id="63" name="テキスト ボックス 62"/>
        <xdr:cNvSpPr txBox="1"/>
      </xdr:nvSpPr>
      <xdr:spPr>
        <a:xfrm>
          <a:off x="2527300" y="34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150114</xdr:rowOff>
    </xdr:from>
    <xdr:to>
      <xdr:col>29</xdr:col>
      <xdr:colOff>177800</xdr:colOff>
      <xdr:row>17</xdr:row>
      <xdr:rowOff>80264</xdr:rowOff>
    </xdr:to>
    <xdr:sp macro="" textlink="">
      <xdr:nvSpPr>
        <xdr:cNvPr id="69" name="楕円 68"/>
        <xdr:cNvSpPr/>
      </xdr:nvSpPr>
      <xdr:spPr bwMode="auto">
        <a:xfrm>
          <a:off x="56007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166641</xdr:rowOff>
    </xdr:from>
    <xdr:ext cx="762000" cy="259045"/>
    <xdr:sp macro="" textlink="">
      <xdr:nvSpPr>
        <xdr:cNvPr id="70" name="人口1人当たり決算額の推移該当値テキスト130"/>
        <xdr:cNvSpPr txBox="1"/>
      </xdr:nvSpPr>
      <xdr:spPr>
        <a:xfrm>
          <a:off x="5740400" y="278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152629</xdr:rowOff>
    </xdr:from>
    <xdr:to>
      <xdr:col>26</xdr:col>
      <xdr:colOff>101600</xdr:colOff>
      <xdr:row>17</xdr:row>
      <xdr:rowOff>82779</xdr:rowOff>
    </xdr:to>
    <xdr:sp macro="" textlink="">
      <xdr:nvSpPr>
        <xdr:cNvPr id="71" name="楕円 70"/>
        <xdr:cNvSpPr/>
      </xdr:nvSpPr>
      <xdr:spPr bwMode="auto">
        <a:xfrm>
          <a:off x="4953000" y="294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92956</xdr:rowOff>
    </xdr:from>
    <xdr:ext cx="736600" cy="259045"/>
    <xdr:sp macro="" textlink="">
      <xdr:nvSpPr>
        <xdr:cNvPr id="72" name="テキスト ボックス 71"/>
        <xdr:cNvSpPr txBox="1"/>
      </xdr:nvSpPr>
      <xdr:spPr>
        <a:xfrm>
          <a:off x="4622800" y="271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21298</xdr:rowOff>
    </xdr:from>
    <xdr:to>
      <xdr:col>22</xdr:col>
      <xdr:colOff>165100</xdr:colOff>
      <xdr:row>17</xdr:row>
      <xdr:rowOff>122898</xdr:rowOff>
    </xdr:to>
    <xdr:sp macro="" textlink="">
      <xdr:nvSpPr>
        <xdr:cNvPr id="73" name="楕円 72"/>
        <xdr:cNvSpPr/>
      </xdr:nvSpPr>
      <xdr:spPr bwMode="auto">
        <a:xfrm>
          <a:off x="4254500" y="29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133075</xdr:rowOff>
    </xdr:from>
    <xdr:ext cx="762000" cy="259045"/>
    <xdr:sp macro="" textlink="">
      <xdr:nvSpPr>
        <xdr:cNvPr id="74" name="テキスト ボックス 73"/>
        <xdr:cNvSpPr txBox="1"/>
      </xdr:nvSpPr>
      <xdr:spPr>
        <a:xfrm>
          <a:off x="3924300" y="275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119653</xdr:rowOff>
    </xdr:from>
    <xdr:to>
      <xdr:col>19</xdr:col>
      <xdr:colOff>38100</xdr:colOff>
      <xdr:row>18</xdr:row>
      <xdr:rowOff>49803</xdr:rowOff>
    </xdr:to>
    <xdr:sp macro="" textlink="">
      <xdr:nvSpPr>
        <xdr:cNvPr id="75" name="楕円 74"/>
        <xdr:cNvSpPr/>
      </xdr:nvSpPr>
      <xdr:spPr bwMode="auto">
        <a:xfrm>
          <a:off x="3556000" y="308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59980</xdr:rowOff>
    </xdr:from>
    <xdr:ext cx="762000" cy="259045"/>
    <xdr:sp macro="" textlink="">
      <xdr:nvSpPr>
        <xdr:cNvPr id="76" name="テキスト ボックス 75"/>
        <xdr:cNvSpPr txBox="1"/>
      </xdr:nvSpPr>
      <xdr:spPr>
        <a:xfrm>
          <a:off x="3225800" y="285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38214</xdr:rowOff>
    </xdr:from>
    <xdr:to>
      <xdr:col>15</xdr:col>
      <xdr:colOff>101600</xdr:colOff>
      <xdr:row>17</xdr:row>
      <xdr:rowOff>139814</xdr:rowOff>
    </xdr:to>
    <xdr:sp macro="" textlink="">
      <xdr:nvSpPr>
        <xdr:cNvPr id="77" name="楕円 76"/>
        <xdr:cNvSpPr/>
      </xdr:nvSpPr>
      <xdr:spPr bwMode="auto">
        <a:xfrm>
          <a:off x="28575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149991</xdr:rowOff>
    </xdr:from>
    <xdr:ext cx="762000" cy="259045"/>
    <xdr:sp macro="" textlink="">
      <xdr:nvSpPr>
        <xdr:cNvPr id="78" name="テキスト ボックス 77"/>
        <xdr:cNvSpPr txBox="1"/>
      </xdr:nvSpPr>
      <xdr:spPr>
        <a:xfrm>
          <a:off x="25273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185674</xdr:rowOff>
    </xdr:from>
    <xdr:to>
      <xdr:col>29</xdr:col>
      <xdr:colOff>127000</xdr:colOff>
      <xdr:row>34</xdr:row>
      <xdr:rowOff>314299</xdr:rowOff>
    </xdr:to>
    <xdr:cxnSp macro="">
      <xdr:nvCxnSpPr>
        <xdr:cNvPr id="112" name="直線コネクタ 111"/>
        <xdr:cNvCxnSpPr/>
      </xdr:nvCxnSpPr>
      <xdr:spPr bwMode="auto">
        <a:xfrm flipV="1">
          <a:off x="5003800" y="6453124"/>
          <a:ext cx="647700" cy="128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314299</xdr:rowOff>
    </xdr:from>
    <xdr:to>
      <xdr:col>26</xdr:col>
      <xdr:colOff>50800</xdr:colOff>
      <xdr:row>35</xdr:row>
      <xdr:rowOff>48895</xdr:rowOff>
    </xdr:to>
    <xdr:cxnSp macro="">
      <xdr:nvCxnSpPr>
        <xdr:cNvPr id="115" name="直線コネクタ 114"/>
        <xdr:cNvCxnSpPr/>
      </xdr:nvCxnSpPr>
      <xdr:spPr bwMode="auto">
        <a:xfrm flipV="1">
          <a:off x="4305300" y="6581749"/>
          <a:ext cx="698500" cy="7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48895</xdr:rowOff>
    </xdr:from>
    <xdr:to>
      <xdr:col>22</xdr:col>
      <xdr:colOff>114300</xdr:colOff>
      <xdr:row>35</xdr:row>
      <xdr:rowOff>195390</xdr:rowOff>
    </xdr:to>
    <xdr:cxnSp macro="">
      <xdr:nvCxnSpPr>
        <xdr:cNvPr id="118" name="直線コネクタ 117"/>
        <xdr:cNvCxnSpPr/>
      </xdr:nvCxnSpPr>
      <xdr:spPr bwMode="auto">
        <a:xfrm flipV="1">
          <a:off x="3606800" y="6659245"/>
          <a:ext cx="698500" cy="14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68123</xdr:rowOff>
    </xdr:from>
    <xdr:to>
      <xdr:col>22</xdr:col>
      <xdr:colOff>165100</xdr:colOff>
      <xdr:row>36</xdr:row>
      <xdr:rowOff>169723</xdr:rowOff>
    </xdr:to>
    <xdr:sp macro="" textlink="">
      <xdr:nvSpPr>
        <xdr:cNvPr id="119" name="フローチャート: 判断 118"/>
        <xdr:cNvSpPr/>
      </xdr:nvSpPr>
      <xdr:spPr bwMode="auto">
        <a:xfrm>
          <a:off x="4254500" y="702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154500</xdr:rowOff>
    </xdr:from>
    <xdr:ext cx="762000" cy="259045"/>
    <xdr:sp macro="" textlink="">
      <xdr:nvSpPr>
        <xdr:cNvPr id="120" name="テキスト ボックス 119"/>
        <xdr:cNvSpPr txBox="1"/>
      </xdr:nvSpPr>
      <xdr:spPr>
        <a:xfrm>
          <a:off x="3924300" y="710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195390</xdr:rowOff>
    </xdr:from>
    <xdr:to>
      <xdr:col>18</xdr:col>
      <xdr:colOff>177800</xdr:colOff>
      <xdr:row>35</xdr:row>
      <xdr:rowOff>272161</xdr:rowOff>
    </xdr:to>
    <xdr:cxnSp macro="">
      <xdr:nvCxnSpPr>
        <xdr:cNvPr id="121" name="直線コネクタ 120"/>
        <xdr:cNvCxnSpPr/>
      </xdr:nvCxnSpPr>
      <xdr:spPr bwMode="auto">
        <a:xfrm flipV="1">
          <a:off x="2908300" y="6805740"/>
          <a:ext cx="698500" cy="7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65646</xdr:rowOff>
    </xdr:from>
    <xdr:to>
      <xdr:col>19</xdr:col>
      <xdr:colOff>38100</xdr:colOff>
      <xdr:row>36</xdr:row>
      <xdr:rowOff>167246</xdr:rowOff>
    </xdr:to>
    <xdr:sp macro="" textlink="">
      <xdr:nvSpPr>
        <xdr:cNvPr id="122" name="フローチャート: 判断 121"/>
        <xdr:cNvSpPr/>
      </xdr:nvSpPr>
      <xdr:spPr bwMode="auto">
        <a:xfrm>
          <a:off x="3556000" y="7018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152023</xdr:rowOff>
    </xdr:from>
    <xdr:ext cx="762000" cy="259045"/>
    <xdr:sp macro="" textlink="">
      <xdr:nvSpPr>
        <xdr:cNvPr id="123" name="テキスト ボックス 122"/>
        <xdr:cNvSpPr txBox="1"/>
      </xdr:nvSpPr>
      <xdr:spPr>
        <a:xfrm>
          <a:off x="3225800" y="71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60007</xdr:rowOff>
    </xdr:from>
    <xdr:to>
      <xdr:col>15</xdr:col>
      <xdr:colOff>101600</xdr:colOff>
      <xdr:row>36</xdr:row>
      <xdr:rowOff>161607</xdr:rowOff>
    </xdr:to>
    <xdr:sp macro="" textlink="">
      <xdr:nvSpPr>
        <xdr:cNvPr id="124" name="フローチャート: 判断 123"/>
        <xdr:cNvSpPr/>
      </xdr:nvSpPr>
      <xdr:spPr bwMode="auto">
        <a:xfrm>
          <a:off x="2857500" y="7013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146384</xdr:rowOff>
    </xdr:from>
    <xdr:ext cx="762000" cy="259045"/>
    <xdr:sp macro="" textlink="">
      <xdr:nvSpPr>
        <xdr:cNvPr id="125" name="テキスト ボックス 124"/>
        <xdr:cNvSpPr txBox="1"/>
      </xdr:nvSpPr>
      <xdr:spPr>
        <a:xfrm>
          <a:off x="2527300" y="70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134874</xdr:rowOff>
    </xdr:from>
    <xdr:to>
      <xdr:col>29</xdr:col>
      <xdr:colOff>177800</xdr:colOff>
      <xdr:row>34</xdr:row>
      <xdr:rowOff>236474</xdr:rowOff>
    </xdr:to>
    <xdr:sp macro="" textlink="">
      <xdr:nvSpPr>
        <xdr:cNvPr id="131" name="楕円 130"/>
        <xdr:cNvSpPr/>
      </xdr:nvSpPr>
      <xdr:spPr bwMode="auto">
        <a:xfrm>
          <a:off x="5600700" y="640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322851</xdr:rowOff>
    </xdr:from>
    <xdr:ext cx="762000" cy="259045"/>
    <xdr:sp macro="" textlink="">
      <xdr:nvSpPr>
        <xdr:cNvPr id="132" name="人口1人当たり決算額の推移該当値テキスト445"/>
        <xdr:cNvSpPr txBox="1"/>
      </xdr:nvSpPr>
      <xdr:spPr>
        <a:xfrm>
          <a:off x="5740400" y="62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263499</xdr:rowOff>
    </xdr:from>
    <xdr:to>
      <xdr:col>26</xdr:col>
      <xdr:colOff>101600</xdr:colOff>
      <xdr:row>35</xdr:row>
      <xdr:rowOff>22199</xdr:rowOff>
    </xdr:to>
    <xdr:sp macro="" textlink="">
      <xdr:nvSpPr>
        <xdr:cNvPr id="133" name="楕円 132"/>
        <xdr:cNvSpPr/>
      </xdr:nvSpPr>
      <xdr:spPr bwMode="auto">
        <a:xfrm>
          <a:off x="4953000" y="65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32376</xdr:rowOff>
    </xdr:from>
    <xdr:ext cx="736600" cy="259045"/>
    <xdr:sp macro="" textlink="">
      <xdr:nvSpPr>
        <xdr:cNvPr id="134" name="テキスト ボックス 133"/>
        <xdr:cNvSpPr txBox="1"/>
      </xdr:nvSpPr>
      <xdr:spPr>
        <a:xfrm>
          <a:off x="4622800" y="629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340995</xdr:rowOff>
    </xdr:from>
    <xdr:to>
      <xdr:col>22</xdr:col>
      <xdr:colOff>165100</xdr:colOff>
      <xdr:row>35</xdr:row>
      <xdr:rowOff>99695</xdr:rowOff>
    </xdr:to>
    <xdr:sp macro="" textlink="">
      <xdr:nvSpPr>
        <xdr:cNvPr id="135" name="楕円 134"/>
        <xdr:cNvSpPr/>
      </xdr:nvSpPr>
      <xdr:spPr bwMode="auto">
        <a:xfrm>
          <a:off x="4254500" y="660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109872</xdr:rowOff>
    </xdr:from>
    <xdr:ext cx="762000" cy="259045"/>
    <xdr:sp macro="" textlink="">
      <xdr:nvSpPr>
        <xdr:cNvPr id="136" name="テキスト ボックス 135"/>
        <xdr:cNvSpPr txBox="1"/>
      </xdr:nvSpPr>
      <xdr:spPr>
        <a:xfrm>
          <a:off x="39243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144590</xdr:rowOff>
    </xdr:from>
    <xdr:to>
      <xdr:col>19</xdr:col>
      <xdr:colOff>38100</xdr:colOff>
      <xdr:row>35</xdr:row>
      <xdr:rowOff>246190</xdr:rowOff>
    </xdr:to>
    <xdr:sp macro="" textlink="">
      <xdr:nvSpPr>
        <xdr:cNvPr id="137" name="楕円 136"/>
        <xdr:cNvSpPr/>
      </xdr:nvSpPr>
      <xdr:spPr bwMode="auto">
        <a:xfrm>
          <a:off x="3556000" y="675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256367</xdr:rowOff>
    </xdr:from>
    <xdr:ext cx="762000" cy="259045"/>
    <xdr:sp macro="" textlink="">
      <xdr:nvSpPr>
        <xdr:cNvPr id="138" name="テキスト ボックス 137"/>
        <xdr:cNvSpPr txBox="1"/>
      </xdr:nvSpPr>
      <xdr:spPr>
        <a:xfrm>
          <a:off x="3225800" y="65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221361</xdr:rowOff>
    </xdr:from>
    <xdr:to>
      <xdr:col>15</xdr:col>
      <xdr:colOff>101600</xdr:colOff>
      <xdr:row>35</xdr:row>
      <xdr:rowOff>322961</xdr:rowOff>
    </xdr:to>
    <xdr:sp macro="" textlink="">
      <xdr:nvSpPr>
        <xdr:cNvPr id="139" name="楕円 138"/>
        <xdr:cNvSpPr/>
      </xdr:nvSpPr>
      <xdr:spPr bwMode="auto">
        <a:xfrm>
          <a:off x="2857500" y="683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333138</xdr:rowOff>
    </xdr:from>
    <xdr:ext cx="762000" cy="259045"/>
    <xdr:sp macro="" textlink="">
      <xdr:nvSpPr>
        <xdr:cNvPr id="140" name="テキスト ボックス 139"/>
        <xdr:cNvSpPr txBox="1"/>
      </xdr:nvSpPr>
      <xdr:spPr>
        <a:xfrm>
          <a:off x="2527300" y="660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111958</xdr:rowOff>
    </xdr:from>
    <xdr:to>
      <xdr:col>24</xdr:col>
      <xdr:colOff>63500</xdr:colOff>
      <xdr:row>35</xdr:row>
      <xdr:rowOff>158184</xdr:rowOff>
    </xdr:to>
    <xdr:cxnSp macro="">
      <xdr:nvCxnSpPr>
        <xdr:cNvPr id="63" name="直線コネクタ 62"/>
        <xdr:cNvCxnSpPr/>
      </xdr:nvCxnSpPr>
      <xdr:spPr>
        <a:xfrm flipV="1">
          <a:off x="3797300" y="6112708"/>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152681</xdr:rowOff>
    </xdr:from>
    <xdr:to>
      <xdr:col>19</xdr:col>
      <xdr:colOff>177800</xdr:colOff>
      <xdr:row>35</xdr:row>
      <xdr:rowOff>158184</xdr:rowOff>
    </xdr:to>
    <xdr:cxnSp macro="">
      <xdr:nvCxnSpPr>
        <xdr:cNvPr id="66" name="直線コネクタ 65"/>
        <xdr:cNvCxnSpPr/>
      </xdr:nvCxnSpPr>
      <xdr:spPr>
        <a:xfrm>
          <a:off x="2908300" y="6153431"/>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152681</xdr:rowOff>
    </xdr:from>
    <xdr:to>
      <xdr:col>15</xdr:col>
      <xdr:colOff>50800</xdr:colOff>
      <xdr:row>37</xdr:row>
      <xdr:rowOff>72312</xdr:rowOff>
    </xdr:to>
    <xdr:cxnSp macro="">
      <xdr:nvCxnSpPr>
        <xdr:cNvPr id="69" name="直線コネクタ 68"/>
        <xdr:cNvCxnSpPr/>
      </xdr:nvCxnSpPr>
      <xdr:spPr>
        <a:xfrm flipV="1">
          <a:off x="2019300" y="6153431"/>
          <a:ext cx="889000" cy="2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4302</xdr:rowOff>
    </xdr:from>
    <xdr:to>
      <xdr:col>15</xdr:col>
      <xdr:colOff>101600</xdr:colOff>
      <xdr:row>37</xdr:row>
      <xdr:rowOff>105902</xdr:rowOff>
    </xdr:to>
    <xdr:sp macro="" textlink="">
      <xdr:nvSpPr>
        <xdr:cNvPr id="70" name="フローチャート: 判断 69"/>
        <xdr:cNvSpPr/>
      </xdr:nvSpPr>
      <xdr:spPr>
        <a:xfrm>
          <a:off x="2857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97029</xdr:rowOff>
    </xdr:from>
    <xdr:ext cx="534377" cy="259045"/>
    <xdr:sp macro="" textlink="">
      <xdr:nvSpPr>
        <xdr:cNvPr id="71" name="テキスト ボックス 70"/>
        <xdr:cNvSpPr txBox="1"/>
      </xdr:nvSpPr>
      <xdr:spPr>
        <a:xfrm>
          <a:off x="2641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47950</xdr:rowOff>
    </xdr:from>
    <xdr:to>
      <xdr:col>10</xdr:col>
      <xdr:colOff>114300</xdr:colOff>
      <xdr:row>37</xdr:row>
      <xdr:rowOff>72312</xdr:rowOff>
    </xdr:to>
    <xdr:cxnSp macro="">
      <xdr:nvCxnSpPr>
        <xdr:cNvPr id="72" name="直線コネクタ 71"/>
        <xdr:cNvCxnSpPr/>
      </xdr:nvCxnSpPr>
      <xdr:spPr>
        <a:xfrm>
          <a:off x="1130300" y="6391600"/>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115924</xdr:rowOff>
    </xdr:from>
    <xdr:to>
      <xdr:col>10</xdr:col>
      <xdr:colOff>165100</xdr:colOff>
      <xdr:row>38</xdr:row>
      <xdr:rowOff>46074</xdr:rowOff>
    </xdr:to>
    <xdr:sp macro="" textlink="">
      <xdr:nvSpPr>
        <xdr:cNvPr id="73" name="フローチャート: 判断 72"/>
        <xdr:cNvSpPr/>
      </xdr:nvSpPr>
      <xdr:spPr>
        <a:xfrm>
          <a:off x="1968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37201</xdr:rowOff>
    </xdr:from>
    <xdr:ext cx="534377" cy="259045"/>
    <xdr:sp macro="" textlink="">
      <xdr:nvSpPr>
        <xdr:cNvPr id="74" name="テキスト ボックス 73"/>
        <xdr:cNvSpPr txBox="1"/>
      </xdr:nvSpPr>
      <xdr:spPr>
        <a:xfrm>
          <a:off x="1752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121737</xdr:rowOff>
    </xdr:from>
    <xdr:to>
      <xdr:col>6</xdr:col>
      <xdr:colOff>38100</xdr:colOff>
      <xdr:row>38</xdr:row>
      <xdr:rowOff>51887</xdr:rowOff>
    </xdr:to>
    <xdr:sp macro="" textlink="">
      <xdr:nvSpPr>
        <xdr:cNvPr id="75" name="フローチャート: 判断 74"/>
        <xdr:cNvSpPr/>
      </xdr:nvSpPr>
      <xdr:spPr>
        <a:xfrm>
          <a:off x="1079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43014</xdr:rowOff>
    </xdr:from>
    <xdr:ext cx="534377" cy="259045"/>
    <xdr:sp macro="" textlink="">
      <xdr:nvSpPr>
        <xdr:cNvPr id="76" name="テキスト ボックス 75"/>
        <xdr:cNvSpPr txBox="1"/>
      </xdr:nvSpPr>
      <xdr:spPr>
        <a:xfrm>
          <a:off x="863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61158</xdr:rowOff>
    </xdr:from>
    <xdr:to>
      <xdr:col>24</xdr:col>
      <xdr:colOff>114300</xdr:colOff>
      <xdr:row>35</xdr:row>
      <xdr:rowOff>162758</xdr:rowOff>
    </xdr:to>
    <xdr:sp macro="" textlink="">
      <xdr:nvSpPr>
        <xdr:cNvPr id="82" name="楕円 81"/>
        <xdr:cNvSpPr/>
      </xdr:nvSpPr>
      <xdr:spPr>
        <a:xfrm>
          <a:off x="4584700" y="60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84035</xdr:rowOff>
    </xdr:from>
    <xdr:ext cx="534377" cy="259045"/>
    <xdr:sp macro="" textlink="">
      <xdr:nvSpPr>
        <xdr:cNvPr id="83" name="人件費該当値テキスト"/>
        <xdr:cNvSpPr txBox="1"/>
      </xdr:nvSpPr>
      <xdr:spPr>
        <a:xfrm>
          <a:off x="4686300" y="59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107384</xdr:rowOff>
    </xdr:from>
    <xdr:to>
      <xdr:col>20</xdr:col>
      <xdr:colOff>38100</xdr:colOff>
      <xdr:row>36</xdr:row>
      <xdr:rowOff>37534</xdr:rowOff>
    </xdr:to>
    <xdr:sp macro="" textlink="">
      <xdr:nvSpPr>
        <xdr:cNvPr id="84" name="楕円 83"/>
        <xdr:cNvSpPr/>
      </xdr:nvSpPr>
      <xdr:spPr>
        <a:xfrm>
          <a:off x="3746500" y="61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54061</xdr:rowOff>
    </xdr:from>
    <xdr:ext cx="534377" cy="259045"/>
    <xdr:sp macro="" textlink="">
      <xdr:nvSpPr>
        <xdr:cNvPr id="85" name="テキスト ボックス 84"/>
        <xdr:cNvSpPr txBox="1"/>
      </xdr:nvSpPr>
      <xdr:spPr>
        <a:xfrm>
          <a:off x="3530111" y="58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101881</xdr:rowOff>
    </xdr:from>
    <xdr:to>
      <xdr:col>15</xdr:col>
      <xdr:colOff>101600</xdr:colOff>
      <xdr:row>36</xdr:row>
      <xdr:rowOff>32031</xdr:rowOff>
    </xdr:to>
    <xdr:sp macro="" textlink="">
      <xdr:nvSpPr>
        <xdr:cNvPr id="86" name="楕円 85"/>
        <xdr:cNvSpPr/>
      </xdr:nvSpPr>
      <xdr:spPr>
        <a:xfrm>
          <a:off x="2857500" y="6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48558</xdr:rowOff>
    </xdr:from>
    <xdr:ext cx="534377" cy="259045"/>
    <xdr:sp macro="" textlink="">
      <xdr:nvSpPr>
        <xdr:cNvPr id="87" name="テキスト ボックス 86"/>
        <xdr:cNvSpPr txBox="1"/>
      </xdr:nvSpPr>
      <xdr:spPr>
        <a:xfrm>
          <a:off x="2641111" y="58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21512</xdr:rowOff>
    </xdr:from>
    <xdr:to>
      <xdr:col>10</xdr:col>
      <xdr:colOff>165100</xdr:colOff>
      <xdr:row>37</xdr:row>
      <xdr:rowOff>123112</xdr:rowOff>
    </xdr:to>
    <xdr:sp macro="" textlink="">
      <xdr:nvSpPr>
        <xdr:cNvPr id="88" name="楕円 87"/>
        <xdr:cNvSpPr/>
      </xdr:nvSpPr>
      <xdr:spPr>
        <a:xfrm>
          <a:off x="19685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139639</xdr:rowOff>
    </xdr:from>
    <xdr:ext cx="534377" cy="259045"/>
    <xdr:sp macro="" textlink="">
      <xdr:nvSpPr>
        <xdr:cNvPr id="89" name="テキスト ボックス 88"/>
        <xdr:cNvSpPr txBox="1"/>
      </xdr:nvSpPr>
      <xdr:spPr>
        <a:xfrm>
          <a:off x="1752111" y="61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168600</xdr:rowOff>
    </xdr:from>
    <xdr:to>
      <xdr:col>6</xdr:col>
      <xdr:colOff>38100</xdr:colOff>
      <xdr:row>37</xdr:row>
      <xdr:rowOff>98750</xdr:rowOff>
    </xdr:to>
    <xdr:sp macro="" textlink="">
      <xdr:nvSpPr>
        <xdr:cNvPr id="90" name="楕円 89"/>
        <xdr:cNvSpPr/>
      </xdr:nvSpPr>
      <xdr:spPr>
        <a:xfrm>
          <a:off x="1079500" y="63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115277</xdr:rowOff>
    </xdr:from>
    <xdr:ext cx="534377" cy="259045"/>
    <xdr:sp macro="" textlink="">
      <xdr:nvSpPr>
        <xdr:cNvPr id="91" name="テキスト ボックス 90"/>
        <xdr:cNvSpPr txBox="1"/>
      </xdr:nvSpPr>
      <xdr:spPr>
        <a:xfrm>
          <a:off x="863111" y="61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120792</xdr:rowOff>
    </xdr:from>
    <xdr:to>
      <xdr:col>24</xdr:col>
      <xdr:colOff>63500</xdr:colOff>
      <xdr:row>57</xdr:row>
      <xdr:rowOff>6186</xdr:rowOff>
    </xdr:to>
    <xdr:cxnSp macro="">
      <xdr:nvCxnSpPr>
        <xdr:cNvPr id="123" name="直線コネクタ 122"/>
        <xdr:cNvCxnSpPr/>
      </xdr:nvCxnSpPr>
      <xdr:spPr>
        <a:xfrm flipV="1">
          <a:off x="3797300" y="9721992"/>
          <a:ext cx="8382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142422</xdr:rowOff>
    </xdr:from>
    <xdr:to>
      <xdr:col>19</xdr:col>
      <xdr:colOff>177800</xdr:colOff>
      <xdr:row>57</xdr:row>
      <xdr:rowOff>6186</xdr:rowOff>
    </xdr:to>
    <xdr:cxnSp macro="">
      <xdr:nvCxnSpPr>
        <xdr:cNvPr id="126" name="直線コネクタ 125"/>
        <xdr:cNvCxnSpPr/>
      </xdr:nvCxnSpPr>
      <xdr:spPr>
        <a:xfrm>
          <a:off x="2908300" y="9743622"/>
          <a:ext cx="889000" cy="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142422</xdr:rowOff>
    </xdr:from>
    <xdr:to>
      <xdr:col>15</xdr:col>
      <xdr:colOff>50800</xdr:colOff>
      <xdr:row>56</xdr:row>
      <xdr:rowOff>157923</xdr:rowOff>
    </xdr:to>
    <xdr:cxnSp macro="">
      <xdr:nvCxnSpPr>
        <xdr:cNvPr id="129" name="直線コネクタ 128"/>
        <xdr:cNvCxnSpPr/>
      </xdr:nvCxnSpPr>
      <xdr:spPr>
        <a:xfrm flipV="1">
          <a:off x="2019300" y="9743622"/>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26721</xdr:rowOff>
    </xdr:from>
    <xdr:to>
      <xdr:col>15</xdr:col>
      <xdr:colOff>101600</xdr:colOff>
      <xdr:row>57</xdr:row>
      <xdr:rowOff>128321</xdr:rowOff>
    </xdr:to>
    <xdr:sp macro="" textlink="">
      <xdr:nvSpPr>
        <xdr:cNvPr id="130" name="フローチャート: 判断 129"/>
        <xdr:cNvSpPr/>
      </xdr:nvSpPr>
      <xdr:spPr>
        <a:xfrm>
          <a:off x="2857500" y="97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119448</xdr:rowOff>
    </xdr:from>
    <xdr:ext cx="534377" cy="259045"/>
    <xdr:sp macro="" textlink="">
      <xdr:nvSpPr>
        <xdr:cNvPr id="131" name="テキスト ボックス 130"/>
        <xdr:cNvSpPr txBox="1"/>
      </xdr:nvSpPr>
      <xdr:spPr>
        <a:xfrm>
          <a:off x="2641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157923</xdr:rowOff>
    </xdr:from>
    <xdr:to>
      <xdr:col>10</xdr:col>
      <xdr:colOff>114300</xdr:colOff>
      <xdr:row>57</xdr:row>
      <xdr:rowOff>90670</xdr:rowOff>
    </xdr:to>
    <xdr:cxnSp macro="">
      <xdr:nvCxnSpPr>
        <xdr:cNvPr id="132" name="直線コネクタ 131"/>
        <xdr:cNvCxnSpPr/>
      </xdr:nvCxnSpPr>
      <xdr:spPr>
        <a:xfrm flipV="1">
          <a:off x="1130300" y="9759123"/>
          <a:ext cx="889000" cy="10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53543</xdr:rowOff>
    </xdr:from>
    <xdr:to>
      <xdr:col>10</xdr:col>
      <xdr:colOff>165100</xdr:colOff>
      <xdr:row>57</xdr:row>
      <xdr:rowOff>155143</xdr:rowOff>
    </xdr:to>
    <xdr:sp macro="" textlink="">
      <xdr:nvSpPr>
        <xdr:cNvPr id="133" name="フローチャート: 判断 132"/>
        <xdr:cNvSpPr/>
      </xdr:nvSpPr>
      <xdr:spPr>
        <a:xfrm>
          <a:off x="1968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146270</xdr:rowOff>
    </xdr:from>
    <xdr:ext cx="534377" cy="259045"/>
    <xdr:sp macro="" textlink="">
      <xdr:nvSpPr>
        <xdr:cNvPr id="134" name="テキスト ボックス 133"/>
        <xdr:cNvSpPr txBox="1"/>
      </xdr:nvSpPr>
      <xdr:spPr>
        <a:xfrm>
          <a:off x="1752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49494</xdr:rowOff>
    </xdr:from>
    <xdr:to>
      <xdr:col>6</xdr:col>
      <xdr:colOff>38100</xdr:colOff>
      <xdr:row>57</xdr:row>
      <xdr:rowOff>151094</xdr:rowOff>
    </xdr:to>
    <xdr:sp macro="" textlink="">
      <xdr:nvSpPr>
        <xdr:cNvPr id="135" name="フローチャート: 判断 134"/>
        <xdr:cNvSpPr/>
      </xdr:nvSpPr>
      <xdr:spPr>
        <a:xfrm>
          <a:off x="1079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142221</xdr:rowOff>
    </xdr:from>
    <xdr:ext cx="534377" cy="259045"/>
    <xdr:sp macro="" textlink="">
      <xdr:nvSpPr>
        <xdr:cNvPr id="136" name="テキスト ボックス 135"/>
        <xdr:cNvSpPr txBox="1"/>
      </xdr:nvSpPr>
      <xdr:spPr>
        <a:xfrm>
          <a:off x="863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69992</xdr:rowOff>
    </xdr:from>
    <xdr:to>
      <xdr:col>24</xdr:col>
      <xdr:colOff>114300</xdr:colOff>
      <xdr:row>57</xdr:row>
      <xdr:rowOff>142</xdr:rowOff>
    </xdr:to>
    <xdr:sp macro="" textlink="">
      <xdr:nvSpPr>
        <xdr:cNvPr id="142" name="楕円 141"/>
        <xdr:cNvSpPr/>
      </xdr:nvSpPr>
      <xdr:spPr>
        <a:xfrm>
          <a:off x="4584700" y="96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48419</xdr:rowOff>
    </xdr:from>
    <xdr:ext cx="534377" cy="259045"/>
    <xdr:sp macro="" textlink="">
      <xdr:nvSpPr>
        <xdr:cNvPr id="143" name="物件費該当値テキスト"/>
        <xdr:cNvSpPr txBox="1"/>
      </xdr:nvSpPr>
      <xdr:spPr>
        <a:xfrm>
          <a:off x="4686300" y="96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126836</xdr:rowOff>
    </xdr:from>
    <xdr:to>
      <xdr:col>20</xdr:col>
      <xdr:colOff>38100</xdr:colOff>
      <xdr:row>57</xdr:row>
      <xdr:rowOff>56986</xdr:rowOff>
    </xdr:to>
    <xdr:sp macro="" textlink="">
      <xdr:nvSpPr>
        <xdr:cNvPr id="144" name="楕円 143"/>
        <xdr:cNvSpPr/>
      </xdr:nvSpPr>
      <xdr:spPr>
        <a:xfrm>
          <a:off x="3746500" y="97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48113</xdr:rowOff>
    </xdr:from>
    <xdr:ext cx="534377" cy="259045"/>
    <xdr:sp macro="" textlink="">
      <xdr:nvSpPr>
        <xdr:cNvPr id="145" name="テキスト ボックス 144"/>
        <xdr:cNvSpPr txBox="1"/>
      </xdr:nvSpPr>
      <xdr:spPr>
        <a:xfrm>
          <a:off x="3530111" y="98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91622</xdr:rowOff>
    </xdr:from>
    <xdr:to>
      <xdr:col>15</xdr:col>
      <xdr:colOff>101600</xdr:colOff>
      <xdr:row>57</xdr:row>
      <xdr:rowOff>21772</xdr:rowOff>
    </xdr:to>
    <xdr:sp macro="" textlink="">
      <xdr:nvSpPr>
        <xdr:cNvPr id="146" name="楕円 145"/>
        <xdr:cNvSpPr/>
      </xdr:nvSpPr>
      <xdr:spPr>
        <a:xfrm>
          <a:off x="2857500" y="96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38299</xdr:rowOff>
    </xdr:from>
    <xdr:ext cx="534377" cy="259045"/>
    <xdr:sp macro="" textlink="">
      <xdr:nvSpPr>
        <xdr:cNvPr id="147" name="テキスト ボックス 146"/>
        <xdr:cNvSpPr txBox="1"/>
      </xdr:nvSpPr>
      <xdr:spPr>
        <a:xfrm>
          <a:off x="2641111" y="94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107123</xdr:rowOff>
    </xdr:from>
    <xdr:to>
      <xdr:col>10</xdr:col>
      <xdr:colOff>165100</xdr:colOff>
      <xdr:row>57</xdr:row>
      <xdr:rowOff>37273</xdr:rowOff>
    </xdr:to>
    <xdr:sp macro="" textlink="">
      <xdr:nvSpPr>
        <xdr:cNvPr id="148" name="楕円 147"/>
        <xdr:cNvSpPr/>
      </xdr:nvSpPr>
      <xdr:spPr>
        <a:xfrm>
          <a:off x="1968500" y="97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53800</xdr:rowOff>
    </xdr:from>
    <xdr:ext cx="534377" cy="259045"/>
    <xdr:sp macro="" textlink="">
      <xdr:nvSpPr>
        <xdr:cNvPr id="149" name="テキスト ボックス 148"/>
        <xdr:cNvSpPr txBox="1"/>
      </xdr:nvSpPr>
      <xdr:spPr>
        <a:xfrm>
          <a:off x="1752111" y="94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39870</xdr:rowOff>
    </xdr:from>
    <xdr:to>
      <xdr:col>6</xdr:col>
      <xdr:colOff>38100</xdr:colOff>
      <xdr:row>57</xdr:row>
      <xdr:rowOff>141470</xdr:rowOff>
    </xdr:to>
    <xdr:sp macro="" textlink="">
      <xdr:nvSpPr>
        <xdr:cNvPr id="150" name="楕円 149"/>
        <xdr:cNvSpPr/>
      </xdr:nvSpPr>
      <xdr:spPr>
        <a:xfrm>
          <a:off x="1079500" y="9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157997</xdr:rowOff>
    </xdr:from>
    <xdr:ext cx="534377" cy="259045"/>
    <xdr:sp macro="" textlink="">
      <xdr:nvSpPr>
        <xdr:cNvPr id="151" name="テキスト ボックス 150"/>
        <xdr:cNvSpPr txBox="1"/>
      </xdr:nvSpPr>
      <xdr:spPr>
        <a:xfrm>
          <a:off x="863111" y="95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75749</xdr:rowOff>
    </xdr:from>
    <xdr:to>
      <xdr:col>24</xdr:col>
      <xdr:colOff>63500</xdr:colOff>
      <xdr:row>76</xdr:row>
      <xdr:rowOff>156502</xdr:rowOff>
    </xdr:to>
    <xdr:cxnSp macro="">
      <xdr:nvCxnSpPr>
        <xdr:cNvPr id="176" name="直線コネクタ 175"/>
        <xdr:cNvCxnSpPr/>
      </xdr:nvCxnSpPr>
      <xdr:spPr>
        <a:xfrm flipV="1">
          <a:off x="3797300" y="13105949"/>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156502</xdr:rowOff>
    </xdr:from>
    <xdr:to>
      <xdr:col>19</xdr:col>
      <xdr:colOff>177800</xdr:colOff>
      <xdr:row>77</xdr:row>
      <xdr:rowOff>92608</xdr:rowOff>
    </xdr:to>
    <xdr:cxnSp macro="">
      <xdr:nvCxnSpPr>
        <xdr:cNvPr id="179" name="直線コネクタ 178"/>
        <xdr:cNvCxnSpPr/>
      </xdr:nvCxnSpPr>
      <xdr:spPr>
        <a:xfrm flipV="1">
          <a:off x="2908300" y="13186702"/>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92608</xdr:rowOff>
    </xdr:from>
    <xdr:to>
      <xdr:col>15</xdr:col>
      <xdr:colOff>50800</xdr:colOff>
      <xdr:row>77</xdr:row>
      <xdr:rowOff>100724</xdr:rowOff>
    </xdr:to>
    <xdr:cxnSp macro="">
      <xdr:nvCxnSpPr>
        <xdr:cNvPr id="182" name="直線コネクタ 181"/>
        <xdr:cNvCxnSpPr/>
      </xdr:nvCxnSpPr>
      <xdr:spPr>
        <a:xfrm flipV="1">
          <a:off x="2019300" y="1329425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85585</xdr:rowOff>
    </xdr:from>
    <xdr:to>
      <xdr:col>15</xdr:col>
      <xdr:colOff>101600</xdr:colOff>
      <xdr:row>77</xdr:row>
      <xdr:rowOff>15735</xdr:rowOff>
    </xdr:to>
    <xdr:sp macro="" textlink="">
      <xdr:nvSpPr>
        <xdr:cNvPr id="183" name="フローチャート: 判断 182"/>
        <xdr:cNvSpPr/>
      </xdr:nvSpPr>
      <xdr:spPr>
        <a:xfrm>
          <a:off x="28575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32262</xdr:rowOff>
    </xdr:from>
    <xdr:ext cx="469744" cy="259045"/>
    <xdr:sp macro="" textlink="">
      <xdr:nvSpPr>
        <xdr:cNvPr id="184" name="テキスト ボックス 183"/>
        <xdr:cNvSpPr txBox="1"/>
      </xdr:nvSpPr>
      <xdr:spPr>
        <a:xfrm>
          <a:off x="2673428" y="128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90608</xdr:rowOff>
    </xdr:from>
    <xdr:to>
      <xdr:col>10</xdr:col>
      <xdr:colOff>114300</xdr:colOff>
      <xdr:row>77</xdr:row>
      <xdr:rowOff>100724</xdr:rowOff>
    </xdr:to>
    <xdr:cxnSp macro="">
      <xdr:nvCxnSpPr>
        <xdr:cNvPr id="185" name="直線コネクタ 184"/>
        <xdr:cNvCxnSpPr/>
      </xdr:nvCxnSpPr>
      <xdr:spPr>
        <a:xfrm>
          <a:off x="1130300" y="1329225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111361</xdr:rowOff>
    </xdr:from>
    <xdr:to>
      <xdr:col>10</xdr:col>
      <xdr:colOff>165100</xdr:colOff>
      <xdr:row>77</xdr:row>
      <xdr:rowOff>41511</xdr:rowOff>
    </xdr:to>
    <xdr:sp macro="" textlink="">
      <xdr:nvSpPr>
        <xdr:cNvPr id="186" name="フローチャート: 判断 185"/>
        <xdr:cNvSpPr/>
      </xdr:nvSpPr>
      <xdr:spPr>
        <a:xfrm>
          <a:off x="1968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58037</xdr:rowOff>
    </xdr:from>
    <xdr:ext cx="469744" cy="259045"/>
    <xdr:sp macro="" textlink="">
      <xdr:nvSpPr>
        <xdr:cNvPr id="187" name="テキスト ボックス 186"/>
        <xdr:cNvSpPr txBox="1"/>
      </xdr:nvSpPr>
      <xdr:spPr>
        <a:xfrm>
          <a:off x="1784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104845</xdr:rowOff>
    </xdr:from>
    <xdr:to>
      <xdr:col>6</xdr:col>
      <xdr:colOff>38100</xdr:colOff>
      <xdr:row>77</xdr:row>
      <xdr:rowOff>34995</xdr:rowOff>
    </xdr:to>
    <xdr:sp macro="" textlink="">
      <xdr:nvSpPr>
        <xdr:cNvPr id="188" name="フローチャート: 判断 187"/>
        <xdr:cNvSpPr/>
      </xdr:nvSpPr>
      <xdr:spPr>
        <a:xfrm>
          <a:off x="1079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51522</xdr:rowOff>
    </xdr:from>
    <xdr:ext cx="469744" cy="259045"/>
    <xdr:sp macro="" textlink="">
      <xdr:nvSpPr>
        <xdr:cNvPr id="189" name="テキスト ボックス 188"/>
        <xdr:cNvSpPr txBox="1"/>
      </xdr:nvSpPr>
      <xdr:spPr>
        <a:xfrm>
          <a:off x="895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24949</xdr:rowOff>
    </xdr:from>
    <xdr:to>
      <xdr:col>24</xdr:col>
      <xdr:colOff>114300</xdr:colOff>
      <xdr:row>76</xdr:row>
      <xdr:rowOff>126549</xdr:rowOff>
    </xdr:to>
    <xdr:sp macro="" textlink="">
      <xdr:nvSpPr>
        <xdr:cNvPr id="195" name="楕円 194"/>
        <xdr:cNvSpPr/>
      </xdr:nvSpPr>
      <xdr:spPr>
        <a:xfrm>
          <a:off x="4584700" y="130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47826</xdr:rowOff>
    </xdr:from>
    <xdr:ext cx="469744" cy="259045"/>
    <xdr:sp macro="" textlink="">
      <xdr:nvSpPr>
        <xdr:cNvPr id="196" name="維持補修費該当値テキスト"/>
        <xdr:cNvSpPr txBox="1"/>
      </xdr:nvSpPr>
      <xdr:spPr>
        <a:xfrm>
          <a:off x="4686300" y="1290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105702</xdr:rowOff>
    </xdr:from>
    <xdr:to>
      <xdr:col>20</xdr:col>
      <xdr:colOff>38100</xdr:colOff>
      <xdr:row>77</xdr:row>
      <xdr:rowOff>35852</xdr:rowOff>
    </xdr:to>
    <xdr:sp macro="" textlink="">
      <xdr:nvSpPr>
        <xdr:cNvPr id="197" name="楕円 196"/>
        <xdr:cNvSpPr/>
      </xdr:nvSpPr>
      <xdr:spPr>
        <a:xfrm>
          <a:off x="3746500" y="13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26979</xdr:rowOff>
    </xdr:from>
    <xdr:ext cx="469744" cy="259045"/>
    <xdr:sp macro="" textlink="">
      <xdr:nvSpPr>
        <xdr:cNvPr id="198" name="テキスト ボックス 197"/>
        <xdr:cNvSpPr txBox="1"/>
      </xdr:nvSpPr>
      <xdr:spPr>
        <a:xfrm>
          <a:off x="3562428" y="132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41808</xdr:rowOff>
    </xdr:from>
    <xdr:to>
      <xdr:col>15</xdr:col>
      <xdr:colOff>101600</xdr:colOff>
      <xdr:row>77</xdr:row>
      <xdr:rowOff>143408</xdr:rowOff>
    </xdr:to>
    <xdr:sp macro="" textlink="">
      <xdr:nvSpPr>
        <xdr:cNvPr id="199" name="楕円 198"/>
        <xdr:cNvSpPr/>
      </xdr:nvSpPr>
      <xdr:spPr>
        <a:xfrm>
          <a:off x="2857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134535</xdr:rowOff>
    </xdr:from>
    <xdr:ext cx="469744" cy="259045"/>
    <xdr:sp macro="" textlink="">
      <xdr:nvSpPr>
        <xdr:cNvPr id="200" name="テキスト ボックス 199"/>
        <xdr:cNvSpPr txBox="1"/>
      </xdr:nvSpPr>
      <xdr:spPr>
        <a:xfrm>
          <a:off x="2673428"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49924</xdr:rowOff>
    </xdr:from>
    <xdr:to>
      <xdr:col>10</xdr:col>
      <xdr:colOff>165100</xdr:colOff>
      <xdr:row>77</xdr:row>
      <xdr:rowOff>151524</xdr:rowOff>
    </xdr:to>
    <xdr:sp macro="" textlink="">
      <xdr:nvSpPr>
        <xdr:cNvPr id="201" name="楕円 200"/>
        <xdr:cNvSpPr/>
      </xdr:nvSpPr>
      <xdr:spPr>
        <a:xfrm>
          <a:off x="1968500" y="132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142651</xdr:rowOff>
    </xdr:from>
    <xdr:ext cx="469744" cy="259045"/>
    <xdr:sp macro="" textlink="">
      <xdr:nvSpPr>
        <xdr:cNvPr id="202" name="テキスト ボックス 201"/>
        <xdr:cNvSpPr txBox="1"/>
      </xdr:nvSpPr>
      <xdr:spPr>
        <a:xfrm>
          <a:off x="1784428" y="133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39808</xdr:rowOff>
    </xdr:from>
    <xdr:to>
      <xdr:col>6</xdr:col>
      <xdr:colOff>38100</xdr:colOff>
      <xdr:row>77</xdr:row>
      <xdr:rowOff>141408</xdr:rowOff>
    </xdr:to>
    <xdr:sp macro="" textlink="">
      <xdr:nvSpPr>
        <xdr:cNvPr id="203" name="楕円 202"/>
        <xdr:cNvSpPr/>
      </xdr:nvSpPr>
      <xdr:spPr>
        <a:xfrm>
          <a:off x="1079500" y="132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132535</xdr:rowOff>
    </xdr:from>
    <xdr:ext cx="469744" cy="259045"/>
    <xdr:sp macro="" textlink="">
      <xdr:nvSpPr>
        <xdr:cNvPr id="204" name="テキスト ボックス 203"/>
        <xdr:cNvSpPr txBox="1"/>
      </xdr:nvSpPr>
      <xdr:spPr>
        <a:xfrm>
          <a:off x="895428" y="133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108705</xdr:rowOff>
    </xdr:from>
    <xdr:to>
      <xdr:col>24</xdr:col>
      <xdr:colOff>63500</xdr:colOff>
      <xdr:row>94</xdr:row>
      <xdr:rowOff>137547</xdr:rowOff>
    </xdr:to>
    <xdr:cxnSp macro="">
      <xdr:nvCxnSpPr>
        <xdr:cNvPr id="234" name="直線コネクタ 233"/>
        <xdr:cNvCxnSpPr/>
      </xdr:nvCxnSpPr>
      <xdr:spPr>
        <a:xfrm>
          <a:off x="3797300" y="16225005"/>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108705</xdr:rowOff>
    </xdr:from>
    <xdr:to>
      <xdr:col>19</xdr:col>
      <xdr:colOff>177800</xdr:colOff>
      <xdr:row>96</xdr:row>
      <xdr:rowOff>103942</xdr:rowOff>
    </xdr:to>
    <xdr:cxnSp macro="">
      <xdr:nvCxnSpPr>
        <xdr:cNvPr id="237" name="直線コネクタ 236"/>
        <xdr:cNvCxnSpPr/>
      </xdr:nvCxnSpPr>
      <xdr:spPr>
        <a:xfrm flipV="1">
          <a:off x="2908300" y="16225005"/>
          <a:ext cx="889000" cy="3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103942</xdr:rowOff>
    </xdr:from>
    <xdr:to>
      <xdr:col>15</xdr:col>
      <xdr:colOff>50800</xdr:colOff>
      <xdr:row>96</xdr:row>
      <xdr:rowOff>167456</xdr:rowOff>
    </xdr:to>
    <xdr:cxnSp macro="">
      <xdr:nvCxnSpPr>
        <xdr:cNvPr id="240" name="直線コネクタ 239"/>
        <xdr:cNvCxnSpPr/>
      </xdr:nvCxnSpPr>
      <xdr:spPr>
        <a:xfrm flipV="1">
          <a:off x="2019300" y="16563142"/>
          <a:ext cx="889000" cy="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167176</xdr:rowOff>
    </xdr:from>
    <xdr:to>
      <xdr:col>15</xdr:col>
      <xdr:colOff>101600</xdr:colOff>
      <xdr:row>95</xdr:row>
      <xdr:rowOff>97326</xdr:rowOff>
    </xdr:to>
    <xdr:sp macro="" textlink="">
      <xdr:nvSpPr>
        <xdr:cNvPr id="241" name="フローチャート: 判断 240"/>
        <xdr:cNvSpPr/>
      </xdr:nvSpPr>
      <xdr:spPr>
        <a:xfrm>
          <a:off x="2857500" y="1628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113853</xdr:rowOff>
    </xdr:from>
    <xdr:ext cx="534377" cy="259045"/>
    <xdr:sp macro="" textlink="">
      <xdr:nvSpPr>
        <xdr:cNvPr id="242" name="テキスト ボックス 241"/>
        <xdr:cNvSpPr txBox="1"/>
      </xdr:nvSpPr>
      <xdr:spPr>
        <a:xfrm>
          <a:off x="2641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167456</xdr:rowOff>
    </xdr:from>
    <xdr:to>
      <xdr:col>10</xdr:col>
      <xdr:colOff>114300</xdr:colOff>
      <xdr:row>97</xdr:row>
      <xdr:rowOff>131471</xdr:rowOff>
    </xdr:to>
    <xdr:cxnSp macro="">
      <xdr:nvCxnSpPr>
        <xdr:cNvPr id="243" name="直線コネクタ 242"/>
        <xdr:cNvCxnSpPr/>
      </xdr:nvCxnSpPr>
      <xdr:spPr>
        <a:xfrm flipV="1">
          <a:off x="1130300" y="16626656"/>
          <a:ext cx="889000" cy="1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78690</xdr:rowOff>
    </xdr:from>
    <xdr:to>
      <xdr:col>10</xdr:col>
      <xdr:colOff>165100</xdr:colOff>
      <xdr:row>96</xdr:row>
      <xdr:rowOff>8840</xdr:rowOff>
    </xdr:to>
    <xdr:sp macro="" textlink="">
      <xdr:nvSpPr>
        <xdr:cNvPr id="244" name="フローチャート: 判断 243"/>
        <xdr:cNvSpPr/>
      </xdr:nvSpPr>
      <xdr:spPr>
        <a:xfrm>
          <a:off x="1968500" y="1636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25367</xdr:rowOff>
    </xdr:from>
    <xdr:ext cx="534377" cy="259045"/>
    <xdr:sp macro="" textlink="">
      <xdr:nvSpPr>
        <xdr:cNvPr id="245" name="テキスト ボックス 244"/>
        <xdr:cNvSpPr txBox="1"/>
      </xdr:nvSpPr>
      <xdr:spPr>
        <a:xfrm>
          <a:off x="1752111" y="161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147269</xdr:rowOff>
    </xdr:from>
    <xdr:to>
      <xdr:col>6</xdr:col>
      <xdr:colOff>38100</xdr:colOff>
      <xdr:row>96</xdr:row>
      <xdr:rowOff>77419</xdr:rowOff>
    </xdr:to>
    <xdr:sp macro="" textlink="">
      <xdr:nvSpPr>
        <xdr:cNvPr id="246" name="フローチャート: 判断 245"/>
        <xdr:cNvSpPr/>
      </xdr:nvSpPr>
      <xdr:spPr>
        <a:xfrm>
          <a:off x="10795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93946</xdr:rowOff>
    </xdr:from>
    <xdr:ext cx="534377" cy="259045"/>
    <xdr:sp macro="" textlink="">
      <xdr:nvSpPr>
        <xdr:cNvPr id="247" name="テキスト ボックス 246"/>
        <xdr:cNvSpPr txBox="1"/>
      </xdr:nvSpPr>
      <xdr:spPr>
        <a:xfrm>
          <a:off x="863111" y="16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86747</xdr:rowOff>
    </xdr:from>
    <xdr:to>
      <xdr:col>24</xdr:col>
      <xdr:colOff>114300</xdr:colOff>
      <xdr:row>95</xdr:row>
      <xdr:rowOff>16897</xdr:rowOff>
    </xdr:to>
    <xdr:sp macro="" textlink="">
      <xdr:nvSpPr>
        <xdr:cNvPr id="253" name="楕円 252"/>
        <xdr:cNvSpPr/>
      </xdr:nvSpPr>
      <xdr:spPr>
        <a:xfrm>
          <a:off x="4584700" y="162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109624</xdr:rowOff>
    </xdr:from>
    <xdr:ext cx="534377" cy="259045"/>
    <xdr:sp macro="" textlink="">
      <xdr:nvSpPr>
        <xdr:cNvPr id="254" name="扶助費該当値テキスト"/>
        <xdr:cNvSpPr txBox="1"/>
      </xdr:nvSpPr>
      <xdr:spPr>
        <a:xfrm>
          <a:off x="4686300" y="160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57905</xdr:rowOff>
    </xdr:from>
    <xdr:to>
      <xdr:col>20</xdr:col>
      <xdr:colOff>38100</xdr:colOff>
      <xdr:row>94</xdr:row>
      <xdr:rowOff>159505</xdr:rowOff>
    </xdr:to>
    <xdr:sp macro="" textlink="">
      <xdr:nvSpPr>
        <xdr:cNvPr id="255" name="楕円 254"/>
        <xdr:cNvSpPr/>
      </xdr:nvSpPr>
      <xdr:spPr>
        <a:xfrm>
          <a:off x="3746500" y="161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150632</xdr:rowOff>
    </xdr:from>
    <xdr:ext cx="534377" cy="259045"/>
    <xdr:sp macro="" textlink="">
      <xdr:nvSpPr>
        <xdr:cNvPr id="256" name="テキスト ボックス 255"/>
        <xdr:cNvSpPr txBox="1"/>
      </xdr:nvSpPr>
      <xdr:spPr>
        <a:xfrm>
          <a:off x="3530111" y="162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53142</xdr:rowOff>
    </xdr:from>
    <xdr:to>
      <xdr:col>15</xdr:col>
      <xdr:colOff>101600</xdr:colOff>
      <xdr:row>96</xdr:row>
      <xdr:rowOff>154742</xdr:rowOff>
    </xdr:to>
    <xdr:sp macro="" textlink="">
      <xdr:nvSpPr>
        <xdr:cNvPr id="257" name="楕円 256"/>
        <xdr:cNvSpPr/>
      </xdr:nvSpPr>
      <xdr:spPr>
        <a:xfrm>
          <a:off x="2857500" y="165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145869</xdr:rowOff>
    </xdr:from>
    <xdr:ext cx="534377" cy="259045"/>
    <xdr:sp macro="" textlink="">
      <xdr:nvSpPr>
        <xdr:cNvPr id="258" name="テキスト ボックス 257"/>
        <xdr:cNvSpPr txBox="1"/>
      </xdr:nvSpPr>
      <xdr:spPr>
        <a:xfrm>
          <a:off x="2641111" y="166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116656</xdr:rowOff>
    </xdr:from>
    <xdr:to>
      <xdr:col>10</xdr:col>
      <xdr:colOff>165100</xdr:colOff>
      <xdr:row>97</xdr:row>
      <xdr:rowOff>46806</xdr:rowOff>
    </xdr:to>
    <xdr:sp macro="" textlink="">
      <xdr:nvSpPr>
        <xdr:cNvPr id="259" name="楕円 258"/>
        <xdr:cNvSpPr/>
      </xdr:nvSpPr>
      <xdr:spPr>
        <a:xfrm>
          <a:off x="1968500" y="165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37933</xdr:rowOff>
    </xdr:from>
    <xdr:ext cx="534377" cy="259045"/>
    <xdr:sp macro="" textlink="">
      <xdr:nvSpPr>
        <xdr:cNvPr id="260" name="テキスト ボックス 259"/>
        <xdr:cNvSpPr txBox="1"/>
      </xdr:nvSpPr>
      <xdr:spPr>
        <a:xfrm>
          <a:off x="1752111" y="1666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80671</xdr:rowOff>
    </xdr:from>
    <xdr:to>
      <xdr:col>6</xdr:col>
      <xdr:colOff>38100</xdr:colOff>
      <xdr:row>98</xdr:row>
      <xdr:rowOff>10821</xdr:rowOff>
    </xdr:to>
    <xdr:sp macro="" textlink="">
      <xdr:nvSpPr>
        <xdr:cNvPr id="261" name="楕円 260"/>
        <xdr:cNvSpPr/>
      </xdr:nvSpPr>
      <xdr:spPr>
        <a:xfrm>
          <a:off x="10795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1948</xdr:rowOff>
    </xdr:from>
    <xdr:ext cx="534377" cy="259045"/>
    <xdr:sp macro="" textlink="">
      <xdr:nvSpPr>
        <xdr:cNvPr id="262" name="テキスト ボックス 261"/>
        <xdr:cNvSpPr txBox="1"/>
      </xdr:nvSpPr>
      <xdr:spPr>
        <a:xfrm>
          <a:off x="863111" y="168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97670</xdr:rowOff>
    </xdr:from>
    <xdr:to>
      <xdr:col>55</xdr:col>
      <xdr:colOff>0</xdr:colOff>
      <xdr:row>37</xdr:row>
      <xdr:rowOff>26</xdr:rowOff>
    </xdr:to>
    <xdr:cxnSp macro="">
      <xdr:nvCxnSpPr>
        <xdr:cNvPr id="294" name="直線コネクタ 293"/>
        <xdr:cNvCxnSpPr/>
      </xdr:nvCxnSpPr>
      <xdr:spPr>
        <a:xfrm flipV="1">
          <a:off x="9639300" y="6269870"/>
          <a:ext cx="8382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90312</xdr:rowOff>
    </xdr:from>
    <xdr:to>
      <xdr:col>50</xdr:col>
      <xdr:colOff>114300</xdr:colOff>
      <xdr:row>37</xdr:row>
      <xdr:rowOff>26</xdr:rowOff>
    </xdr:to>
    <xdr:cxnSp macro="">
      <xdr:nvCxnSpPr>
        <xdr:cNvPr id="297" name="直線コネクタ 296"/>
        <xdr:cNvCxnSpPr/>
      </xdr:nvCxnSpPr>
      <xdr:spPr>
        <a:xfrm>
          <a:off x="8750300" y="5233812"/>
          <a:ext cx="889000" cy="110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90312</xdr:rowOff>
    </xdr:from>
    <xdr:to>
      <xdr:col>45</xdr:col>
      <xdr:colOff>177800</xdr:colOff>
      <xdr:row>38</xdr:row>
      <xdr:rowOff>23985</xdr:rowOff>
    </xdr:to>
    <xdr:cxnSp macro="">
      <xdr:nvCxnSpPr>
        <xdr:cNvPr id="300" name="直線コネクタ 299"/>
        <xdr:cNvCxnSpPr/>
      </xdr:nvCxnSpPr>
      <xdr:spPr>
        <a:xfrm flipV="1">
          <a:off x="7861300" y="5233812"/>
          <a:ext cx="889000" cy="13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23985</xdr:rowOff>
    </xdr:from>
    <xdr:to>
      <xdr:col>41</xdr:col>
      <xdr:colOff>50800</xdr:colOff>
      <xdr:row>38</xdr:row>
      <xdr:rowOff>138306</xdr:rowOff>
    </xdr:to>
    <xdr:cxnSp macro="">
      <xdr:nvCxnSpPr>
        <xdr:cNvPr id="303" name="直線コネクタ 302"/>
        <xdr:cNvCxnSpPr/>
      </xdr:nvCxnSpPr>
      <xdr:spPr>
        <a:xfrm flipV="1">
          <a:off x="6972300" y="6539085"/>
          <a:ext cx="889000" cy="1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46870</xdr:rowOff>
    </xdr:from>
    <xdr:to>
      <xdr:col>55</xdr:col>
      <xdr:colOff>50800</xdr:colOff>
      <xdr:row>36</xdr:row>
      <xdr:rowOff>148470</xdr:rowOff>
    </xdr:to>
    <xdr:sp macro="" textlink="">
      <xdr:nvSpPr>
        <xdr:cNvPr id="313" name="楕円 312"/>
        <xdr:cNvSpPr/>
      </xdr:nvSpPr>
      <xdr:spPr>
        <a:xfrm>
          <a:off x="104267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69747</xdr:rowOff>
    </xdr:from>
    <xdr:ext cx="534377" cy="259045"/>
    <xdr:sp macro="" textlink="">
      <xdr:nvSpPr>
        <xdr:cNvPr id="314" name="補助費等該当値テキスト"/>
        <xdr:cNvSpPr txBox="1"/>
      </xdr:nvSpPr>
      <xdr:spPr>
        <a:xfrm>
          <a:off x="10528300" y="60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120676</xdr:rowOff>
    </xdr:from>
    <xdr:to>
      <xdr:col>50</xdr:col>
      <xdr:colOff>165100</xdr:colOff>
      <xdr:row>37</xdr:row>
      <xdr:rowOff>50826</xdr:rowOff>
    </xdr:to>
    <xdr:sp macro="" textlink="">
      <xdr:nvSpPr>
        <xdr:cNvPr id="315" name="楕円 314"/>
        <xdr:cNvSpPr/>
      </xdr:nvSpPr>
      <xdr:spPr>
        <a:xfrm>
          <a:off x="9588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67353</xdr:rowOff>
    </xdr:from>
    <xdr:ext cx="534377" cy="259045"/>
    <xdr:sp macro="" textlink="">
      <xdr:nvSpPr>
        <xdr:cNvPr id="316" name="テキスト ボックス 315"/>
        <xdr:cNvSpPr txBox="1"/>
      </xdr:nvSpPr>
      <xdr:spPr>
        <a:xfrm>
          <a:off x="9372111" y="60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39512</xdr:rowOff>
    </xdr:from>
    <xdr:to>
      <xdr:col>46</xdr:col>
      <xdr:colOff>38100</xdr:colOff>
      <xdr:row>30</xdr:row>
      <xdr:rowOff>141112</xdr:rowOff>
    </xdr:to>
    <xdr:sp macro="" textlink="">
      <xdr:nvSpPr>
        <xdr:cNvPr id="317" name="楕円 316"/>
        <xdr:cNvSpPr/>
      </xdr:nvSpPr>
      <xdr:spPr>
        <a:xfrm>
          <a:off x="8699500" y="51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157639</xdr:rowOff>
    </xdr:from>
    <xdr:ext cx="599010" cy="259045"/>
    <xdr:sp macro="" textlink="">
      <xdr:nvSpPr>
        <xdr:cNvPr id="318" name="テキスト ボックス 317"/>
        <xdr:cNvSpPr txBox="1"/>
      </xdr:nvSpPr>
      <xdr:spPr>
        <a:xfrm>
          <a:off x="8450795" y="495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144635</xdr:rowOff>
    </xdr:from>
    <xdr:to>
      <xdr:col>41</xdr:col>
      <xdr:colOff>101600</xdr:colOff>
      <xdr:row>38</xdr:row>
      <xdr:rowOff>74785</xdr:rowOff>
    </xdr:to>
    <xdr:sp macro="" textlink="">
      <xdr:nvSpPr>
        <xdr:cNvPr id="319" name="楕円 318"/>
        <xdr:cNvSpPr/>
      </xdr:nvSpPr>
      <xdr:spPr>
        <a:xfrm>
          <a:off x="7810500" y="64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91312</xdr:rowOff>
    </xdr:from>
    <xdr:ext cx="534377" cy="259045"/>
    <xdr:sp macro="" textlink="">
      <xdr:nvSpPr>
        <xdr:cNvPr id="320" name="テキスト ボックス 319"/>
        <xdr:cNvSpPr txBox="1"/>
      </xdr:nvSpPr>
      <xdr:spPr>
        <a:xfrm>
          <a:off x="7594111" y="62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87506</xdr:rowOff>
    </xdr:from>
    <xdr:to>
      <xdr:col>36</xdr:col>
      <xdr:colOff>165100</xdr:colOff>
      <xdr:row>39</xdr:row>
      <xdr:rowOff>17656</xdr:rowOff>
    </xdr:to>
    <xdr:sp macro="" textlink="">
      <xdr:nvSpPr>
        <xdr:cNvPr id="321" name="楕円 320"/>
        <xdr:cNvSpPr/>
      </xdr:nvSpPr>
      <xdr:spPr>
        <a:xfrm>
          <a:off x="6921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8783</xdr:rowOff>
    </xdr:from>
    <xdr:ext cx="534377" cy="259045"/>
    <xdr:sp macro="" textlink="">
      <xdr:nvSpPr>
        <xdr:cNvPr id="322" name="テキスト ボックス 321"/>
        <xdr:cNvSpPr txBox="1"/>
      </xdr:nvSpPr>
      <xdr:spPr>
        <a:xfrm>
          <a:off x="6705111" y="66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11564</xdr:rowOff>
    </xdr:from>
    <xdr:to>
      <xdr:col>55</xdr:col>
      <xdr:colOff>0</xdr:colOff>
      <xdr:row>56</xdr:row>
      <xdr:rowOff>123698</xdr:rowOff>
    </xdr:to>
    <xdr:cxnSp macro="">
      <xdr:nvCxnSpPr>
        <xdr:cNvPr id="353" name="直線コネクタ 352"/>
        <xdr:cNvCxnSpPr/>
      </xdr:nvCxnSpPr>
      <xdr:spPr>
        <a:xfrm flipV="1">
          <a:off x="9639300" y="9612764"/>
          <a:ext cx="838200" cy="1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27795</xdr:rowOff>
    </xdr:from>
    <xdr:to>
      <xdr:col>50</xdr:col>
      <xdr:colOff>114300</xdr:colOff>
      <xdr:row>56</xdr:row>
      <xdr:rowOff>123698</xdr:rowOff>
    </xdr:to>
    <xdr:cxnSp macro="">
      <xdr:nvCxnSpPr>
        <xdr:cNvPr id="356" name="直線コネクタ 355"/>
        <xdr:cNvCxnSpPr/>
      </xdr:nvCxnSpPr>
      <xdr:spPr>
        <a:xfrm>
          <a:off x="8750300" y="9628995"/>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7199</xdr:rowOff>
    </xdr:from>
    <xdr:to>
      <xdr:col>45</xdr:col>
      <xdr:colOff>177800</xdr:colOff>
      <xdr:row>56</xdr:row>
      <xdr:rowOff>27795</xdr:rowOff>
    </xdr:to>
    <xdr:cxnSp macro="">
      <xdr:nvCxnSpPr>
        <xdr:cNvPr id="359" name="直線コネクタ 358"/>
        <xdr:cNvCxnSpPr/>
      </xdr:nvCxnSpPr>
      <xdr:spPr>
        <a:xfrm>
          <a:off x="7861300" y="8922599"/>
          <a:ext cx="889000" cy="70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167081</xdr:rowOff>
    </xdr:from>
    <xdr:to>
      <xdr:col>46</xdr:col>
      <xdr:colOff>38100</xdr:colOff>
      <xdr:row>56</xdr:row>
      <xdr:rowOff>97231</xdr:rowOff>
    </xdr:to>
    <xdr:sp macro="" textlink="">
      <xdr:nvSpPr>
        <xdr:cNvPr id="360" name="フローチャート: 判断 359"/>
        <xdr:cNvSpPr/>
      </xdr:nvSpPr>
      <xdr:spPr>
        <a:xfrm>
          <a:off x="8699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88358</xdr:rowOff>
    </xdr:from>
    <xdr:ext cx="534377" cy="259045"/>
    <xdr:sp macro="" textlink="">
      <xdr:nvSpPr>
        <xdr:cNvPr id="361" name="テキスト ボックス 360"/>
        <xdr:cNvSpPr txBox="1"/>
      </xdr:nvSpPr>
      <xdr:spPr>
        <a:xfrm>
          <a:off x="8483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7199</xdr:rowOff>
    </xdr:from>
    <xdr:to>
      <xdr:col>41</xdr:col>
      <xdr:colOff>50800</xdr:colOff>
      <xdr:row>52</xdr:row>
      <xdr:rowOff>125353</xdr:rowOff>
    </xdr:to>
    <xdr:cxnSp macro="">
      <xdr:nvCxnSpPr>
        <xdr:cNvPr id="362" name="直線コネクタ 361"/>
        <xdr:cNvCxnSpPr/>
      </xdr:nvCxnSpPr>
      <xdr:spPr>
        <a:xfrm flipV="1">
          <a:off x="6972300" y="8922599"/>
          <a:ext cx="8890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4383</xdr:rowOff>
    </xdr:from>
    <xdr:to>
      <xdr:col>41</xdr:col>
      <xdr:colOff>101600</xdr:colOff>
      <xdr:row>56</xdr:row>
      <xdr:rowOff>105983</xdr:rowOff>
    </xdr:to>
    <xdr:sp macro="" textlink="">
      <xdr:nvSpPr>
        <xdr:cNvPr id="363" name="フローチャート: 判断 362"/>
        <xdr:cNvSpPr/>
      </xdr:nvSpPr>
      <xdr:spPr>
        <a:xfrm>
          <a:off x="7810500" y="96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97110</xdr:rowOff>
    </xdr:from>
    <xdr:ext cx="534377" cy="259045"/>
    <xdr:sp macro="" textlink="">
      <xdr:nvSpPr>
        <xdr:cNvPr id="364" name="テキスト ボックス 363"/>
        <xdr:cNvSpPr txBox="1"/>
      </xdr:nvSpPr>
      <xdr:spPr>
        <a:xfrm>
          <a:off x="7594111" y="96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46587</xdr:rowOff>
    </xdr:from>
    <xdr:to>
      <xdr:col>36</xdr:col>
      <xdr:colOff>165100</xdr:colOff>
      <xdr:row>56</xdr:row>
      <xdr:rowOff>148187</xdr:rowOff>
    </xdr:to>
    <xdr:sp macro="" textlink="">
      <xdr:nvSpPr>
        <xdr:cNvPr id="365" name="フローチャート: 判断 364"/>
        <xdr:cNvSpPr/>
      </xdr:nvSpPr>
      <xdr:spPr>
        <a:xfrm>
          <a:off x="6921500" y="964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139314</xdr:rowOff>
    </xdr:from>
    <xdr:ext cx="534377" cy="259045"/>
    <xdr:sp macro="" textlink="">
      <xdr:nvSpPr>
        <xdr:cNvPr id="366" name="テキスト ボックス 365"/>
        <xdr:cNvSpPr txBox="1"/>
      </xdr:nvSpPr>
      <xdr:spPr>
        <a:xfrm>
          <a:off x="6705111" y="97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132214</xdr:rowOff>
    </xdr:from>
    <xdr:to>
      <xdr:col>55</xdr:col>
      <xdr:colOff>50800</xdr:colOff>
      <xdr:row>56</xdr:row>
      <xdr:rowOff>62364</xdr:rowOff>
    </xdr:to>
    <xdr:sp macro="" textlink="">
      <xdr:nvSpPr>
        <xdr:cNvPr id="372" name="楕円 371"/>
        <xdr:cNvSpPr/>
      </xdr:nvSpPr>
      <xdr:spPr>
        <a:xfrm>
          <a:off x="10426700" y="95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155091</xdr:rowOff>
    </xdr:from>
    <xdr:ext cx="534377" cy="259045"/>
    <xdr:sp macro="" textlink="">
      <xdr:nvSpPr>
        <xdr:cNvPr id="373" name="普通建設事業費該当値テキスト"/>
        <xdr:cNvSpPr txBox="1"/>
      </xdr:nvSpPr>
      <xdr:spPr>
        <a:xfrm>
          <a:off x="10528300" y="94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72898</xdr:rowOff>
    </xdr:from>
    <xdr:to>
      <xdr:col>50</xdr:col>
      <xdr:colOff>165100</xdr:colOff>
      <xdr:row>57</xdr:row>
      <xdr:rowOff>3048</xdr:rowOff>
    </xdr:to>
    <xdr:sp macro="" textlink="">
      <xdr:nvSpPr>
        <xdr:cNvPr id="374" name="楕円 373"/>
        <xdr:cNvSpPr/>
      </xdr:nvSpPr>
      <xdr:spPr>
        <a:xfrm>
          <a:off x="9588500" y="9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165625</xdr:rowOff>
    </xdr:from>
    <xdr:ext cx="534377" cy="259045"/>
    <xdr:sp macro="" textlink="">
      <xdr:nvSpPr>
        <xdr:cNvPr id="375" name="テキスト ボックス 374"/>
        <xdr:cNvSpPr txBox="1"/>
      </xdr:nvSpPr>
      <xdr:spPr>
        <a:xfrm>
          <a:off x="9372111" y="97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148445</xdr:rowOff>
    </xdr:from>
    <xdr:to>
      <xdr:col>46</xdr:col>
      <xdr:colOff>38100</xdr:colOff>
      <xdr:row>56</xdr:row>
      <xdr:rowOff>78595</xdr:rowOff>
    </xdr:to>
    <xdr:sp macro="" textlink="">
      <xdr:nvSpPr>
        <xdr:cNvPr id="376" name="楕円 375"/>
        <xdr:cNvSpPr/>
      </xdr:nvSpPr>
      <xdr:spPr>
        <a:xfrm>
          <a:off x="8699500" y="9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95122</xdr:rowOff>
    </xdr:from>
    <xdr:ext cx="534377" cy="259045"/>
    <xdr:sp macro="" textlink="">
      <xdr:nvSpPr>
        <xdr:cNvPr id="377" name="テキスト ボックス 376"/>
        <xdr:cNvSpPr txBox="1"/>
      </xdr:nvSpPr>
      <xdr:spPr>
        <a:xfrm>
          <a:off x="8483111" y="93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127849</xdr:rowOff>
    </xdr:from>
    <xdr:to>
      <xdr:col>41</xdr:col>
      <xdr:colOff>101600</xdr:colOff>
      <xdr:row>52</xdr:row>
      <xdr:rowOff>57999</xdr:rowOff>
    </xdr:to>
    <xdr:sp macro="" textlink="">
      <xdr:nvSpPr>
        <xdr:cNvPr id="378" name="楕円 377"/>
        <xdr:cNvSpPr/>
      </xdr:nvSpPr>
      <xdr:spPr>
        <a:xfrm>
          <a:off x="7810500" y="8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74526</xdr:rowOff>
    </xdr:from>
    <xdr:ext cx="599010" cy="259045"/>
    <xdr:sp macro="" textlink="">
      <xdr:nvSpPr>
        <xdr:cNvPr id="379" name="テキスト ボックス 378"/>
        <xdr:cNvSpPr txBox="1"/>
      </xdr:nvSpPr>
      <xdr:spPr>
        <a:xfrm>
          <a:off x="7561795" y="864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74553</xdr:rowOff>
    </xdr:from>
    <xdr:to>
      <xdr:col>36</xdr:col>
      <xdr:colOff>165100</xdr:colOff>
      <xdr:row>53</xdr:row>
      <xdr:rowOff>4703</xdr:rowOff>
    </xdr:to>
    <xdr:sp macro="" textlink="">
      <xdr:nvSpPr>
        <xdr:cNvPr id="380" name="楕円 379"/>
        <xdr:cNvSpPr/>
      </xdr:nvSpPr>
      <xdr:spPr>
        <a:xfrm>
          <a:off x="6921500" y="8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21230</xdr:rowOff>
    </xdr:from>
    <xdr:ext cx="599010" cy="259045"/>
    <xdr:sp macro="" textlink="">
      <xdr:nvSpPr>
        <xdr:cNvPr id="381" name="テキスト ボックス 380"/>
        <xdr:cNvSpPr txBox="1"/>
      </xdr:nvSpPr>
      <xdr:spPr>
        <a:xfrm>
          <a:off x="6672795" y="87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126130</xdr:rowOff>
    </xdr:from>
    <xdr:to>
      <xdr:col>55</xdr:col>
      <xdr:colOff>0</xdr:colOff>
      <xdr:row>79</xdr:row>
      <xdr:rowOff>91939</xdr:rowOff>
    </xdr:to>
    <xdr:cxnSp macro="">
      <xdr:nvCxnSpPr>
        <xdr:cNvPr id="412" name="直線コネクタ 411"/>
        <xdr:cNvCxnSpPr/>
      </xdr:nvCxnSpPr>
      <xdr:spPr>
        <a:xfrm flipV="1">
          <a:off x="9639300" y="13499230"/>
          <a:ext cx="838200" cy="1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26820</xdr:rowOff>
    </xdr:from>
    <xdr:to>
      <xdr:col>50</xdr:col>
      <xdr:colOff>114300</xdr:colOff>
      <xdr:row>79</xdr:row>
      <xdr:rowOff>91939</xdr:rowOff>
    </xdr:to>
    <xdr:cxnSp macro="">
      <xdr:nvCxnSpPr>
        <xdr:cNvPr id="415" name="直線コネクタ 414"/>
        <xdr:cNvCxnSpPr/>
      </xdr:nvCxnSpPr>
      <xdr:spPr>
        <a:xfrm>
          <a:off x="8750300" y="13399920"/>
          <a:ext cx="889000" cy="2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20208</xdr:rowOff>
    </xdr:from>
    <xdr:to>
      <xdr:col>45</xdr:col>
      <xdr:colOff>177800</xdr:colOff>
      <xdr:row>78</xdr:row>
      <xdr:rowOff>26820</xdr:rowOff>
    </xdr:to>
    <xdr:cxnSp macro="">
      <xdr:nvCxnSpPr>
        <xdr:cNvPr id="418" name="直線コネクタ 417"/>
        <xdr:cNvCxnSpPr/>
      </xdr:nvCxnSpPr>
      <xdr:spPr>
        <a:xfrm>
          <a:off x="7861300" y="13221858"/>
          <a:ext cx="889000" cy="1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170331</xdr:rowOff>
    </xdr:from>
    <xdr:to>
      <xdr:col>46</xdr:col>
      <xdr:colOff>38100</xdr:colOff>
      <xdr:row>78</xdr:row>
      <xdr:rowOff>100481</xdr:rowOff>
    </xdr:to>
    <xdr:sp macro="" textlink="">
      <xdr:nvSpPr>
        <xdr:cNvPr id="419" name="フローチャート: 判断 418"/>
        <xdr:cNvSpPr/>
      </xdr:nvSpPr>
      <xdr:spPr>
        <a:xfrm>
          <a:off x="8699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91608</xdr:rowOff>
    </xdr:from>
    <xdr:ext cx="534377" cy="259045"/>
    <xdr:sp macro="" textlink="">
      <xdr:nvSpPr>
        <xdr:cNvPr id="420" name="テキスト ボックス 419"/>
        <xdr:cNvSpPr txBox="1"/>
      </xdr:nvSpPr>
      <xdr:spPr>
        <a:xfrm>
          <a:off x="8483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97540</xdr:rowOff>
    </xdr:from>
    <xdr:to>
      <xdr:col>41</xdr:col>
      <xdr:colOff>50800</xdr:colOff>
      <xdr:row>77</xdr:row>
      <xdr:rowOff>20208</xdr:rowOff>
    </xdr:to>
    <xdr:cxnSp macro="">
      <xdr:nvCxnSpPr>
        <xdr:cNvPr id="421" name="直線コネクタ 420"/>
        <xdr:cNvCxnSpPr/>
      </xdr:nvCxnSpPr>
      <xdr:spPr>
        <a:xfrm>
          <a:off x="6972300" y="13127740"/>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7469</xdr:rowOff>
    </xdr:from>
    <xdr:to>
      <xdr:col>41</xdr:col>
      <xdr:colOff>101600</xdr:colOff>
      <xdr:row>78</xdr:row>
      <xdr:rowOff>109069</xdr:rowOff>
    </xdr:to>
    <xdr:sp macro="" textlink="">
      <xdr:nvSpPr>
        <xdr:cNvPr id="422" name="フローチャート: 判断 421"/>
        <xdr:cNvSpPr/>
      </xdr:nvSpPr>
      <xdr:spPr>
        <a:xfrm>
          <a:off x="7810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100196</xdr:rowOff>
    </xdr:from>
    <xdr:ext cx="534377" cy="259045"/>
    <xdr:sp macro="" textlink="">
      <xdr:nvSpPr>
        <xdr:cNvPr id="423" name="テキスト ボックス 422"/>
        <xdr:cNvSpPr txBox="1"/>
      </xdr:nvSpPr>
      <xdr:spPr>
        <a:xfrm>
          <a:off x="7594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137804</xdr:rowOff>
    </xdr:from>
    <xdr:to>
      <xdr:col>36</xdr:col>
      <xdr:colOff>165100</xdr:colOff>
      <xdr:row>78</xdr:row>
      <xdr:rowOff>67954</xdr:rowOff>
    </xdr:to>
    <xdr:sp macro="" textlink="">
      <xdr:nvSpPr>
        <xdr:cNvPr id="424" name="フローチャート: 判断 423"/>
        <xdr:cNvSpPr/>
      </xdr:nvSpPr>
      <xdr:spPr>
        <a:xfrm>
          <a:off x="6921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59081</xdr:rowOff>
    </xdr:from>
    <xdr:ext cx="534377" cy="259045"/>
    <xdr:sp macro="" textlink="">
      <xdr:nvSpPr>
        <xdr:cNvPr id="425" name="テキスト ボックス 424"/>
        <xdr:cNvSpPr txBox="1"/>
      </xdr:nvSpPr>
      <xdr:spPr>
        <a:xfrm>
          <a:off x="6705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75330</xdr:rowOff>
    </xdr:from>
    <xdr:to>
      <xdr:col>55</xdr:col>
      <xdr:colOff>50800</xdr:colOff>
      <xdr:row>79</xdr:row>
      <xdr:rowOff>5480</xdr:rowOff>
    </xdr:to>
    <xdr:sp macro="" textlink="">
      <xdr:nvSpPr>
        <xdr:cNvPr id="431" name="楕円 430"/>
        <xdr:cNvSpPr/>
      </xdr:nvSpPr>
      <xdr:spPr>
        <a:xfrm>
          <a:off x="10426700" y="134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53757</xdr:rowOff>
    </xdr:from>
    <xdr:ext cx="469744" cy="259045"/>
    <xdr:sp macro="" textlink="">
      <xdr:nvSpPr>
        <xdr:cNvPr id="432" name="普通建設事業費 （ うち新規整備　）該当値テキスト"/>
        <xdr:cNvSpPr txBox="1"/>
      </xdr:nvSpPr>
      <xdr:spPr>
        <a:xfrm>
          <a:off x="10528300" y="134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41139</xdr:rowOff>
    </xdr:from>
    <xdr:to>
      <xdr:col>50</xdr:col>
      <xdr:colOff>165100</xdr:colOff>
      <xdr:row>79</xdr:row>
      <xdr:rowOff>142739</xdr:rowOff>
    </xdr:to>
    <xdr:sp macro="" textlink="">
      <xdr:nvSpPr>
        <xdr:cNvPr id="433" name="楕円 432"/>
        <xdr:cNvSpPr/>
      </xdr:nvSpPr>
      <xdr:spPr>
        <a:xfrm>
          <a:off x="9588500" y="13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133866</xdr:rowOff>
    </xdr:from>
    <xdr:ext cx="378565" cy="259045"/>
    <xdr:sp macro="" textlink="">
      <xdr:nvSpPr>
        <xdr:cNvPr id="434" name="テキスト ボックス 433"/>
        <xdr:cNvSpPr txBox="1"/>
      </xdr:nvSpPr>
      <xdr:spPr>
        <a:xfrm>
          <a:off x="9450017" y="1367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147470</xdr:rowOff>
    </xdr:from>
    <xdr:to>
      <xdr:col>46</xdr:col>
      <xdr:colOff>38100</xdr:colOff>
      <xdr:row>78</xdr:row>
      <xdr:rowOff>77620</xdr:rowOff>
    </xdr:to>
    <xdr:sp macro="" textlink="">
      <xdr:nvSpPr>
        <xdr:cNvPr id="435" name="楕円 434"/>
        <xdr:cNvSpPr/>
      </xdr:nvSpPr>
      <xdr:spPr>
        <a:xfrm>
          <a:off x="8699500" y="133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94147</xdr:rowOff>
    </xdr:from>
    <xdr:ext cx="534377" cy="259045"/>
    <xdr:sp macro="" textlink="">
      <xdr:nvSpPr>
        <xdr:cNvPr id="436" name="テキスト ボックス 435"/>
        <xdr:cNvSpPr txBox="1"/>
      </xdr:nvSpPr>
      <xdr:spPr>
        <a:xfrm>
          <a:off x="8483111" y="1312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140858</xdr:rowOff>
    </xdr:from>
    <xdr:to>
      <xdr:col>41</xdr:col>
      <xdr:colOff>101600</xdr:colOff>
      <xdr:row>77</xdr:row>
      <xdr:rowOff>71008</xdr:rowOff>
    </xdr:to>
    <xdr:sp macro="" textlink="">
      <xdr:nvSpPr>
        <xdr:cNvPr id="437" name="楕円 436"/>
        <xdr:cNvSpPr/>
      </xdr:nvSpPr>
      <xdr:spPr>
        <a:xfrm>
          <a:off x="7810500" y="131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87534</xdr:rowOff>
    </xdr:from>
    <xdr:ext cx="534377" cy="259045"/>
    <xdr:sp macro="" textlink="">
      <xdr:nvSpPr>
        <xdr:cNvPr id="438" name="テキスト ボックス 437"/>
        <xdr:cNvSpPr txBox="1"/>
      </xdr:nvSpPr>
      <xdr:spPr>
        <a:xfrm>
          <a:off x="7594111" y="129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46740</xdr:rowOff>
    </xdr:from>
    <xdr:to>
      <xdr:col>36</xdr:col>
      <xdr:colOff>165100</xdr:colOff>
      <xdr:row>76</xdr:row>
      <xdr:rowOff>148340</xdr:rowOff>
    </xdr:to>
    <xdr:sp macro="" textlink="">
      <xdr:nvSpPr>
        <xdr:cNvPr id="439" name="楕円 438"/>
        <xdr:cNvSpPr/>
      </xdr:nvSpPr>
      <xdr:spPr>
        <a:xfrm>
          <a:off x="6921500" y="13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164867</xdr:rowOff>
    </xdr:from>
    <xdr:ext cx="534377" cy="259045"/>
    <xdr:sp macro="" textlink="">
      <xdr:nvSpPr>
        <xdr:cNvPr id="440" name="テキスト ボックス 439"/>
        <xdr:cNvSpPr txBox="1"/>
      </xdr:nvSpPr>
      <xdr:spPr>
        <a:xfrm>
          <a:off x="6705111" y="128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118374</xdr:rowOff>
    </xdr:from>
    <xdr:to>
      <xdr:col>55</xdr:col>
      <xdr:colOff>0</xdr:colOff>
      <xdr:row>96</xdr:row>
      <xdr:rowOff>168945</xdr:rowOff>
    </xdr:to>
    <xdr:cxnSp macro="">
      <xdr:nvCxnSpPr>
        <xdr:cNvPr id="471" name="直線コネクタ 470"/>
        <xdr:cNvCxnSpPr/>
      </xdr:nvCxnSpPr>
      <xdr:spPr>
        <a:xfrm flipV="1">
          <a:off x="9639300" y="16577574"/>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157677</xdr:rowOff>
    </xdr:from>
    <xdr:to>
      <xdr:col>50</xdr:col>
      <xdr:colOff>114300</xdr:colOff>
      <xdr:row>96</xdr:row>
      <xdr:rowOff>168945</xdr:rowOff>
    </xdr:to>
    <xdr:cxnSp macro="">
      <xdr:nvCxnSpPr>
        <xdr:cNvPr id="474" name="直線コネクタ 473"/>
        <xdr:cNvCxnSpPr/>
      </xdr:nvCxnSpPr>
      <xdr:spPr>
        <a:xfrm>
          <a:off x="8750300" y="16616877"/>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67463</xdr:rowOff>
    </xdr:from>
    <xdr:to>
      <xdr:col>45</xdr:col>
      <xdr:colOff>177800</xdr:colOff>
      <xdr:row>96</xdr:row>
      <xdr:rowOff>157677</xdr:rowOff>
    </xdr:to>
    <xdr:cxnSp macro="">
      <xdr:nvCxnSpPr>
        <xdr:cNvPr id="477" name="直線コネクタ 476"/>
        <xdr:cNvCxnSpPr/>
      </xdr:nvCxnSpPr>
      <xdr:spPr>
        <a:xfrm>
          <a:off x="7861300" y="15669413"/>
          <a:ext cx="889000" cy="9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8" name="フローチャート: 判断 477"/>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9" name="テキスト ボックス 478"/>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67463</xdr:rowOff>
    </xdr:from>
    <xdr:to>
      <xdr:col>41</xdr:col>
      <xdr:colOff>50800</xdr:colOff>
      <xdr:row>94</xdr:row>
      <xdr:rowOff>55363</xdr:rowOff>
    </xdr:to>
    <xdr:cxnSp macro="">
      <xdr:nvCxnSpPr>
        <xdr:cNvPr id="480" name="直線コネクタ 479"/>
        <xdr:cNvCxnSpPr/>
      </xdr:nvCxnSpPr>
      <xdr:spPr>
        <a:xfrm flipV="1">
          <a:off x="6972300" y="15669413"/>
          <a:ext cx="889000" cy="50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81" name="フローチャート: 判断 480"/>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82" name="テキスト ボックス 481"/>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83" name="フローチャート: 判断 482"/>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4" name="テキスト ボックス 483"/>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67574</xdr:rowOff>
    </xdr:from>
    <xdr:to>
      <xdr:col>55</xdr:col>
      <xdr:colOff>50800</xdr:colOff>
      <xdr:row>96</xdr:row>
      <xdr:rowOff>169174</xdr:rowOff>
    </xdr:to>
    <xdr:sp macro="" textlink="">
      <xdr:nvSpPr>
        <xdr:cNvPr id="490" name="楕円 489"/>
        <xdr:cNvSpPr/>
      </xdr:nvSpPr>
      <xdr:spPr>
        <a:xfrm>
          <a:off x="10426700" y="165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90451</xdr:rowOff>
    </xdr:from>
    <xdr:ext cx="534377" cy="259045"/>
    <xdr:sp macro="" textlink="">
      <xdr:nvSpPr>
        <xdr:cNvPr id="491" name="普通建設事業費 （ うち更新整備　）該当値テキスト"/>
        <xdr:cNvSpPr txBox="1"/>
      </xdr:nvSpPr>
      <xdr:spPr>
        <a:xfrm>
          <a:off x="10528300" y="163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118145</xdr:rowOff>
    </xdr:from>
    <xdr:to>
      <xdr:col>50</xdr:col>
      <xdr:colOff>165100</xdr:colOff>
      <xdr:row>97</xdr:row>
      <xdr:rowOff>48295</xdr:rowOff>
    </xdr:to>
    <xdr:sp macro="" textlink="">
      <xdr:nvSpPr>
        <xdr:cNvPr id="492" name="楕円 491"/>
        <xdr:cNvSpPr/>
      </xdr:nvSpPr>
      <xdr:spPr>
        <a:xfrm>
          <a:off x="9588500" y="1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39422</xdr:rowOff>
    </xdr:from>
    <xdr:ext cx="534377" cy="259045"/>
    <xdr:sp macro="" textlink="">
      <xdr:nvSpPr>
        <xdr:cNvPr id="493" name="テキスト ボックス 492"/>
        <xdr:cNvSpPr txBox="1"/>
      </xdr:nvSpPr>
      <xdr:spPr>
        <a:xfrm>
          <a:off x="9372111" y="166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106877</xdr:rowOff>
    </xdr:from>
    <xdr:to>
      <xdr:col>46</xdr:col>
      <xdr:colOff>38100</xdr:colOff>
      <xdr:row>97</xdr:row>
      <xdr:rowOff>37027</xdr:rowOff>
    </xdr:to>
    <xdr:sp macro="" textlink="">
      <xdr:nvSpPr>
        <xdr:cNvPr id="494" name="楕円 493"/>
        <xdr:cNvSpPr/>
      </xdr:nvSpPr>
      <xdr:spPr>
        <a:xfrm>
          <a:off x="86995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28154</xdr:rowOff>
    </xdr:from>
    <xdr:ext cx="534377" cy="259045"/>
    <xdr:sp macro="" textlink="">
      <xdr:nvSpPr>
        <xdr:cNvPr id="495" name="テキスト ボックス 494"/>
        <xdr:cNvSpPr txBox="1"/>
      </xdr:nvSpPr>
      <xdr:spPr>
        <a:xfrm>
          <a:off x="8483111" y="166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16663</xdr:rowOff>
    </xdr:from>
    <xdr:to>
      <xdr:col>41</xdr:col>
      <xdr:colOff>101600</xdr:colOff>
      <xdr:row>91</xdr:row>
      <xdr:rowOff>118263</xdr:rowOff>
    </xdr:to>
    <xdr:sp macro="" textlink="">
      <xdr:nvSpPr>
        <xdr:cNvPr id="496" name="楕円 495"/>
        <xdr:cNvSpPr/>
      </xdr:nvSpPr>
      <xdr:spPr>
        <a:xfrm>
          <a:off x="7810500" y="156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134790</xdr:rowOff>
    </xdr:from>
    <xdr:ext cx="534377" cy="259045"/>
    <xdr:sp macro="" textlink="">
      <xdr:nvSpPr>
        <xdr:cNvPr id="497" name="テキスト ボックス 496"/>
        <xdr:cNvSpPr txBox="1"/>
      </xdr:nvSpPr>
      <xdr:spPr>
        <a:xfrm>
          <a:off x="7594111" y="153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4563</xdr:rowOff>
    </xdr:from>
    <xdr:to>
      <xdr:col>36</xdr:col>
      <xdr:colOff>165100</xdr:colOff>
      <xdr:row>94</xdr:row>
      <xdr:rowOff>106163</xdr:rowOff>
    </xdr:to>
    <xdr:sp macro="" textlink="">
      <xdr:nvSpPr>
        <xdr:cNvPr id="498" name="楕円 497"/>
        <xdr:cNvSpPr/>
      </xdr:nvSpPr>
      <xdr:spPr>
        <a:xfrm>
          <a:off x="6921500" y="16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122690</xdr:rowOff>
    </xdr:from>
    <xdr:ext cx="534377" cy="259045"/>
    <xdr:sp macro="" textlink="">
      <xdr:nvSpPr>
        <xdr:cNvPr id="499" name="テキスト ボックス 498"/>
        <xdr:cNvSpPr txBox="1"/>
      </xdr:nvSpPr>
      <xdr:spPr>
        <a:xfrm>
          <a:off x="6705111" y="158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7" name="フローチャート: 判断 536"/>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8" name="テキスト ボックス 537"/>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7276</xdr:rowOff>
    </xdr:from>
    <xdr:to>
      <xdr:col>71</xdr:col>
      <xdr:colOff>177800</xdr:colOff>
      <xdr:row>39</xdr:row>
      <xdr:rowOff>98878</xdr:rowOff>
    </xdr:to>
    <xdr:cxnSp macro="">
      <xdr:nvCxnSpPr>
        <xdr:cNvPr id="539" name="直線コネクタ 538"/>
        <xdr:cNvCxnSpPr/>
      </xdr:nvCxnSpPr>
      <xdr:spPr>
        <a:xfrm>
          <a:off x="12814300" y="6693826"/>
          <a:ext cx="889000" cy="9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40" name="フローチャート: 判断 539"/>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41" name="テキスト ボックス 540"/>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42" name="フローチャート: 判断 541"/>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43" name="テキスト ボックス 542"/>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127926</xdr:rowOff>
    </xdr:from>
    <xdr:to>
      <xdr:col>67</xdr:col>
      <xdr:colOff>101600</xdr:colOff>
      <xdr:row>39</xdr:row>
      <xdr:rowOff>58076</xdr:rowOff>
    </xdr:to>
    <xdr:sp macro="" textlink="">
      <xdr:nvSpPr>
        <xdr:cNvPr id="557" name="楕円 556"/>
        <xdr:cNvSpPr/>
      </xdr:nvSpPr>
      <xdr:spPr>
        <a:xfrm>
          <a:off x="12763500" y="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74602</xdr:rowOff>
    </xdr:from>
    <xdr:ext cx="469744" cy="259045"/>
    <xdr:sp macro="" textlink="">
      <xdr:nvSpPr>
        <xdr:cNvPr id="558" name="テキスト ボックス 557"/>
        <xdr:cNvSpPr txBox="1"/>
      </xdr:nvSpPr>
      <xdr:spPr>
        <a:xfrm>
          <a:off x="12579428" y="64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11093</xdr:rowOff>
    </xdr:from>
    <xdr:to>
      <xdr:col>85</xdr:col>
      <xdr:colOff>127000</xdr:colOff>
      <xdr:row>74</xdr:row>
      <xdr:rowOff>83103</xdr:rowOff>
    </xdr:to>
    <xdr:cxnSp macro="">
      <xdr:nvCxnSpPr>
        <xdr:cNvPr id="636" name="直線コネクタ 635"/>
        <xdr:cNvCxnSpPr/>
      </xdr:nvCxnSpPr>
      <xdr:spPr>
        <a:xfrm flipV="1">
          <a:off x="15481300" y="12698393"/>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83103</xdr:rowOff>
    </xdr:from>
    <xdr:to>
      <xdr:col>81</xdr:col>
      <xdr:colOff>50800</xdr:colOff>
      <xdr:row>74</xdr:row>
      <xdr:rowOff>137566</xdr:rowOff>
    </xdr:to>
    <xdr:cxnSp macro="">
      <xdr:nvCxnSpPr>
        <xdr:cNvPr id="639" name="直線コネクタ 638"/>
        <xdr:cNvCxnSpPr/>
      </xdr:nvCxnSpPr>
      <xdr:spPr>
        <a:xfrm flipV="1">
          <a:off x="14592300" y="12770403"/>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1" name="テキスト ボックス 640"/>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137566</xdr:rowOff>
    </xdr:from>
    <xdr:to>
      <xdr:col>76</xdr:col>
      <xdr:colOff>114300</xdr:colOff>
      <xdr:row>75</xdr:row>
      <xdr:rowOff>18523</xdr:rowOff>
    </xdr:to>
    <xdr:cxnSp macro="">
      <xdr:nvCxnSpPr>
        <xdr:cNvPr id="642" name="直線コネクタ 641"/>
        <xdr:cNvCxnSpPr/>
      </xdr:nvCxnSpPr>
      <xdr:spPr>
        <a:xfrm flipV="1">
          <a:off x="13703300" y="12824866"/>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84766</xdr:rowOff>
    </xdr:from>
    <xdr:to>
      <xdr:col>76</xdr:col>
      <xdr:colOff>165100</xdr:colOff>
      <xdr:row>76</xdr:row>
      <xdr:rowOff>14917</xdr:rowOff>
    </xdr:to>
    <xdr:sp macro="" textlink="">
      <xdr:nvSpPr>
        <xdr:cNvPr id="643" name="フローチャート: 判断 642"/>
        <xdr:cNvSpPr/>
      </xdr:nvSpPr>
      <xdr:spPr>
        <a:xfrm>
          <a:off x="14541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6044</xdr:rowOff>
    </xdr:from>
    <xdr:ext cx="534377" cy="259045"/>
    <xdr:sp macro="" textlink="">
      <xdr:nvSpPr>
        <xdr:cNvPr id="644" name="テキスト ボックス 643"/>
        <xdr:cNvSpPr txBox="1"/>
      </xdr:nvSpPr>
      <xdr:spPr>
        <a:xfrm>
          <a:off x="14325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18523</xdr:rowOff>
    </xdr:from>
    <xdr:to>
      <xdr:col>71</xdr:col>
      <xdr:colOff>177800</xdr:colOff>
      <xdr:row>75</xdr:row>
      <xdr:rowOff>47403</xdr:rowOff>
    </xdr:to>
    <xdr:cxnSp macro="">
      <xdr:nvCxnSpPr>
        <xdr:cNvPr id="645" name="直線コネクタ 644"/>
        <xdr:cNvCxnSpPr/>
      </xdr:nvCxnSpPr>
      <xdr:spPr>
        <a:xfrm flipV="1">
          <a:off x="12814300" y="12877273"/>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76136</xdr:rowOff>
    </xdr:from>
    <xdr:to>
      <xdr:col>72</xdr:col>
      <xdr:colOff>38100</xdr:colOff>
      <xdr:row>76</xdr:row>
      <xdr:rowOff>6286</xdr:rowOff>
    </xdr:to>
    <xdr:sp macro="" textlink="">
      <xdr:nvSpPr>
        <xdr:cNvPr id="646" name="フローチャート: 判断 645"/>
        <xdr:cNvSpPr/>
      </xdr:nvSpPr>
      <xdr:spPr>
        <a:xfrm>
          <a:off x="13652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168863</xdr:rowOff>
    </xdr:from>
    <xdr:ext cx="534377" cy="259045"/>
    <xdr:sp macro="" textlink="">
      <xdr:nvSpPr>
        <xdr:cNvPr id="647" name="テキスト ボックス 646"/>
        <xdr:cNvSpPr txBox="1"/>
      </xdr:nvSpPr>
      <xdr:spPr>
        <a:xfrm>
          <a:off x="13436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67355</xdr:rowOff>
    </xdr:from>
    <xdr:to>
      <xdr:col>67</xdr:col>
      <xdr:colOff>101600</xdr:colOff>
      <xdr:row>75</xdr:row>
      <xdr:rowOff>168954</xdr:rowOff>
    </xdr:to>
    <xdr:sp macro="" textlink="">
      <xdr:nvSpPr>
        <xdr:cNvPr id="648" name="フローチャート: 判断 647"/>
        <xdr:cNvSpPr/>
      </xdr:nvSpPr>
      <xdr:spPr>
        <a:xfrm>
          <a:off x="12763500" y="12926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160081</xdr:rowOff>
    </xdr:from>
    <xdr:ext cx="534377" cy="259045"/>
    <xdr:sp macro="" textlink="">
      <xdr:nvSpPr>
        <xdr:cNvPr id="649" name="テキスト ボックス 648"/>
        <xdr:cNvSpPr txBox="1"/>
      </xdr:nvSpPr>
      <xdr:spPr>
        <a:xfrm>
          <a:off x="12547111" y="130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131743</xdr:rowOff>
    </xdr:from>
    <xdr:to>
      <xdr:col>85</xdr:col>
      <xdr:colOff>177800</xdr:colOff>
      <xdr:row>74</xdr:row>
      <xdr:rowOff>61893</xdr:rowOff>
    </xdr:to>
    <xdr:sp macro="" textlink="">
      <xdr:nvSpPr>
        <xdr:cNvPr id="655" name="楕円 654"/>
        <xdr:cNvSpPr/>
      </xdr:nvSpPr>
      <xdr:spPr>
        <a:xfrm>
          <a:off x="16268700" y="126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154620</xdr:rowOff>
    </xdr:from>
    <xdr:ext cx="534377" cy="259045"/>
    <xdr:sp macro="" textlink="">
      <xdr:nvSpPr>
        <xdr:cNvPr id="656" name="公債費該当値テキスト"/>
        <xdr:cNvSpPr txBox="1"/>
      </xdr:nvSpPr>
      <xdr:spPr>
        <a:xfrm>
          <a:off x="16370300" y="124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32303</xdr:rowOff>
    </xdr:from>
    <xdr:to>
      <xdr:col>81</xdr:col>
      <xdr:colOff>101600</xdr:colOff>
      <xdr:row>74</xdr:row>
      <xdr:rowOff>133903</xdr:rowOff>
    </xdr:to>
    <xdr:sp macro="" textlink="">
      <xdr:nvSpPr>
        <xdr:cNvPr id="657" name="楕円 656"/>
        <xdr:cNvSpPr/>
      </xdr:nvSpPr>
      <xdr:spPr>
        <a:xfrm>
          <a:off x="15430500" y="127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150430</xdr:rowOff>
    </xdr:from>
    <xdr:ext cx="534377" cy="259045"/>
    <xdr:sp macro="" textlink="">
      <xdr:nvSpPr>
        <xdr:cNvPr id="658" name="テキスト ボックス 657"/>
        <xdr:cNvSpPr txBox="1"/>
      </xdr:nvSpPr>
      <xdr:spPr>
        <a:xfrm>
          <a:off x="15214111" y="12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86766</xdr:rowOff>
    </xdr:from>
    <xdr:to>
      <xdr:col>76</xdr:col>
      <xdr:colOff>165100</xdr:colOff>
      <xdr:row>75</xdr:row>
      <xdr:rowOff>16916</xdr:rowOff>
    </xdr:to>
    <xdr:sp macro="" textlink="">
      <xdr:nvSpPr>
        <xdr:cNvPr id="659" name="楕円 658"/>
        <xdr:cNvSpPr/>
      </xdr:nvSpPr>
      <xdr:spPr>
        <a:xfrm>
          <a:off x="14541500" y="12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33443</xdr:rowOff>
    </xdr:from>
    <xdr:ext cx="534377" cy="259045"/>
    <xdr:sp macro="" textlink="">
      <xdr:nvSpPr>
        <xdr:cNvPr id="660" name="テキスト ボックス 659"/>
        <xdr:cNvSpPr txBox="1"/>
      </xdr:nvSpPr>
      <xdr:spPr>
        <a:xfrm>
          <a:off x="14325111" y="12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139173</xdr:rowOff>
    </xdr:from>
    <xdr:to>
      <xdr:col>72</xdr:col>
      <xdr:colOff>38100</xdr:colOff>
      <xdr:row>75</xdr:row>
      <xdr:rowOff>69323</xdr:rowOff>
    </xdr:to>
    <xdr:sp macro="" textlink="">
      <xdr:nvSpPr>
        <xdr:cNvPr id="661" name="楕円 660"/>
        <xdr:cNvSpPr/>
      </xdr:nvSpPr>
      <xdr:spPr>
        <a:xfrm>
          <a:off x="13652500" y="128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85850</xdr:rowOff>
    </xdr:from>
    <xdr:ext cx="534377" cy="259045"/>
    <xdr:sp macro="" textlink="">
      <xdr:nvSpPr>
        <xdr:cNvPr id="662" name="テキスト ボックス 661"/>
        <xdr:cNvSpPr txBox="1"/>
      </xdr:nvSpPr>
      <xdr:spPr>
        <a:xfrm>
          <a:off x="13436111" y="126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168053</xdr:rowOff>
    </xdr:from>
    <xdr:to>
      <xdr:col>67</xdr:col>
      <xdr:colOff>101600</xdr:colOff>
      <xdr:row>75</xdr:row>
      <xdr:rowOff>98203</xdr:rowOff>
    </xdr:to>
    <xdr:sp macro="" textlink="">
      <xdr:nvSpPr>
        <xdr:cNvPr id="663" name="楕円 662"/>
        <xdr:cNvSpPr/>
      </xdr:nvSpPr>
      <xdr:spPr>
        <a:xfrm>
          <a:off x="12763500" y="128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114730</xdr:rowOff>
    </xdr:from>
    <xdr:ext cx="534377" cy="259045"/>
    <xdr:sp macro="" textlink="">
      <xdr:nvSpPr>
        <xdr:cNvPr id="664" name="テキスト ボックス 663"/>
        <xdr:cNvSpPr txBox="1"/>
      </xdr:nvSpPr>
      <xdr:spPr>
        <a:xfrm>
          <a:off x="12547111" y="12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47665</xdr:rowOff>
    </xdr:from>
    <xdr:to>
      <xdr:col>85</xdr:col>
      <xdr:colOff>127000</xdr:colOff>
      <xdr:row>97</xdr:row>
      <xdr:rowOff>96448</xdr:rowOff>
    </xdr:to>
    <xdr:cxnSp macro="">
      <xdr:nvCxnSpPr>
        <xdr:cNvPr id="691" name="直線コネクタ 690"/>
        <xdr:cNvCxnSpPr/>
      </xdr:nvCxnSpPr>
      <xdr:spPr>
        <a:xfrm flipV="1">
          <a:off x="15481300" y="16678315"/>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96448</xdr:rowOff>
    </xdr:from>
    <xdr:to>
      <xdr:col>81</xdr:col>
      <xdr:colOff>50800</xdr:colOff>
      <xdr:row>97</xdr:row>
      <xdr:rowOff>104564</xdr:rowOff>
    </xdr:to>
    <xdr:cxnSp macro="">
      <xdr:nvCxnSpPr>
        <xdr:cNvPr id="694" name="直線コネクタ 693"/>
        <xdr:cNvCxnSpPr/>
      </xdr:nvCxnSpPr>
      <xdr:spPr>
        <a:xfrm flipV="1">
          <a:off x="14592300" y="1672709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104564</xdr:rowOff>
    </xdr:from>
    <xdr:to>
      <xdr:col>76</xdr:col>
      <xdr:colOff>114300</xdr:colOff>
      <xdr:row>98</xdr:row>
      <xdr:rowOff>5319</xdr:rowOff>
    </xdr:to>
    <xdr:cxnSp macro="">
      <xdr:nvCxnSpPr>
        <xdr:cNvPr id="697" name="直線コネクタ 696"/>
        <xdr:cNvCxnSpPr/>
      </xdr:nvCxnSpPr>
      <xdr:spPr>
        <a:xfrm flipV="1">
          <a:off x="13703300" y="16735214"/>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8" name="フローチャート: 判断 697"/>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9" name="テキスト ボックス 698"/>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5319</xdr:rowOff>
    </xdr:from>
    <xdr:to>
      <xdr:col>71</xdr:col>
      <xdr:colOff>177800</xdr:colOff>
      <xdr:row>98</xdr:row>
      <xdr:rowOff>101552</xdr:rowOff>
    </xdr:to>
    <xdr:cxnSp macro="">
      <xdr:nvCxnSpPr>
        <xdr:cNvPr id="700" name="直線コネクタ 699"/>
        <xdr:cNvCxnSpPr/>
      </xdr:nvCxnSpPr>
      <xdr:spPr>
        <a:xfrm flipV="1">
          <a:off x="12814300" y="16807419"/>
          <a:ext cx="889000" cy="9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701" name="フローチャート: 判断 700"/>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2" name="テキスト ボックス 701"/>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3" name="フローチャート: 判断 702"/>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4" name="テキスト ボックス 703"/>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168315</xdr:rowOff>
    </xdr:from>
    <xdr:to>
      <xdr:col>85</xdr:col>
      <xdr:colOff>177800</xdr:colOff>
      <xdr:row>97</xdr:row>
      <xdr:rowOff>98465</xdr:rowOff>
    </xdr:to>
    <xdr:sp macro="" textlink="">
      <xdr:nvSpPr>
        <xdr:cNvPr id="710" name="楕円 709"/>
        <xdr:cNvSpPr/>
      </xdr:nvSpPr>
      <xdr:spPr>
        <a:xfrm>
          <a:off x="16268700" y="166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19742</xdr:rowOff>
    </xdr:from>
    <xdr:ext cx="534377" cy="259045"/>
    <xdr:sp macro="" textlink="">
      <xdr:nvSpPr>
        <xdr:cNvPr id="711" name="積立金該当値テキスト"/>
        <xdr:cNvSpPr txBox="1"/>
      </xdr:nvSpPr>
      <xdr:spPr>
        <a:xfrm>
          <a:off x="16370300" y="164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45648</xdr:rowOff>
    </xdr:from>
    <xdr:to>
      <xdr:col>81</xdr:col>
      <xdr:colOff>101600</xdr:colOff>
      <xdr:row>97</xdr:row>
      <xdr:rowOff>147248</xdr:rowOff>
    </xdr:to>
    <xdr:sp macro="" textlink="">
      <xdr:nvSpPr>
        <xdr:cNvPr id="712" name="楕円 711"/>
        <xdr:cNvSpPr/>
      </xdr:nvSpPr>
      <xdr:spPr>
        <a:xfrm>
          <a:off x="15430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163775</xdr:rowOff>
    </xdr:from>
    <xdr:ext cx="534377" cy="259045"/>
    <xdr:sp macro="" textlink="">
      <xdr:nvSpPr>
        <xdr:cNvPr id="713" name="テキスト ボックス 712"/>
        <xdr:cNvSpPr txBox="1"/>
      </xdr:nvSpPr>
      <xdr:spPr>
        <a:xfrm>
          <a:off x="15214111" y="164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53764</xdr:rowOff>
    </xdr:from>
    <xdr:to>
      <xdr:col>76</xdr:col>
      <xdr:colOff>165100</xdr:colOff>
      <xdr:row>97</xdr:row>
      <xdr:rowOff>155364</xdr:rowOff>
    </xdr:to>
    <xdr:sp macro="" textlink="">
      <xdr:nvSpPr>
        <xdr:cNvPr id="714" name="楕円 713"/>
        <xdr:cNvSpPr/>
      </xdr:nvSpPr>
      <xdr:spPr>
        <a:xfrm>
          <a:off x="14541500" y="166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441</xdr:rowOff>
    </xdr:from>
    <xdr:ext cx="534377" cy="259045"/>
    <xdr:sp macro="" textlink="">
      <xdr:nvSpPr>
        <xdr:cNvPr id="715" name="テキスト ボックス 714"/>
        <xdr:cNvSpPr txBox="1"/>
      </xdr:nvSpPr>
      <xdr:spPr>
        <a:xfrm>
          <a:off x="14325111" y="164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125969</xdr:rowOff>
    </xdr:from>
    <xdr:to>
      <xdr:col>72</xdr:col>
      <xdr:colOff>38100</xdr:colOff>
      <xdr:row>98</xdr:row>
      <xdr:rowOff>56119</xdr:rowOff>
    </xdr:to>
    <xdr:sp macro="" textlink="">
      <xdr:nvSpPr>
        <xdr:cNvPr id="716" name="楕円 715"/>
        <xdr:cNvSpPr/>
      </xdr:nvSpPr>
      <xdr:spPr>
        <a:xfrm>
          <a:off x="13652500" y="167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72646</xdr:rowOff>
    </xdr:from>
    <xdr:ext cx="534377" cy="259045"/>
    <xdr:sp macro="" textlink="">
      <xdr:nvSpPr>
        <xdr:cNvPr id="717" name="テキスト ボックス 716"/>
        <xdr:cNvSpPr txBox="1"/>
      </xdr:nvSpPr>
      <xdr:spPr>
        <a:xfrm>
          <a:off x="13436111" y="165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50752</xdr:rowOff>
    </xdr:from>
    <xdr:to>
      <xdr:col>67</xdr:col>
      <xdr:colOff>101600</xdr:colOff>
      <xdr:row>98</xdr:row>
      <xdr:rowOff>152352</xdr:rowOff>
    </xdr:to>
    <xdr:sp macro="" textlink="">
      <xdr:nvSpPr>
        <xdr:cNvPr id="718" name="楕円 717"/>
        <xdr:cNvSpPr/>
      </xdr:nvSpPr>
      <xdr:spPr>
        <a:xfrm>
          <a:off x="12763500" y="168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143479</xdr:rowOff>
    </xdr:from>
    <xdr:ext cx="469744" cy="259045"/>
    <xdr:sp macro="" textlink="">
      <xdr:nvSpPr>
        <xdr:cNvPr id="719" name="テキスト ボックス 718"/>
        <xdr:cNvSpPr txBox="1"/>
      </xdr:nvSpPr>
      <xdr:spPr>
        <a:xfrm>
          <a:off x="12579428" y="1694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22352</xdr:rowOff>
    </xdr:from>
    <xdr:to>
      <xdr:col>116</xdr:col>
      <xdr:colOff>63500</xdr:colOff>
      <xdr:row>39</xdr:row>
      <xdr:rowOff>44450</xdr:rowOff>
    </xdr:to>
    <xdr:cxnSp macro="">
      <xdr:nvCxnSpPr>
        <xdr:cNvPr id="748" name="直線コネクタ 747"/>
        <xdr:cNvCxnSpPr/>
      </xdr:nvCxnSpPr>
      <xdr:spPr>
        <a:xfrm>
          <a:off x="21323300" y="6366002"/>
          <a:ext cx="8382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15494</xdr:rowOff>
    </xdr:from>
    <xdr:to>
      <xdr:col>111</xdr:col>
      <xdr:colOff>177800</xdr:colOff>
      <xdr:row>37</xdr:row>
      <xdr:rowOff>22352</xdr:rowOff>
    </xdr:to>
    <xdr:cxnSp macro="">
      <xdr:nvCxnSpPr>
        <xdr:cNvPr id="751" name="直線コネクタ 750"/>
        <xdr:cNvCxnSpPr/>
      </xdr:nvCxnSpPr>
      <xdr:spPr>
        <a:xfrm>
          <a:off x="20434300" y="63591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6731</xdr:rowOff>
    </xdr:from>
    <xdr:to>
      <xdr:col>107</xdr:col>
      <xdr:colOff>50800</xdr:colOff>
      <xdr:row>37</xdr:row>
      <xdr:rowOff>15494</xdr:rowOff>
    </xdr:to>
    <xdr:cxnSp macro="">
      <xdr:nvCxnSpPr>
        <xdr:cNvPr id="754" name="直線コネクタ 753"/>
        <xdr:cNvCxnSpPr/>
      </xdr:nvCxnSpPr>
      <xdr:spPr>
        <a:xfrm>
          <a:off x="19545300" y="635038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161099</xdr:rowOff>
    </xdr:from>
    <xdr:to>
      <xdr:col>107</xdr:col>
      <xdr:colOff>101600</xdr:colOff>
      <xdr:row>37</xdr:row>
      <xdr:rowOff>91249</xdr:rowOff>
    </xdr:to>
    <xdr:sp macro="" textlink="">
      <xdr:nvSpPr>
        <xdr:cNvPr id="755" name="フローチャート: 判断 754"/>
        <xdr:cNvSpPr/>
      </xdr:nvSpPr>
      <xdr:spPr>
        <a:xfrm>
          <a:off x="20383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82376</xdr:rowOff>
    </xdr:from>
    <xdr:ext cx="469744" cy="259045"/>
    <xdr:sp macro="" textlink="">
      <xdr:nvSpPr>
        <xdr:cNvPr id="756" name="テキスト ボックス 755"/>
        <xdr:cNvSpPr txBox="1"/>
      </xdr:nvSpPr>
      <xdr:spPr>
        <a:xfrm>
          <a:off x="20199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6731</xdr:rowOff>
    </xdr:from>
    <xdr:to>
      <xdr:col>102</xdr:col>
      <xdr:colOff>114300</xdr:colOff>
      <xdr:row>37</xdr:row>
      <xdr:rowOff>30543</xdr:rowOff>
    </xdr:to>
    <xdr:cxnSp macro="">
      <xdr:nvCxnSpPr>
        <xdr:cNvPr id="757" name="直線コネクタ 756"/>
        <xdr:cNvCxnSpPr/>
      </xdr:nvCxnSpPr>
      <xdr:spPr>
        <a:xfrm flipV="1">
          <a:off x="18656300" y="6350381"/>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47942</xdr:rowOff>
    </xdr:from>
    <xdr:to>
      <xdr:col>102</xdr:col>
      <xdr:colOff>165100</xdr:colOff>
      <xdr:row>37</xdr:row>
      <xdr:rowOff>149542</xdr:rowOff>
    </xdr:to>
    <xdr:sp macro="" textlink="">
      <xdr:nvSpPr>
        <xdr:cNvPr id="758" name="フローチャート: 判断 757"/>
        <xdr:cNvSpPr/>
      </xdr:nvSpPr>
      <xdr:spPr>
        <a:xfrm>
          <a:off x="19494500" y="6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140670</xdr:rowOff>
    </xdr:from>
    <xdr:ext cx="469744" cy="259045"/>
    <xdr:sp macro="" textlink="">
      <xdr:nvSpPr>
        <xdr:cNvPr id="759" name="テキスト ボックス 758"/>
        <xdr:cNvSpPr txBox="1"/>
      </xdr:nvSpPr>
      <xdr:spPr>
        <a:xfrm>
          <a:off x="19310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118809</xdr:rowOff>
    </xdr:from>
    <xdr:to>
      <xdr:col>98</xdr:col>
      <xdr:colOff>38100</xdr:colOff>
      <xdr:row>38</xdr:row>
      <xdr:rowOff>48958</xdr:rowOff>
    </xdr:to>
    <xdr:sp macro="" textlink="">
      <xdr:nvSpPr>
        <xdr:cNvPr id="760" name="フローチャート: 判断 759"/>
        <xdr:cNvSpPr/>
      </xdr:nvSpPr>
      <xdr:spPr>
        <a:xfrm>
          <a:off x="18605500" y="6462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40085</xdr:rowOff>
    </xdr:from>
    <xdr:ext cx="469744" cy="259045"/>
    <xdr:sp macro="" textlink="">
      <xdr:nvSpPr>
        <xdr:cNvPr id="761" name="テキスト ボックス 760"/>
        <xdr:cNvSpPr txBox="1"/>
      </xdr:nvSpPr>
      <xdr:spPr>
        <a:xfrm>
          <a:off x="18421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143002</xdr:rowOff>
    </xdr:from>
    <xdr:to>
      <xdr:col>112</xdr:col>
      <xdr:colOff>38100</xdr:colOff>
      <xdr:row>37</xdr:row>
      <xdr:rowOff>73152</xdr:rowOff>
    </xdr:to>
    <xdr:sp macro="" textlink="">
      <xdr:nvSpPr>
        <xdr:cNvPr id="769" name="楕円 768"/>
        <xdr:cNvSpPr/>
      </xdr:nvSpPr>
      <xdr:spPr>
        <a:xfrm>
          <a:off x="21272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89679</xdr:rowOff>
    </xdr:from>
    <xdr:ext cx="469744" cy="259045"/>
    <xdr:sp macro="" textlink="">
      <xdr:nvSpPr>
        <xdr:cNvPr id="770" name="テキスト ボックス 769"/>
        <xdr:cNvSpPr txBox="1"/>
      </xdr:nvSpPr>
      <xdr:spPr>
        <a:xfrm>
          <a:off x="21088428" y="60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136144</xdr:rowOff>
    </xdr:from>
    <xdr:to>
      <xdr:col>107</xdr:col>
      <xdr:colOff>101600</xdr:colOff>
      <xdr:row>37</xdr:row>
      <xdr:rowOff>66294</xdr:rowOff>
    </xdr:to>
    <xdr:sp macro="" textlink="">
      <xdr:nvSpPr>
        <xdr:cNvPr id="771" name="楕円 770"/>
        <xdr:cNvSpPr/>
      </xdr:nvSpPr>
      <xdr:spPr>
        <a:xfrm>
          <a:off x="20383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82821</xdr:rowOff>
    </xdr:from>
    <xdr:ext cx="469744" cy="259045"/>
    <xdr:sp macro="" textlink="">
      <xdr:nvSpPr>
        <xdr:cNvPr id="772" name="テキスト ボックス 771"/>
        <xdr:cNvSpPr txBox="1"/>
      </xdr:nvSpPr>
      <xdr:spPr>
        <a:xfrm>
          <a:off x="20199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127381</xdr:rowOff>
    </xdr:from>
    <xdr:to>
      <xdr:col>102</xdr:col>
      <xdr:colOff>165100</xdr:colOff>
      <xdr:row>37</xdr:row>
      <xdr:rowOff>57531</xdr:rowOff>
    </xdr:to>
    <xdr:sp macro="" textlink="">
      <xdr:nvSpPr>
        <xdr:cNvPr id="773" name="楕円 772"/>
        <xdr:cNvSpPr/>
      </xdr:nvSpPr>
      <xdr:spPr>
        <a:xfrm>
          <a:off x="19494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74058</xdr:rowOff>
    </xdr:from>
    <xdr:ext cx="469744" cy="259045"/>
    <xdr:sp macro="" textlink="">
      <xdr:nvSpPr>
        <xdr:cNvPr id="774" name="テキスト ボックス 773"/>
        <xdr:cNvSpPr txBox="1"/>
      </xdr:nvSpPr>
      <xdr:spPr>
        <a:xfrm>
          <a:off x="19310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151193</xdr:rowOff>
    </xdr:from>
    <xdr:to>
      <xdr:col>98</xdr:col>
      <xdr:colOff>38100</xdr:colOff>
      <xdr:row>37</xdr:row>
      <xdr:rowOff>81343</xdr:rowOff>
    </xdr:to>
    <xdr:sp macro="" textlink="">
      <xdr:nvSpPr>
        <xdr:cNvPr id="775" name="楕円 774"/>
        <xdr:cNvSpPr/>
      </xdr:nvSpPr>
      <xdr:spPr>
        <a:xfrm>
          <a:off x="18605500" y="6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97870</xdr:rowOff>
    </xdr:from>
    <xdr:ext cx="469744" cy="259045"/>
    <xdr:sp macro="" textlink="">
      <xdr:nvSpPr>
        <xdr:cNvPr id="776" name="テキスト ボックス 775"/>
        <xdr:cNvSpPr txBox="1"/>
      </xdr:nvSpPr>
      <xdr:spPr>
        <a:xfrm>
          <a:off x="18421428" y="60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45212</xdr:rowOff>
    </xdr:from>
    <xdr:to>
      <xdr:col>116</xdr:col>
      <xdr:colOff>63500</xdr:colOff>
      <xdr:row>52</xdr:row>
      <xdr:rowOff>25019</xdr:rowOff>
    </xdr:to>
    <xdr:cxnSp macro="">
      <xdr:nvCxnSpPr>
        <xdr:cNvPr id="805" name="直線コネクタ 804"/>
        <xdr:cNvCxnSpPr/>
      </xdr:nvCxnSpPr>
      <xdr:spPr>
        <a:xfrm>
          <a:off x="21323300" y="8789162"/>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160799</xdr:rowOff>
    </xdr:from>
    <xdr:ext cx="469744" cy="259045"/>
    <xdr:sp macro="" textlink="">
      <xdr:nvSpPr>
        <xdr:cNvPr id="806" name="貸付金平均値テキスト"/>
        <xdr:cNvSpPr txBox="1"/>
      </xdr:nvSpPr>
      <xdr:spPr>
        <a:xfrm>
          <a:off x="22212300" y="9761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45212</xdr:rowOff>
    </xdr:from>
    <xdr:to>
      <xdr:col>111</xdr:col>
      <xdr:colOff>177800</xdr:colOff>
      <xdr:row>59</xdr:row>
      <xdr:rowOff>44450</xdr:rowOff>
    </xdr:to>
    <xdr:cxnSp macro="">
      <xdr:nvCxnSpPr>
        <xdr:cNvPr id="808" name="直線コネクタ 807"/>
        <xdr:cNvCxnSpPr/>
      </xdr:nvCxnSpPr>
      <xdr:spPr>
        <a:xfrm flipV="1">
          <a:off x="20434300" y="8789162"/>
          <a:ext cx="889000" cy="13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90187</xdr:rowOff>
    </xdr:from>
    <xdr:ext cx="469744" cy="259045"/>
    <xdr:sp macro="" textlink="">
      <xdr:nvSpPr>
        <xdr:cNvPr id="810" name="テキスト ボックス 809"/>
        <xdr:cNvSpPr txBox="1"/>
      </xdr:nvSpPr>
      <xdr:spPr>
        <a:xfrm>
          <a:off x="21088428"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152781</xdr:rowOff>
    </xdr:from>
    <xdr:to>
      <xdr:col>107</xdr:col>
      <xdr:colOff>101600</xdr:colOff>
      <xdr:row>58</xdr:row>
      <xdr:rowOff>82931</xdr:rowOff>
    </xdr:to>
    <xdr:sp macro="" textlink="">
      <xdr:nvSpPr>
        <xdr:cNvPr id="812" name="フローチャート: 判断 811"/>
        <xdr:cNvSpPr/>
      </xdr:nvSpPr>
      <xdr:spPr>
        <a:xfrm>
          <a:off x="20383500" y="99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99458</xdr:rowOff>
    </xdr:from>
    <xdr:ext cx="469744" cy="259045"/>
    <xdr:sp macro="" textlink="">
      <xdr:nvSpPr>
        <xdr:cNvPr id="813" name="テキスト ボックス 812"/>
        <xdr:cNvSpPr txBox="1"/>
      </xdr:nvSpPr>
      <xdr:spPr>
        <a:xfrm>
          <a:off x="20199428" y="970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165735</xdr:rowOff>
    </xdr:from>
    <xdr:to>
      <xdr:col>102</xdr:col>
      <xdr:colOff>165100</xdr:colOff>
      <xdr:row>58</xdr:row>
      <xdr:rowOff>95885</xdr:rowOff>
    </xdr:to>
    <xdr:sp macro="" textlink="">
      <xdr:nvSpPr>
        <xdr:cNvPr id="815" name="フローチャート: 判断 814"/>
        <xdr:cNvSpPr/>
      </xdr:nvSpPr>
      <xdr:spPr>
        <a:xfrm>
          <a:off x="19494500" y="993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112412</xdr:rowOff>
    </xdr:from>
    <xdr:ext cx="469744" cy="259045"/>
    <xdr:sp macro="" textlink="">
      <xdr:nvSpPr>
        <xdr:cNvPr id="816" name="テキスト ボックス 815"/>
        <xdr:cNvSpPr txBox="1"/>
      </xdr:nvSpPr>
      <xdr:spPr>
        <a:xfrm>
          <a:off x="19310428" y="97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161290</xdr:rowOff>
    </xdr:from>
    <xdr:to>
      <xdr:col>98</xdr:col>
      <xdr:colOff>38100</xdr:colOff>
      <xdr:row>58</xdr:row>
      <xdr:rowOff>91440</xdr:rowOff>
    </xdr:to>
    <xdr:sp macro="" textlink="">
      <xdr:nvSpPr>
        <xdr:cNvPr id="817" name="フローチャート: 判断 816"/>
        <xdr:cNvSpPr/>
      </xdr:nvSpPr>
      <xdr:spPr>
        <a:xfrm>
          <a:off x="18605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107967</xdr:rowOff>
    </xdr:from>
    <xdr:ext cx="469744" cy="259045"/>
    <xdr:sp macro="" textlink="">
      <xdr:nvSpPr>
        <xdr:cNvPr id="818" name="テキスト ボックス 817"/>
        <xdr:cNvSpPr txBox="1"/>
      </xdr:nvSpPr>
      <xdr:spPr>
        <a:xfrm>
          <a:off x="18421428" y="97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145669</xdr:rowOff>
    </xdr:from>
    <xdr:to>
      <xdr:col>116</xdr:col>
      <xdr:colOff>114300</xdr:colOff>
      <xdr:row>52</xdr:row>
      <xdr:rowOff>75819</xdr:rowOff>
    </xdr:to>
    <xdr:sp macro="" textlink="">
      <xdr:nvSpPr>
        <xdr:cNvPr id="824" name="楕円 823"/>
        <xdr:cNvSpPr/>
      </xdr:nvSpPr>
      <xdr:spPr>
        <a:xfrm>
          <a:off x="22110700" y="88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168546</xdr:rowOff>
    </xdr:from>
    <xdr:ext cx="469744" cy="259045"/>
    <xdr:sp macro="" textlink="">
      <xdr:nvSpPr>
        <xdr:cNvPr id="825" name="貸付金該当値テキスト"/>
        <xdr:cNvSpPr txBox="1"/>
      </xdr:nvSpPr>
      <xdr:spPr>
        <a:xfrm>
          <a:off x="22212300" y="87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165862</xdr:rowOff>
    </xdr:from>
    <xdr:to>
      <xdr:col>112</xdr:col>
      <xdr:colOff>38100</xdr:colOff>
      <xdr:row>51</xdr:row>
      <xdr:rowOff>96012</xdr:rowOff>
    </xdr:to>
    <xdr:sp macro="" textlink="">
      <xdr:nvSpPr>
        <xdr:cNvPr id="826" name="楕円 825"/>
        <xdr:cNvSpPr/>
      </xdr:nvSpPr>
      <xdr:spPr>
        <a:xfrm>
          <a:off x="21272500" y="87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112539</xdr:rowOff>
    </xdr:from>
    <xdr:ext cx="534377" cy="259045"/>
    <xdr:sp macro="" textlink="">
      <xdr:nvSpPr>
        <xdr:cNvPr id="827" name="テキスト ボックス 826"/>
        <xdr:cNvSpPr txBox="1"/>
      </xdr:nvSpPr>
      <xdr:spPr>
        <a:xfrm>
          <a:off x="21056111" y="85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4392</xdr:rowOff>
    </xdr:from>
    <xdr:to>
      <xdr:col>116</xdr:col>
      <xdr:colOff>63500</xdr:colOff>
      <xdr:row>74</xdr:row>
      <xdr:rowOff>82413</xdr:rowOff>
    </xdr:to>
    <xdr:cxnSp macro="">
      <xdr:nvCxnSpPr>
        <xdr:cNvPr id="861" name="直線コネクタ 860"/>
        <xdr:cNvCxnSpPr/>
      </xdr:nvCxnSpPr>
      <xdr:spPr>
        <a:xfrm flipV="1">
          <a:off x="21323300" y="12691692"/>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82413</xdr:rowOff>
    </xdr:from>
    <xdr:to>
      <xdr:col>111</xdr:col>
      <xdr:colOff>177800</xdr:colOff>
      <xdr:row>74</xdr:row>
      <xdr:rowOff>85476</xdr:rowOff>
    </xdr:to>
    <xdr:cxnSp macro="">
      <xdr:nvCxnSpPr>
        <xdr:cNvPr id="864" name="直線コネクタ 863"/>
        <xdr:cNvCxnSpPr/>
      </xdr:nvCxnSpPr>
      <xdr:spPr>
        <a:xfrm flipV="1">
          <a:off x="20434300" y="1276971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85476</xdr:rowOff>
    </xdr:from>
    <xdr:to>
      <xdr:col>107</xdr:col>
      <xdr:colOff>50800</xdr:colOff>
      <xdr:row>75</xdr:row>
      <xdr:rowOff>14427</xdr:rowOff>
    </xdr:to>
    <xdr:cxnSp macro="">
      <xdr:nvCxnSpPr>
        <xdr:cNvPr id="867" name="直線コネクタ 866"/>
        <xdr:cNvCxnSpPr/>
      </xdr:nvCxnSpPr>
      <xdr:spPr>
        <a:xfrm flipV="1">
          <a:off x="19545300" y="12772776"/>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36094</xdr:rowOff>
    </xdr:from>
    <xdr:to>
      <xdr:col>107</xdr:col>
      <xdr:colOff>101600</xdr:colOff>
      <xdr:row>76</xdr:row>
      <xdr:rowOff>137694</xdr:rowOff>
    </xdr:to>
    <xdr:sp macro="" textlink="">
      <xdr:nvSpPr>
        <xdr:cNvPr id="868" name="フローチャート: 判断 867"/>
        <xdr:cNvSpPr/>
      </xdr:nvSpPr>
      <xdr:spPr>
        <a:xfrm>
          <a:off x="20383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128821</xdr:rowOff>
    </xdr:from>
    <xdr:ext cx="534377" cy="259045"/>
    <xdr:sp macro="" textlink="">
      <xdr:nvSpPr>
        <xdr:cNvPr id="869" name="テキスト ボックス 868"/>
        <xdr:cNvSpPr txBox="1"/>
      </xdr:nvSpPr>
      <xdr:spPr>
        <a:xfrm>
          <a:off x="20167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14427</xdr:rowOff>
    </xdr:from>
    <xdr:to>
      <xdr:col>102</xdr:col>
      <xdr:colOff>114300</xdr:colOff>
      <xdr:row>75</xdr:row>
      <xdr:rowOff>30178</xdr:rowOff>
    </xdr:to>
    <xdr:cxnSp macro="">
      <xdr:nvCxnSpPr>
        <xdr:cNvPr id="870" name="直線コネクタ 869"/>
        <xdr:cNvCxnSpPr/>
      </xdr:nvCxnSpPr>
      <xdr:spPr>
        <a:xfrm flipV="1">
          <a:off x="18656300" y="12873177"/>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169687</xdr:rowOff>
    </xdr:from>
    <xdr:to>
      <xdr:col>102</xdr:col>
      <xdr:colOff>165100</xdr:colOff>
      <xdr:row>76</xdr:row>
      <xdr:rowOff>99837</xdr:rowOff>
    </xdr:to>
    <xdr:sp macro="" textlink="">
      <xdr:nvSpPr>
        <xdr:cNvPr id="871" name="フローチャート: 判断 870"/>
        <xdr:cNvSpPr/>
      </xdr:nvSpPr>
      <xdr:spPr>
        <a:xfrm>
          <a:off x="19494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90964</xdr:rowOff>
    </xdr:from>
    <xdr:ext cx="534377" cy="259045"/>
    <xdr:sp macro="" textlink="">
      <xdr:nvSpPr>
        <xdr:cNvPr id="872" name="テキスト ボックス 871"/>
        <xdr:cNvSpPr txBox="1"/>
      </xdr:nvSpPr>
      <xdr:spPr>
        <a:xfrm>
          <a:off x="19278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138437</xdr:rowOff>
    </xdr:from>
    <xdr:to>
      <xdr:col>98</xdr:col>
      <xdr:colOff>38100</xdr:colOff>
      <xdr:row>76</xdr:row>
      <xdr:rowOff>68588</xdr:rowOff>
    </xdr:to>
    <xdr:sp macro="" textlink="">
      <xdr:nvSpPr>
        <xdr:cNvPr id="873" name="フローチャート: 判断 872"/>
        <xdr:cNvSpPr/>
      </xdr:nvSpPr>
      <xdr:spPr>
        <a:xfrm>
          <a:off x="18605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59715</xdr:rowOff>
    </xdr:from>
    <xdr:ext cx="534377" cy="259045"/>
    <xdr:sp macro="" textlink="">
      <xdr:nvSpPr>
        <xdr:cNvPr id="874" name="テキスト ボックス 873"/>
        <xdr:cNvSpPr txBox="1"/>
      </xdr:nvSpPr>
      <xdr:spPr>
        <a:xfrm>
          <a:off x="18389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125042</xdr:rowOff>
    </xdr:from>
    <xdr:to>
      <xdr:col>116</xdr:col>
      <xdr:colOff>114300</xdr:colOff>
      <xdr:row>74</xdr:row>
      <xdr:rowOff>55192</xdr:rowOff>
    </xdr:to>
    <xdr:sp macro="" textlink="">
      <xdr:nvSpPr>
        <xdr:cNvPr id="880" name="楕円 879"/>
        <xdr:cNvSpPr/>
      </xdr:nvSpPr>
      <xdr:spPr>
        <a:xfrm>
          <a:off x="22110700" y="126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147919</xdr:rowOff>
    </xdr:from>
    <xdr:ext cx="534377" cy="259045"/>
    <xdr:sp macro="" textlink="">
      <xdr:nvSpPr>
        <xdr:cNvPr id="881" name="繰出金該当値テキスト"/>
        <xdr:cNvSpPr txBox="1"/>
      </xdr:nvSpPr>
      <xdr:spPr>
        <a:xfrm>
          <a:off x="22212300" y="124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31613</xdr:rowOff>
    </xdr:from>
    <xdr:to>
      <xdr:col>112</xdr:col>
      <xdr:colOff>38100</xdr:colOff>
      <xdr:row>74</xdr:row>
      <xdr:rowOff>133213</xdr:rowOff>
    </xdr:to>
    <xdr:sp macro="" textlink="">
      <xdr:nvSpPr>
        <xdr:cNvPr id="882" name="楕円 881"/>
        <xdr:cNvSpPr/>
      </xdr:nvSpPr>
      <xdr:spPr>
        <a:xfrm>
          <a:off x="21272500" y="127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149740</xdr:rowOff>
    </xdr:from>
    <xdr:ext cx="534377" cy="259045"/>
    <xdr:sp macro="" textlink="">
      <xdr:nvSpPr>
        <xdr:cNvPr id="883" name="テキスト ボックス 882"/>
        <xdr:cNvSpPr txBox="1"/>
      </xdr:nvSpPr>
      <xdr:spPr>
        <a:xfrm>
          <a:off x="21056111" y="124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34676</xdr:rowOff>
    </xdr:from>
    <xdr:to>
      <xdr:col>107</xdr:col>
      <xdr:colOff>101600</xdr:colOff>
      <xdr:row>74</xdr:row>
      <xdr:rowOff>136276</xdr:rowOff>
    </xdr:to>
    <xdr:sp macro="" textlink="">
      <xdr:nvSpPr>
        <xdr:cNvPr id="884" name="楕円 883"/>
        <xdr:cNvSpPr/>
      </xdr:nvSpPr>
      <xdr:spPr>
        <a:xfrm>
          <a:off x="20383500" y="127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152803</xdr:rowOff>
    </xdr:from>
    <xdr:ext cx="534377" cy="259045"/>
    <xdr:sp macro="" textlink="">
      <xdr:nvSpPr>
        <xdr:cNvPr id="885" name="テキスト ボックス 884"/>
        <xdr:cNvSpPr txBox="1"/>
      </xdr:nvSpPr>
      <xdr:spPr>
        <a:xfrm>
          <a:off x="20167111" y="124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135077</xdr:rowOff>
    </xdr:from>
    <xdr:to>
      <xdr:col>102</xdr:col>
      <xdr:colOff>165100</xdr:colOff>
      <xdr:row>75</xdr:row>
      <xdr:rowOff>65227</xdr:rowOff>
    </xdr:to>
    <xdr:sp macro="" textlink="">
      <xdr:nvSpPr>
        <xdr:cNvPr id="886" name="楕円 885"/>
        <xdr:cNvSpPr/>
      </xdr:nvSpPr>
      <xdr:spPr>
        <a:xfrm>
          <a:off x="19494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81754</xdr:rowOff>
    </xdr:from>
    <xdr:ext cx="534377" cy="259045"/>
    <xdr:sp macro="" textlink="">
      <xdr:nvSpPr>
        <xdr:cNvPr id="887" name="テキスト ボックス 886"/>
        <xdr:cNvSpPr txBox="1"/>
      </xdr:nvSpPr>
      <xdr:spPr>
        <a:xfrm>
          <a:off x="19278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150828</xdr:rowOff>
    </xdr:from>
    <xdr:to>
      <xdr:col>98</xdr:col>
      <xdr:colOff>38100</xdr:colOff>
      <xdr:row>75</xdr:row>
      <xdr:rowOff>80978</xdr:rowOff>
    </xdr:to>
    <xdr:sp macro="" textlink="">
      <xdr:nvSpPr>
        <xdr:cNvPr id="888" name="楕円 887"/>
        <xdr:cNvSpPr/>
      </xdr:nvSpPr>
      <xdr:spPr>
        <a:xfrm>
          <a:off x="18605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97505</xdr:rowOff>
    </xdr:from>
    <xdr:ext cx="534377" cy="259045"/>
    <xdr:sp macro="" textlink="">
      <xdr:nvSpPr>
        <xdr:cNvPr id="889" name="テキスト ボックス 888"/>
        <xdr:cNvSpPr txBox="1"/>
      </xdr:nvSpPr>
      <xdr:spPr>
        <a:xfrm>
          <a:off x="18389111" y="126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維持補修費、普通建設費が前年度に比較して増加している。維持補修費は公共施設の老朽化により今後更に増加することが懸念である。また、普通建設費に関しても道路防災事業や新小学校の建設等、大規模事業が控えているため引き続き投資的経費を抑制して、コストが上がらないようにしたい。また、性質の見直しにより投資及び出資金が減額になり、繰出金が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28829</xdr:rowOff>
    </xdr:from>
    <xdr:to>
      <xdr:col>24</xdr:col>
      <xdr:colOff>63500</xdr:colOff>
      <xdr:row>35</xdr:row>
      <xdr:rowOff>80645</xdr:rowOff>
    </xdr:to>
    <xdr:cxnSp macro="">
      <xdr:nvCxnSpPr>
        <xdr:cNvPr id="61" name="直線コネクタ 60"/>
        <xdr:cNvCxnSpPr/>
      </xdr:nvCxnSpPr>
      <xdr:spPr>
        <a:xfrm>
          <a:off x="3797300" y="5858129"/>
          <a:ext cx="8382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28829</xdr:rowOff>
    </xdr:from>
    <xdr:to>
      <xdr:col>19</xdr:col>
      <xdr:colOff>177800</xdr:colOff>
      <xdr:row>35</xdr:row>
      <xdr:rowOff>90551</xdr:rowOff>
    </xdr:to>
    <xdr:cxnSp macro="">
      <xdr:nvCxnSpPr>
        <xdr:cNvPr id="64" name="直線コネクタ 63"/>
        <xdr:cNvCxnSpPr/>
      </xdr:nvCxnSpPr>
      <xdr:spPr>
        <a:xfrm flipV="1">
          <a:off x="2908300" y="5858129"/>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90551</xdr:rowOff>
    </xdr:to>
    <xdr:cxnSp macro="">
      <xdr:nvCxnSpPr>
        <xdr:cNvPr id="67" name="直線コネクタ 66"/>
        <xdr:cNvCxnSpPr/>
      </xdr:nvCxnSpPr>
      <xdr:spPr>
        <a:xfrm>
          <a:off x="2019300" y="605967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58928</xdr:rowOff>
    </xdr:from>
    <xdr:to>
      <xdr:col>10</xdr:col>
      <xdr:colOff>114300</xdr:colOff>
      <xdr:row>35</xdr:row>
      <xdr:rowOff>92837</xdr:rowOff>
    </xdr:to>
    <xdr:cxnSp macro="">
      <xdr:nvCxnSpPr>
        <xdr:cNvPr id="70" name="直線コネクタ 69"/>
        <xdr:cNvCxnSpPr/>
      </xdr:nvCxnSpPr>
      <xdr:spPr>
        <a:xfrm flipV="1">
          <a:off x="1130300" y="60596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80" name="楕円 79"/>
        <xdr:cNvSpPr/>
      </xdr:nvSpPr>
      <xdr:spPr>
        <a:xfrm>
          <a:off x="4584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8272</xdr:rowOff>
    </xdr:from>
    <xdr:ext cx="469744" cy="259045"/>
    <xdr:sp macro="" textlink="">
      <xdr:nvSpPr>
        <xdr:cNvPr id="81" name="議会費該当値テキスト"/>
        <xdr:cNvSpPr txBox="1"/>
      </xdr:nvSpPr>
      <xdr:spPr>
        <a:xfrm>
          <a:off x="4686300" y="60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149479</xdr:rowOff>
    </xdr:from>
    <xdr:to>
      <xdr:col>20</xdr:col>
      <xdr:colOff>38100</xdr:colOff>
      <xdr:row>34</xdr:row>
      <xdr:rowOff>79629</xdr:rowOff>
    </xdr:to>
    <xdr:sp macro="" textlink="">
      <xdr:nvSpPr>
        <xdr:cNvPr id="82" name="楕円 81"/>
        <xdr:cNvSpPr/>
      </xdr:nvSpPr>
      <xdr:spPr>
        <a:xfrm>
          <a:off x="3746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96156</xdr:rowOff>
    </xdr:from>
    <xdr:ext cx="469744" cy="259045"/>
    <xdr:sp macro="" textlink="">
      <xdr:nvSpPr>
        <xdr:cNvPr id="83" name="テキスト ボックス 82"/>
        <xdr:cNvSpPr txBox="1"/>
      </xdr:nvSpPr>
      <xdr:spPr>
        <a:xfrm>
          <a:off x="3562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39751</xdr:rowOff>
    </xdr:from>
    <xdr:to>
      <xdr:col>15</xdr:col>
      <xdr:colOff>101600</xdr:colOff>
      <xdr:row>35</xdr:row>
      <xdr:rowOff>141351</xdr:rowOff>
    </xdr:to>
    <xdr:sp macro="" textlink="">
      <xdr:nvSpPr>
        <xdr:cNvPr id="84" name="楕円 83"/>
        <xdr:cNvSpPr/>
      </xdr:nvSpPr>
      <xdr:spPr>
        <a:xfrm>
          <a:off x="2857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132478</xdr:rowOff>
    </xdr:from>
    <xdr:ext cx="469744" cy="259045"/>
    <xdr:sp macro="" textlink="">
      <xdr:nvSpPr>
        <xdr:cNvPr id="85" name="テキスト ボックス 84"/>
        <xdr:cNvSpPr txBox="1"/>
      </xdr:nvSpPr>
      <xdr:spPr>
        <a:xfrm>
          <a:off x="2673428"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100855</xdr:rowOff>
    </xdr:from>
    <xdr:ext cx="469744" cy="259045"/>
    <xdr:sp macro="" textlink="">
      <xdr:nvSpPr>
        <xdr:cNvPr id="87" name="テキスト ボックス 86"/>
        <xdr:cNvSpPr txBox="1"/>
      </xdr:nvSpPr>
      <xdr:spPr>
        <a:xfrm>
          <a:off x="1784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42037</xdr:rowOff>
    </xdr:from>
    <xdr:to>
      <xdr:col>6</xdr:col>
      <xdr:colOff>38100</xdr:colOff>
      <xdr:row>35</xdr:row>
      <xdr:rowOff>143637</xdr:rowOff>
    </xdr:to>
    <xdr:sp macro="" textlink="">
      <xdr:nvSpPr>
        <xdr:cNvPr id="88" name="楕円 87"/>
        <xdr:cNvSpPr/>
      </xdr:nvSpPr>
      <xdr:spPr>
        <a:xfrm>
          <a:off x="1079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134764</xdr:rowOff>
    </xdr:from>
    <xdr:ext cx="469744" cy="259045"/>
    <xdr:sp macro="" textlink="">
      <xdr:nvSpPr>
        <xdr:cNvPr id="89" name="テキスト ボックス 88"/>
        <xdr:cNvSpPr txBox="1"/>
      </xdr:nvSpPr>
      <xdr:spPr>
        <a:xfrm>
          <a:off x="895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154751</xdr:rowOff>
    </xdr:from>
    <xdr:to>
      <xdr:col>24</xdr:col>
      <xdr:colOff>63500</xdr:colOff>
      <xdr:row>57</xdr:row>
      <xdr:rowOff>15248</xdr:rowOff>
    </xdr:to>
    <xdr:cxnSp macro="">
      <xdr:nvCxnSpPr>
        <xdr:cNvPr id="116" name="直線コネクタ 115"/>
        <xdr:cNvCxnSpPr/>
      </xdr:nvCxnSpPr>
      <xdr:spPr>
        <a:xfrm flipV="1">
          <a:off x="3797300" y="9755951"/>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134735</xdr:rowOff>
    </xdr:from>
    <xdr:to>
      <xdr:col>19</xdr:col>
      <xdr:colOff>177800</xdr:colOff>
      <xdr:row>57</xdr:row>
      <xdr:rowOff>15248</xdr:rowOff>
    </xdr:to>
    <xdr:cxnSp macro="">
      <xdr:nvCxnSpPr>
        <xdr:cNvPr id="119" name="直線コネクタ 118"/>
        <xdr:cNvCxnSpPr/>
      </xdr:nvCxnSpPr>
      <xdr:spPr>
        <a:xfrm>
          <a:off x="2908300" y="9564485"/>
          <a:ext cx="889000" cy="2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134735</xdr:rowOff>
    </xdr:from>
    <xdr:to>
      <xdr:col>15</xdr:col>
      <xdr:colOff>50800</xdr:colOff>
      <xdr:row>57</xdr:row>
      <xdr:rowOff>84735</xdr:rowOff>
    </xdr:to>
    <xdr:cxnSp macro="">
      <xdr:nvCxnSpPr>
        <xdr:cNvPr id="122" name="直線コネクタ 121"/>
        <xdr:cNvCxnSpPr/>
      </xdr:nvCxnSpPr>
      <xdr:spPr>
        <a:xfrm flipV="1">
          <a:off x="2019300" y="9564485"/>
          <a:ext cx="889000" cy="2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64712</xdr:rowOff>
    </xdr:from>
    <xdr:to>
      <xdr:col>15</xdr:col>
      <xdr:colOff>101600</xdr:colOff>
      <xdr:row>56</xdr:row>
      <xdr:rowOff>166312</xdr:rowOff>
    </xdr:to>
    <xdr:sp macro="" textlink="">
      <xdr:nvSpPr>
        <xdr:cNvPr id="123" name="フローチャート: 判断 122"/>
        <xdr:cNvSpPr/>
      </xdr:nvSpPr>
      <xdr:spPr>
        <a:xfrm>
          <a:off x="2857500" y="9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157439</xdr:rowOff>
    </xdr:from>
    <xdr:ext cx="599010" cy="259045"/>
    <xdr:sp macro="" textlink="">
      <xdr:nvSpPr>
        <xdr:cNvPr id="124" name="テキスト ボックス 123"/>
        <xdr:cNvSpPr txBox="1"/>
      </xdr:nvSpPr>
      <xdr:spPr>
        <a:xfrm>
          <a:off x="2608795" y="975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84735</xdr:rowOff>
    </xdr:from>
    <xdr:to>
      <xdr:col>10</xdr:col>
      <xdr:colOff>114300</xdr:colOff>
      <xdr:row>57</xdr:row>
      <xdr:rowOff>169096</xdr:rowOff>
    </xdr:to>
    <xdr:cxnSp macro="">
      <xdr:nvCxnSpPr>
        <xdr:cNvPr id="125" name="直線コネクタ 124"/>
        <xdr:cNvCxnSpPr/>
      </xdr:nvCxnSpPr>
      <xdr:spPr>
        <a:xfrm flipV="1">
          <a:off x="1130300" y="9857385"/>
          <a:ext cx="889000" cy="8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136726</xdr:rowOff>
    </xdr:from>
    <xdr:to>
      <xdr:col>10</xdr:col>
      <xdr:colOff>165100</xdr:colOff>
      <xdr:row>58</xdr:row>
      <xdr:rowOff>66876</xdr:rowOff>
    </xdr:to>
    <xdr:sp macro="" textlink="">
      <xdr:nvSpPr>
        <xdr:cNvPr id="126" name="フローチャート: 判断 125"/>
        <xdr:cNvSpPr/>
      </xdr:nvSpPr>
      <xdr:spPr>
        <a:xfrm>
          <a:off x="1968500" y="990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58003</xdr:rowOff>
    </xdr:from>
    <xdr:ext cx="534377" cy="259045"/>
    <xdr:sp macro="" textlink="">
      <xdr:nvSpPr>
        <xdr:cNvPr id="127" name="テキスト ボックス 126"/>
        <xdr:cNvSpPr txBox="1"/>
      </xdr:nvSpPr>
      <xdr:spPr>
        <a:xfrm>
          <a:off x="1752111" y="100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111326</xdr:rowOff>
    </xdr:from>
    <xdr:to>
      <xdr:col>6</xdr:col>
      <xdr:colOff>38100</xdr:colOff>
      <xdr:row>58</xdr:row>
      <xdr:rowOff>41476</xdr:rowOff>
    </xdr:to>
    <xdr:sp macro="" textlink="">
      <xdr:nvSpPr>
        <xdr:cNvPr id="128" name="フローチャート: 判断 127"/>
        <xdr:cNvSpPr/>
      </xdr:nvSpPr>
      <xdr:spPr>
        <a:xfrm>
          <a:off x="1079500" y="988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58003</xdr:rowOff>
    </xdr:from>
    <xdr:ext cx="534377" cy="259045"/>
    <xdr:sp macro="" textlink="">
      <xdr:nvSpPr>
        <xdr:cNvPr id="129" name="テキスト ボックス 128"/>
        <xdr:cNvSpPr txBox="1"/>
      </xdr:nvSpPr>
      <xdr:spPr>
        <a:xfrm>
          <a:off x="863111" y="96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103951</xdr:rowOff>
    </xdr:from>
    <xdr:to>
      <xdr:col>24</xdr:col>
      <xdr:colOff>114300</xdr:colOff>
      <xdr:row>57</xdr:row>
      <xdr:rowOff>34101</xdr:rowOff>
    </xdr:to>
    <xdr:sp macro="" textlink="">
      <xdr:nvSpPr>
        <xdr:cNvPr id="135" name="楕円 134"/>
        <xdr:cNvSpPr/>
      </xdr:nvSpPr>
      <xdr:spPr>
        <a:xfrm>
          <a:off x="4584700" y="97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126828</xdr:rowOff>
    </xdr:from>
    <xdr:ext cx="599010" cy="259045"/>
    <xdr:sp macro="" textlink="">
      <xdr:nvSpPr>
        <xdr:cNvPr id="136" name="総務費該当値テキスト"/>
        <xdr:cNvSpPr txBox="1"/>
      </xdr:nvSpPr>
      <xdr:spPr>
        <a:xfrm>
          <a:off x="4686300" y="95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135898</xdr:rowOff>
    </xdr:from>
    <xdr:to>
      <xdr:col>20</xdr:col>
      <xdr:colOff>38100</xdr:colOff>
      <xdr:row>57</xdr:row>
      <xdr:rowOff>66048</xdr:rowOff>
    </xdr:to>
    <xdr:sp macro="" textlink="">
      <xdr:nvSpPr>
        <xdr:cNvPr id="137" name="楕円 136"/>
        <xdr:cNvSpPr/>
      </xdr:nvSpPr>
      <xdr:spPr>
        <a:xfrm>
          <a:off x="3746500" y="97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82575</xdr:rowOff>
    </xdr:from>
    <xdr:ext cx="599010" cy="259045"/>
    <xdr:sp macro="" textlink="">
      <xdr:nvSpPr>
        <xdr:cNvPr id="138" name="テキスト ボックス 137"/>
        <xdr:cNvSpPr txBox="1"/>
      </xdr:nvSpPr>
      <xdr:spPr>
        <a:xfrm>
          <a:off x="3497795" y="951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83935</xdr:rowOff>
    </xdr:from>
    <xdr:to>
      <xdr:col>15</xdr:col>
      <xdr:colOff>101600</xdr:colOff>
      <xdr:row>56</xdr:row>
      <xdr:rowOff>14085</xdr:rowOff>
    </xdr:to>
    <xdr:sp macro="" textlink="">
      <xdr:nvSpPr>
        <xdr:cNvPr id="139" name="楕円 138"/>
        <xdr:cNvSpPr/>
      </xdr:nvSpPr>
      <xdr:spPr>
        <a:xfrm>
          <a:off x="2857500" y="95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30612</xdr:rowOff>
    </xdr:from>
    <xdr:ext cx="599010" cy="259045"/>
    <xdr:sp macro="" textlink="">
      <xdr:nvSpPr>
        <xdr:cNvPr id="140" name="テキスト ボックス 139"/>
        <xdr:cNvSpPr txBox="1"/>
      </xdr:nvSpPr>
      <xdr:spPr>
        <a:xfrm>
          <a:off x="2608795" y="92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33935</xdr:rowOff>
    </xdr:from>
    <xdr:to>
      <xdr:col>10</xdr:col>
      <xdr:colOff>165100</xdr:colOff>
      <xdr:row>57</xdr:row>
      <xdr:rowOff>135535</xdr:rowOff>
    </xdr:to>
    <xdr:sp macro="" textlink="">
      <xdr:nvSpPr>
        <xdr:cNvPr id="141" name="楕円 140"/>
        <xdr:cNvSpPr/>
      </xdr:nvSpPr>
      <xdr:spPr>
        <a:xfrm>
          <a:off x="1968500" y="98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152062</xdr:rowOff>
    </xdr:from>
    <xdr:ext cx="534377" cy="259045"/>
    <xdr:sp macro="" textlink="">
      <xdr:nvSpPr>
        <xdr:cNvPr id="142" name="テキスト ボックス 141"/>
        <xdr:cNvSpPr txBox="1"/>
      </xdr:nvSpPr>
      <xdr:spPr>
        <a:xfrm>
          <a:off x="1752111" y="95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118296</xdr:rowOff>
    </xdr:from>
    <xdr:to>
      <xdr:col>6</xdr:col>
      <xdr:colOff>38100</xdr:colOff>
      <xdr:row>58</xdr:row>
      <xdr:rowOff>48446</xdr:rowOff>
    </xdr:to>
    <xdr:sp macro="" textlink="">
      <xdr:nvSpPr>
        <xdr:cNvPr id="143" name="楕円 142"/>
        <xdr:cNvSpPr/>
      </xdr:nvSpPr>
      <xdr:spPr>
        <a:xfrm>
          <a:off x="1079500" y="98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39573</xdr:rowOff>
    </xdr:from>
    <xdr:ext cx="534377" cy="259045"/>
    <xdr:sp macro="" textlink="">
      <xdr:nvSpPr>
        <xdr:cNvPr id="144" name="テキスト ボックス 143"/>
        <xdr:cNvSpPr txBox="1"/>
      </xdr:nvSpPr>
      <xdr:spPr>
        <a:xfrm>
          <a:off x="863111" y="99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69126</xdr:rowOff>
    </xdr:from>
    <xdr:to>
      <xdr:col>24</xdr:col>
      <xdr:colOff>63500</xdr:colOff>
      <xdr:row>76</xdr:row>
      <xdr:rowOff>69177</xdr:rowOff>
    </xdr:to>
    <xdr:cxnSp macro="">
      <xdr:nvCxnSpPr>
        <xdr:cNvPr id="174" name="直線コネクタ 173"/>
        <xdr:cNvCxnSpPr/>
      </xdr:nvCxnSpPr>
      <xdr:spPr>
        <a:xfrm flipV="1">
          <a:off x="3797300" y="12927876"/>
          <a:ext cx="838200" cy="1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69177</xdr:rowOff>
    </xdr:from>
    <xdr:to>
      <xdr:col>19</xdr:col>
      <xdr:colOff>177800</xdr:colOff>
      <xdr:row>77</xdr:row>
      <xdr:rowOff>124637</xdr:rowOff>
    </xdr:to>
    <xdr:cxnSp macro="">
      <xdr:nvCxnSpPr>
        <xdr:cNvPr id="177" name="直線コネクタ 176"/>
        <xdr:cNvCxnSpPr/>
      </xdr:nvCxnSpPr>
      <xdr:spPr>
        <a:xfrm flipV="1">
          <a:off x="2908300" y="13099377"/>
          <a:ext cx="889000" cy="2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124637</xdr:rowOff>
    </xdr:from>
    <xdr:to>
      <xdr:col>15</xdr:col>
      <xdr:colOff>50800</xdr:colOff>
      <xdr:row>78</xdr:row>
      <xdr:rowOff>62064</xdr:rowOff>
    </xdr:to>
    <xdr:cxnSp macro="">
      <xdr:nvCxnSpPr>
        <xdr:cNvPr id="180" name="直線コネクタ 179"/>
        <xdr:cNvCxnSpPr/>
      </xdr:nvCxnSpPr>
      <xdr:spPr>
        <a:xfrm flipV="1">
          <a:off x="2019300" y="13326287"/>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139954</xdr:rowOff>
    </xdr:from>
    <xdr:to>
      <xdr:col>15</xdr:col>
      <xdr:colOff>101600</xdr:colOff>
      <xdr:row>78</xdr:row>
      <xdr:rowOff>70104</xdr:rowOff>
    </xdr:to>
    <xdr:sp macro="" textlink="">
      <xdr:nvSpPr>
        <xdr:cNvPr id="181" name="フローチャート: 判断 180"/>
        <xdr:cNvSpPr/>
      </xdr:nvSpPr>
      <xdr:spPr>
        <a:xfrm>
          <a:off x="2857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61231</xdr:rowOff>
    </xdr:from>
    <xdr:ext cx="599010" cy="259045"/>
    <xdr:sp macro="" textlink="">
      <xdr:nvSpPr>
        <xdr:cNvPr id="182" name="テキスト ボックス 181"/>
        <xdr:cNvSpPr txBox="1"/>
      </xdr:nvSpPr>
      <xdr:spPr>
        <a:xfrm>
          <a:off x="2608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62064</xdr:rowOff>
    </xdr:from>
    <xdr:to>
      <xdr:col>10</xdr:col>
      <xdr:colOff>114300</xdr:colOff>
      <xdr:row>78</xdr:row>
      <xdr:rowOff>69126</xdr:rowOff>
    </xdr:to>
    <xdr:cxnSp macro="">
      <xdr:nvCxnSpPr>
        <xdr:cNvPr id="183" name="直線コネクタ 182"/>
        <xdr:cNvCxnSpPr/>
      </xdr:nvCxnSpPr>
      <xdr:spPr>
        <a:xfrm flipV="1">
          <a:off x="1130300" y="13435164"/>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42430</xdr:rowOff>
    </xdr:from>
    <xdr:to>
      <xdr:col>10</xdr:col>
      <xdr:colOff>165100</xdr:colOff>
      <xdr:row>78</xdr:row>
      <xdr:rowOff>144030</xdr:rowOff>
    </xdr:to>
    <xdr:sp macro="" textlink="">
      <xdr:nvSpPr>
        <xdr:cNvPr id="184" name="フローチャート: 判断 183"/>
        <xdr:cNvSpPr/>
      </xdr:nvSpPr>
      <xdr:spPr>
        <a:xfrm>
          <a:off x="1968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135157</xdr:rowOff>
    </xdr:from>
    <xdr:ext cx="599010" cy="259045"/>
    <xdr:sp macro="" textlink="">
      <xdr:nvSpPr>
        <xdr:cNvPr id="185" name="テキスト ボックス 184"/>
        <xdr:cNvSpPr txBox="1"/>
      </xdr:nvSpPr>
      <xdr:spPr>
        <a:xfrm>
          <a:off x="1719795" y="135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117018</xdr:rowOff>
    </xdr:from>
    <xdr:to>
      <xdr:col>6</xdr:col>
      <xdr:colOff>38100</xdr:colOff>
      <xdr:row>79</xdr:row>
      <xdr:rowOff>47168</xdr:rowOff>
    </xdr:to>
    <xdr:sp macro="" textlink="">
      <xdr:nvSpPr>
        <xdr:cNvPr id="186" name="フローチャート: 判断 185"/>
        <xdr:cNvSpPr/>
      </xdr:nvSpPr>
      <xdr:spPr>
        <a:xfrm>
          <a:off x="1079500" y="134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38295</xdr:rowOff>
    </xdr:from>
    <xdr:ext cx="599010" cy="259045"/>
    <xdr:sp macro="" textlink="">
      <xdr:nvSpPr>
        <xdr:cNvPr id="187" name="テキスト ボックス 186"/>
        <xdr:cNvSpPr txBox="1"/>
      </xdr:nvSpPr>
      <xdr:spPr>
        <a:xfrm>
          <a:off x="830795" y="135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18326</xdr:rowOff>
    </xdr:from>
    <xdr:to>
      <xdr:col>24</xdr:col>
      <xdr:colOff>114300</xdr:colOff>
      <xdr:row>75</xdr:row>
      <xdr:rowOff>119926</xdr:rowOff>
    </xdr:to>
    <xdr:sp macro="" textlink="">
      <xdr:nvSpPr>
        <xdr:cNvPr id="193" name="楕円 192"/>
        <xdr:cNvSpPr/>
      </xdr:nvSpPr>
      <xdr:spPr>
        <a:xfrm>
          <a:off x="4584700" y="12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41203</xdr:rowOff>
    </xdr:from>
    <xdr:ext cx="599010" cy="259045"/>
    <xdr:sp macro="" textlink="">
      <xdr:nvSpPr>
        <xdr:cNvPr id="194" name="民生費該当値テキスト"/>
        <xdr:cNvSpPr txBox="1"/>
      </xdr:nvSpPr>
      <xdr:spPr>
        <a:xfrm>
          <a:off x="4686300" y="1272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18377</xdr:rowOff>
    </xdr:from>
    <xdr:to>
      <xdr:col>20</xdr:col>
      <xdr:colOff>38100</xdr:colOff>
      <xdr:row>76</xdr:row>
      <xdr:rowOff>119977</xdr:rowOff>
    </xdr:to>
    <xdr:sp macro="" textlink="">
      <xdr:nvSpPr>
        <xdr:cNvPr id="195" name="楕円 194"/>
        <xdr:cNvSpPr/>
      </xdr:nvSpPr>
      <xdr:spPr>
        <a:xfrm>
          <a:off x="3746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136504</xdr:rowOff>
    </xdr:from>
    <xdr:ext cx="599010" cy="259045"/>
    <xdr:sp macro="" textlink="">
      <xdr:nvSpPr>
        <xdr:cNvPr id="196" name="テキスト ボックス 195"/>
        <xdr:cNvSpPr txBox="1"/>
      </xdr:nvSpPr>
      <xdr:spPr>
        <a:xfrm>
          <a:off x="3497795" y="128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73837</xdr:rowOff>
    </xdr:from>
    <xdr:to>
      <xdr:col>15</xdr:col>
      <xdr:colOff>101600</xdr:colOff>
      <xdr:row>78</xdr:row>
      <xdr:rowOff>3987</xdr:rowOff>
    </xdr:to>
    <xdr:sp macro="" textlink="">
      <xdr:nvSpPr>
        <xdr:cNvPr id="197" name="楕円 196"/>
        <xdr:cNvSpPr/>
      </xdr:nvSpPr>
      <xdr:spPr>
        <a:xfrm>
          <a:off x="2857500" y="132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20514</xdr:rowOff>
    </xdr:from>
    <xdr:ext cx="599010" cy="259045"/>
    <xdr:sp macro="" textlink="">
      <xdr:nvSpPr>
        <xdr:cNvPr id="198" name="テキスト ボックス 197"/>
        <xdr:cNvSpPr txBox="1"/>
      </xdr:nvSpPr>
      <xdr:spPr>
        <a:xfrm>
          <a:off x="2608795" y="1305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11264</xdr:rowOff>
    </xdr:from>
    <xdr:to>
      <xdr:col>10</xdr:col>
      <xdr:colOff>165100</xdr:colOff>
      <xdr:row>78</xdr:row>
      <xdr:rowOff>112864</xdr:rowOff>
    </xdr:to>
    <xdr:sp macro="" textlink="">
      <xdr:nvSpPr>
        <xdr:cNvPr id="199" name="楕円 198"/>
        <xdr:cNvSpPr/>
      </xdr:nvSpPr>
      <xdr:spPr>
        <a:xfrm>
          <a:off x="1968500" y="13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129391</xdr:rowOff>
    </xdr:from>
    <xdr:ext cx="599010" cy="259045"/>
    <xdr:sp macro="" textlink="">
      <xdr:nvSpPr>
        <xdr:cNvPr id="200" name="テキスト ボックス 199"/>
        <xdr:cNvSpPr txBox="1"/>
      </xdr:nvSpPr>
      <xdr:spPr>
        <a:xfrm>
          <a:off x="1719795" y="131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18326</xdr:rowOff>
    </xdr:from>
    <xdr:to>
      <xdr:col>6</xdr:col>
      <xdr:colOff>38100</xdr:colOff>
      <xdr:row>78</xdr:row>
      <xdr:rowOff>119926</xdr:rowOff>
    </xdr:to>
    <xdr:sp macro="" textlink="">
      <xdr:nvSpPr>
        <xdr:cNvPr id="201" name="楕円 200"/>
        <xdr:cNvSpPr/>
      </xdr:nvSpPr>
      <xdr:spPr>
        <a:xfrm>
          <a:off x="1079500" y="133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136453</xdr:rowOff>
    </xdr:from>
    <xdr:ext cx="599010" cy="259045"/>
    <xdr:sp macro="" textlink="">
      <xdr:nvSpPr>
        <xdr:cNvPr id="202" name="テキスト ボックス 201"/>
        <xdr:cNvSpPr txBox="1"/>
      </xdr:nvSpPr>
      <xdr:spPr>
        <a:xfrm>
          <a:off x="830795" y="131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75197</xdr:rowOff>
    </xdr:from>
    <xdr:to>
      <xdr:col>24</xdr:col>
      <xdr:colOff>63500</xdr:colOff>
      <xdr:row>97</xdr:row>
      <xdr:rowOff>96610</xdr:rowOff>
    </xdr:to>
    <xdr:cxnSp macro="">
      <xdr:nvCxnSpPr>
        <xdr:cNvPr id="232" name="直線コネクタ 231"/>
        <xdr:cNvCxnSpPr/>
      </xdr:nvCxnSpPr>
      <xdr:spPr>
        <a:xfrm flipV="1">
          <a:off x="3797300" y="16705847"/>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3" name="衛生費平均値テキスト"/>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96610</xdr:rowOff>
    </xdr:from>
    <xdr:to>
      <xdr:col>19</xdr:col>
      <xdr:colOff>177800</xdr:colOff>
      <xdr:row>99</xdr:row>
      <xdr:rowOff>25781</xdr:rowOff>
    </xdr:to>
    <xdr:cxnSp macro="">
      <xdr:nvCxnSpPr>
        <xdr:cNvPr id="235" name="直線コネクタ 234"/>
        <xdr:cNvCxnSpPr/>
      </xdr:nvCxnSpPr>
      <xdr:spPr>
        <a:xfrm flipV="1">
          <a:off x="2908300" y="16727260"/>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7" name="テキスト ボックス 236"/>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25781</xdr:rowOff>
    </xdr:from>
    <xdr:to>
      <xdr:col>15</xdr:col>
      <xdr:colOff>50800</xdr:colOff>
      <xdr:row>99</xdr:row>
      <xdr:rowOff>96989</xdr:rowOff>
    </xdr:to>
    <xdr:cxnSp macro="">
      <xdr:nvCxnSpPr>
        <xdr:cNvPr id="238" name="直線コネクタ 237"/>
        <xdr:cNvCxnSpPr/>
      </xdr:nvCxnSpPr>
      <xdr:spPr>
        <a:xfrm flipV="1">
          <a:off x="2019300" y="16999331"/>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169748</xdr:rowOff>
    </xdr:from>
    <xdr:to>
      <xdr:col>15</xdr:col>
      <xdr:colOff>101600</xdr:colOff>
      <xdr:row>98</xdr:row>
      <xdr:rowOff>99898</xdr:rowOff>
    </xdr:to>
    <xdr:sp macro="" textlink="">
      <xdr:nvSpPr>
        <xdr:cNvPr id="239" name="フローチャート: 判断 238"/>
        <xdr:cNvSpPr/>
      </xdr:nvSpPr>
      <xdr:spPr>
        <a:xfrm>
          <a:off x="2857500" y="1680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116425</xdr:rowOff>
    </xdr:from>
    <xdr:ext cx="534377" cy="259045"/>
    <xdr:sp macro="" textlink="">
      <xdr:nvSpPr>
        <xdr:cNvPr id="240" name="テキスト ボックス 239"/>
        <xdr:cNvSpPr txBox="1"/>
      </xdr:nvSpPr>
      <xdr:spPr>
        <a:xfrm>
          <a:off x="2641111" y="165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96989</xdr:rowOff>
    </xdr:from>
    <xdr:to>
      <xdr:col>10</xdr:col>
      <xdr:colOff>114300</xdr:colOff>
      <xdr:row>99</xdr:row>
      <xdr:rowOff>124040</xdr:rowOff>
    </xdr:to>
    <xdr:cxnSp macro="">
      <xdr:nvCxnSpPr>
        <xdr:cNvPr id="241" name="直線コネクタ 240"/>
        <xdr:cNvCxnSpPr/>
      </xdr:nvCxnSpPr>
      <xdr:spPr>
        <a:xfrm flipV="1">
          <a:off x="1130300" y="170705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90691</xdr:rowOff>
    </xdr:from>
    <xdr:to>
      <xdr:col>10</xdr:col>
      <xdr:colOff>165100</xdr:colOff>
      <xdr:row>99</xdr:row>
      <xdr:rowOff>20841</xdr:rowOff>
    </xdr:to>
    <xdr:sp macro="" textlink="">
      <xdr:nvSpPr>
        <xdr:cNvPr id="242" name="フローチャート: 判断 241"/>
        <xdr:cNvSpPr/>
      </xdr:nvSpPr>
      <xdr:spPr>
        <a:xfrm>
          <a:off x="1968500" y="168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37368</xdr:rowOff>
    </xdr:from>
    <xdr:ext cx="534377" cy="259045"/>
    <xdr:sp macro="" textlink="">
      <xdr:nvSpPr>
        <xdr:cNvPr id="243" name="テキスト ボックス 242"/>
        <xdr:cNvSpPr txBox="1"/>
      </xdr:nvSpPr>
      <xdr:spPr>
        <a:xfrm>
          <a:off x="1752111" y="166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118656</xdr:rowOff>
    </xdr:from>
    <xdr:to>
      <xdr:col>6</xdr:col>
      <xdr:colOff>38100</xdr:colOff>
      <xdr:row>99</xdr:row>
      <xdr:rowOff>48806</xdr:rowOff>
    </xdr:to>
    <xdr:sp macro="" textlink="">
      <xdr:nvSpPr>
        <xdr:cNvPr id="244" name="フローチャート: 判断 243"/>
        <xdr:cNvSpPr/>
      </xdr:nvSpPr>
      <xdr:spPr>
        <a:xfrm>
          <a:off x="1079500" y="169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65333</xdr:rowOff>
    </xdr:from>
    <xdr:ext cx="534377" cy="259045"/>
    <xdr:sp macro="" textlink="">
      <xdr:nvSpPr>
        <xdr:cNvPr id="245" name="テキスト ボックス 244"/>
        <xdr:cNvSpPr txBox="1"/>
      </xdr:nvSpPr>
      <xdr:spPr>
        <a:xfrm>
          <a:off x="863111" y="166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24397</xdr:rowOff>
    </xdr:from>
    <xdr:to>
      <xdr:col>24</xdr:col>
      <xdr:colOff>114300</xdr:colOff>
      <xdr:row>97</xdr:row>
      <xdr:rowOff>125997</xdr:rowOff>
    </xdr:to>
    <xdr:sp macro="" textlink="">
      <xdr:nvSpPr>
        <xdr:cNvPr id="251" name="楕円 250"/>
        <xdr:cNvSpPr/>
      </xdr:nvSpPr>
      <xdr:spPr>
        <a:xfrm>
          <a:off x="4584700" y="166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2824</xdr:rowOff>
    </xdr:from>
    <xdr:ext cx="534377" cy="259045"/>
    <xdr:sp macro="" textlink="">
      <xdr:nvSpPr>
        <xdr:cNvPr id="252" name="衛生費該当値テキスト"/>
        <xdr:cNvSpPr txBox="1"/>
      </xdr:nvSpPr>
      <xdr:spPr>
        <a:xfrm>
          <a:off x="4686300"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45810</xdr:rowOff>
    </xdr:from>
    <xdr:to>
      <xdr:col>20</xdr:col>
      <xdr:colOff>38100</xdr:colOff>
      <xdr:row>97</xdr:row>
      <xdr:rowOff>147410</xdr:rowOff>
    </xdr:to>
    <xdr:sp macro="" textlink="">
      <xdr:nvSpPr>
        <xdr:cNvPr id="253" name="楕円 252"/>
        <xdr:cNvSpPr/>
      </xdr:nvSpPr>
      <xdr:spPr>
        <a:xfrm>
          <a:off x="3746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138537</xdr:rowOff>
    </xdr:from>
    <xdr:ext cx="534377" cy="259045"/>
    <xdr:sp macro="" textlink="">
      <xdr:nvSpPr>
        <xdr:cNvPr id="254" name="テキスト ボックス 253"/>
        <xdr:cNvSpPr txBox="1"/>
      </xdr:nvSpPr>
      <xdr:spPr>
        <a:xfrm>
          <a:off x="3530111"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146431</xdr:rowOff>
    </xdr:from>
    <xdr:to>
      <xdr:col>15</xdr:col>
      <xdr:colOff>101600</xdr:colOff>
      <xdr:row>99</xdr:row>
      <xdr:rowOff>76581</xdr:rowOff>
    </xdr:to>
    <xdr:sp macro="" textlink="">
      <xdr:nvSpPr>
        <xdr:cNvPr id="255" name="楕円 254"/>
        <xdr:cNvSpPr/>
      </xdr:nvSpPr>
      <xdr:spPr>
        <a:xfrm>
          <a:off x="2857500" y="169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67708</xdr:rowOff>
    </xdr:from>
    <xdr:ext cx="534377" cy="259045"/>
    <xdr:sp macro="" textlink="">
      <xdr:nvSpPr>
        <xdr:cNvPr id="256" name="テキスト ボックス 255"/>
        <xdr:cNvSpPr txBox="1"/>
      </xdr:nvSpPr>
      <xdr:spPr>
        <a:xfrm>
          <a:off x="2641111" y="170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46189</xdr:rowOff>
    </xdr:from>
    <xdr:to>
      <xdr:col>10</xdr:col>
      <xdr:colOff>165100</xdr:colOff>
      <xdr:row>99</xdr:row>
      <xdr:rowOff>147789</xdr:rowOff>
    </xdr:to>
    <xdr:sp macro="" textlink="">
      <xdr:nvSpPr>
        <xdr:cNvPr id="257" name="楕円 256"/>
        <xdr:cNvSpPr/>
      </xdr:nvSpPr>
      <xdr:spPr>
        <a:xfrm>
          <a:off x="1968500" y="170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138916</xdr:rowOff>
    </xdr:from>
    <xdr:ext cx="534377" cy="259045"/>
    <xdr:sp macro="" textlink="">
      <xdr:nvSpPr>
        <xdr:cNvPr id="258" name="テキスト ボックス 257"/>
        <xdr:cNvSpPr txBox="1"/>
      </xdr:nvSpPr>
      <xdr:spPr>
        <a:xfrm>
          <a:off x="1752111" y="171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73240</xdr:rowOff>
    </xdr:from>
    <xdr:to>
      <xdr:col>6</xdr:col>
      <xdr:colOff>38100</xdr:colOff>
      <xdr:row>100</xdr:row>
      <xdr:rowOff>3390</xdr:rowOff>
    </xdr:to>
    <xdr:sp macro="" textlink="">
      <xdr:nvSpPr>
        <xdr:cNvPr id="259" name="楕円 258"/>
        <xdr:cNvSpPr/>
      </xdr:nvSpPr>
      <xdr:spPr>
        <a:xfrm>
          <a:off x="1079500" y="170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165967</xdr:rowOff>
    </xdr:from>
    <xdr:ext cx="534377" cy="259045"/>
    <xdr:sp macro="" textlink="">
      <xdr:nvSpPr>
        <xdr:cNvPr id="260" name="テキスト ボックス 259"/>
        <xdr:cNvSpPr txBox="1"/>
      </xdr:nvSpPr>
      <xdr:spPr>
        <a:xfrm>
          <a:off x="863111" y="171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89" name="直線コネクタ 288"/>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41783</xdr:rowOff>
    </xdr:to>
    <xdr:cxnSp macro="">
      <xdr:nvCxnSpPr>
        <xdr:cNvPr id="292" name="直線コネクタ 291"/>
        <xdr:cNvCxnSpPr/>
      </xdr:nvCxnSpPr>
      <xdr:spPr>
        <a:xfrm>
          <a:off x="8750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41021</xdr:rowOff>
    </xdr:from>
    <xdr:to>
      <xdr:col>45</xdr:col>
      <xdr:colOff>177800</xdr:colOff>
      <xdr:row>39</xdr:row>
      <xdr:rowOff>41783</xdr:rowOff>
    </xdr:to>
    <xdr:cxnSp macro="">
      <xdr:nvCxnSpPr>
        <xdr:cNvPr id="295" name="直線コネクタ 294"/>
        <xdr:cNvCxnSpPr/>
      </xdr:nvCxnSpPr>
      <xdr:spPr>
        <a:xfrm>
          <a:off x="7861300" y="67275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12319</xdr:rowOff>
    </xdr:from>
    <xdr:to>
      <xdr:col>46</xdr:col>
      <xdr:colOff>38100</xdr:colOff>
      <xdr:row>38</xdr:row>
      <xdr:rowOff>113919</xdr:rowOff>
    </xdr:to>
    <xdr:sp macro="" textlink="">
      <xdr:nvSpPr>
        <xdr:cNvPr id="296" name="フローチャート: 判断 295"/>
        <xdr:cNvSpPr/>
      </xdr:nvSpPr>
      <xdr:spPr>
        <a:xfrm>
          <a:off x="8699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130446</xdr:rowOff>
    </xdr:from>
    <xdr:ext cx="378565" cy="259045"/>
    <xdr:sp macro="" textlink="">
      <xdr:nvSpPr>
        <xdr:cNvPr id="297" name="テキスト ボックス 296"/>
        <xdr:cNvSpPr txBox="1"/>
      </xdr:nvSpPr>
      <xdr:spPr>
        <a:xfrm>
          <a:off x="8561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41021</xdr:rowOff>
    </xdr:from>
    <xdr:to>
      <xdr:col>41</xdr:col>
      <xdr:colOff>50800</xdr:colOff>
      <xdr:row>39</xdr:row>
      <xdr:rowOff>42926</xdr:rowOff>
    </xdr:to>
    <xdr:cxnSp macro="">
      <xdr:nvCxnSpPr>
        <xdr:cNvPr id="298" name="直線コネクタ 297"/>
        <xdr:cNvCxnSpPr/>
      </xdr:nvCxnSpPr>
      <xdr:spPr>
        <a:xfrm flipV="1">
          <a:off x="6972300" y="67275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168910</xdr:rowOff>
    </xdr:from>
    <xdr:to>
      <xdr:col>41</xdr:col>
      <xdr:colOff>101600</xdr:colOff>
      <xdr:row>38</xdr:row>
      <xdr:rowOff>99060</xdr:rowOff>
    </xdr:to>
    <xdr:sp macro="" textlink="">
      <xdr:nvSpPr>
        <xdr:cNvPr id="299" name="フローチャート: 判断 298"/>
        <xdr:cNvSpPr/>
      </xdr:nvSpPr>
      <xdr:spPr>
        <a:xfrm>
          <a:off x="7810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115587</xdr:rowOff>
    </xdr:from>
    <xdr:ext cx="378565" cy="259045"/>
    <xdr:sp macro="" textlink="">
      <xdr:nvSpPr>
        <xdr:cNvPr id="300" name="テキスト ボックス 299"/>
        <xdr:cNvSpPr txBox="1"/>
      </xdr:nvSpPr>
      <xdr:spPr>
        <a:xfrm>
          <a:off x="7672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01" name="フローチャート: 判断 300"/>
        <xdr:cNvSpPr/>
      </xdr:nvSpPr>
      <xdr:spPr>
        <a:xfrm>
          <a:off x="6921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125112</xdr:rowOff>
    </xdr:from>
    <xdr:ext cx="378565" cy="259045"/>
    <xdr:sp macro="" textlink="">
      <xdr:nvSpPr>
        <xdr:cNvPr id="302" name="テキスト ボックス 301"/>
        <xdr:cNvSpPr txBox="1"/>
      </xdr:nvSpPr>
      <xdr:spPr>
        <a:xfrm>
          <a:off x="6783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08" name="楕円 307"/>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09"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0" name="楕円 309"/>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1" name="テキスト ボックス 310"/>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2" name="楕円 311"/>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3" name="テキスト ボックス 312"/>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161671</xdr:rowOff>
    </xdr:from>
    <xdr:to>
      <xdr:col>41</xdr:col>
      <xdr:colOff>101600</xdr:colOff>
      <xdr:row>39</xdr:row>
      <xdr:rowOff>91821</xdr:rowOff>
    </xdr:to>
    <xdr:sp macro="" textlink="">
      <xdr:nvSpPr>
        <xdr:cNvPr id="314" name="楕円 313"/>
        <xdr:cNvSpPr/>
      </xdr:nvSpPr>
      <xdr:spPr>
        <a:xfrm>
          <a:off x="781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82948</xdr:rowOff>
    </xdr:from>
    <xdr:ext cx="249299" cy="259045"/>
    <xdr:sp macro="" textlink="">
      <xdr:nvSpPr>
        <xdr:cNvPr id="315" name="テキスト ボックス 314"/>
        <xdr:cNvSpPr txBox="1"/>
      </xdr:nvSpPr>
      <xdr:spPr>
        <a:xfrm>
          <a:off x="7736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6" name="楕円 315"/>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17" name="テキスト ボックス 316"/>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153874</xdr:rowOff>
    </xdr:from>
    <xdr:to>
      <xdr:col>55</xdr:col>
      <xdr:colOff>0</xdr:colOff>
      <xdr:row>57</xdr:row>
      <xdr:rowOff>21799</xdr:rowOff>
    </xdr:to>
    <xdr:cxnSp macro="">
      <xdr:nvCxnSpPr>
        <xdr:cNvPr id="346" name="直線コネクタ 345"/>
        <xdr:cNvCxnSpPr/>
      </xdr:nvCxnSpPr>
      <xdr:spPr>
        <a:xfrm flipV="1">
          <a:off x="9639300" y="9755074"/>
          <a:ext cx="8382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89960</xdr:rowOff>
    </xdr:from>
    <xdr:to>
      <xdr:col>50</xdr:col>
      <xdr:colOff>114300</xdr:colOff>
      <xdr:row>57</xdr:row>
      <xdr:rowOff>21799</xdr:rowOff>
    </xdr:to>
    <xdr:cxnSp macro="">
      <xdr:nvCxnSpPr>
        <xdr:cNvPr id="349" name="直線コネクタ 348"/>
        <xdr:cNvCxnSpPr/>
      </xdr:nvCxnSpPr>
      <xdr:spPr>
        <a:xfrm>
          <a:off x="8750300" y="9691160"/>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89960</xdr:rowOff>
    </xdr:from>
    <xdr:to>
      <xdr:col>45</xdr:col>
      <xdr:colOff>177800</xdr:colOff>
      <xdr:row>56</xdr:row>
      <xdr:rowOff>97028</xdr:rowOff>
    </xdr:to>
    <xdr:cxnSp macro="">
      <xdr:nvCxnSpPr>
        <xdr:cNvPr id="352" name="直線コネクタ 351"/>
        <xdr:cNvCxnSpPr/>
      </xdr:nvCxnSpPr>
      <xdr:spPr>
        <a:xfrm flipV="1">
          <a:off x="7861300" y="9691160"/>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134372</xdr:rowOff>
    </xdr:from>
    <xdr:to>
      <xdr:col>46</xdr:col>
      <xdr:colOff>38100</xdr:colOff>
      <xdr:row>58</xdr:row>
      <xdr:rowOff>64522</xdr:rowOff>
    </xdr:to>
    <xdr:sp macro="" textlink="">
      <xdr:nvSpPr>
        <xdr:cNvPr id="353" name="フローチャート: 判断 352"/>
        <xdr:cNvSpPr/>
      </xdr:nvSpPr>
      <xdr:spPr>
        <a:xfrm>
          <a:off x="8699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55649</xdr:rowOff>
    </xdr:from>
    <xdr:ext cx="534377" cy="259045"/>
    <xdr:sp macro="" textlink="">
      <xdr:nvSpPr>
        <xdr:cNvPr id="354" name="テキスト ボックス 353"/>
        <xdr:cNvSpPr txBox="1"/>
      </xdr:nvSpPr>
      <xdr:spPr>
        <a:xfrm>
          <a:off x="8483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86664</xdr:rowOff>
    </xdr:from>
    <xdr:to>
      <xdr:col>41</xdr:col>
      <xdr:colOff>50800</xdr:colOff>
      <xdr:row>56</xdr:row>
      <xdr:rowOff>97028</xdr:rowOff>
    </xdr:to>
    <xdr:cxnSp macro="">
      <xdr:nvCxnSpPr>
        <xdr:cNvPr id="355" name="直線コネクタ 354"/>
        <xdr:cNvCxnSpPr/>
      </xdr:nvCxnSpPr>
      <xdr:spPr>
        <a:xfrm>
          <a:off x="6972300" y="9687864"/>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142545</xdr:rowOff>
    </xdr:from>
    <xdr:to>
      <xdr:col>41</xdr:col>
      <xdr:colOff>101600</xdr:colOff>
      <xdr:row>58</xdr:row>
      <xdr:rowOff>72695</xdr:rowOff>
    </xdr:to>
    <xdr:sp macro="" textlink="">
      <xdr:nvSpPr>
        <xdr:cNvPr id="356" name="フローチャート: 判断 355"/>
        <xdr:cNvSpPr/>
      </xdr:nvSpPr>
      <xdr:spPr>
        <a:xfrm>
          <a:off x="7810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63822</xdr:rowOff>
    </xdr:from>
    <xdr:ext cx="534377" cy="259045"/>
    <xdr:sp macro="" textlink="">
      <xdr:nvSpPr>
        <xdr:cNvPr id="357" name="テキスト ボックス 356"/>
        <xdr:cNvSpPr txBox="1"/>
      </xdr:nvSpPr>
      <xdr:spPr>
        <a:xfrm>
          <a:off x="7594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118390</xdr:rowOff>
    </xdr:from>
    <xdr:to>
      <xdr:col>36</xdr:col>
      <xdr:colOff>165100</xdr:colOff>
      <xdr:row>58</xdr:row>
      <xdr:rowOff>48540</xdr:rowOff>
    </xdr:to>
    <xdr:sp macro="" textlink="">
      <xdr:nvSpPr>
        <xdr:cNvPr id="358" name="フローチャート: 判断 357"/>
        <xdr:cNvSpPr/>
      </xdr:nvSpPr>
      <xdr:spPr>
        <a:xfrm>
          <a:off x="6921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39667</xdr:rowOff>
    </xdr:from>
    <xdr:ext cx="534377" cy="259045"/>
    <xdr:sp macro="" textlink="">
      <xdr:nvSpPr>
        <xdr:cNvPr id="359" name="テキスト ボックス 358"/>
        <xdr:cNvSpPr txBox="1"/>
      </xdr:nvSpPr>
      <xdr:spPr>
        <a:xfrm>
          <a:off x="6705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103074</xdr:rowOff>
    </xdr:from>
    <xdr:to>
      <xdr:col>55</xdr:col>
      <xdr:colOff>50800</xdr:colOff>
      <xdr:row>57</xdr:row>
      <xdr:rowOff>33224</xdr:rowOff>
    </xdr:to>
    <xdr:sp macro="" textlink="">
      <xdr:nvSpPr>
        <xdr:cNvPr id="365" name="楕円 364"/>
        <xdr:cNvSpPr/>
      </xdr:nvSpPr>
      <xdr:spPr>
        <a:xfrm>
          <a:off x="104267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125951</xdr:rowOff>
    </xdr:from>
    <xdr:ext cx="534377" cy="259045"/>
    <xdr:sp macro="" textlink="">
      <xdr:nvSpPr>
        <xdr:cNvPr id="366" name="農林水産業費該当値テキスト"/>
        <xdr:cNvSpPr txBox="1"/>
      </xdr:nvSpPr>
      <xdr:spPr>
        <a:xfrm>
          <a:off x="10528300" y="95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142449</xdr:rowOff>
    </xdr:from>
    <xdr:to>
      <xdr:col>50</xdr:col>
      <xdr:colOff>165100</xdr:colOff>
      <xdr:row>57</xdr:row>
      <xdr:rowOff>72599</xdr:rowOff>
    </xdr:to>
    <xdr:sp macro="" textlink="">
      <xdr:nvSpPr>
        <xdr:cNvPr id="367" name="楕円 366"/>
        <xdr:cNvSpPr/>
      </xdr:nvSpPr>
      <xdr:spPr>
        <a:xfrm>
          <a:off x="9588500" y="9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89126</xdr:rowOff>
    </xdr:from>
    <xdr:ext cx="534377" cy="259045"/>
    <xdr:sp macro="" textlink="">
      <xdr:nvSpPr>
        <xdr:cNvPr id="368" name="テキスト ボックス 367"/>
        <xdr:cNvSpPr txBox="1"/>
      </xdr:nvSpPr>
      <xdr:spPr>
        <a:xfrm>
          <a:off x="9372111" y="9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39160</xdr:rowOff>
    </xdr:from>
    <xdr:to>
      <xdr:col>46</xdr:col>
      <xdr:colOff>38100</xdr:colOff>
      <xdr:row>56</xdr:row>
      <xdr:rowOff>140760</xdr:rowOff>
    </xdr:to>
    <xdr:sp macro="" textlink="">
      <xdr:nvSpPr>
        <xdr:cNvPr id="369" name="楕円 368"/>
        <xdr:cNvSpPr/>
      </xdr:nvSpPr>
      <xdr:spPr>
        <a:xfrm>
          <a:off x="8699500" y="9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157287</xdr:rowOff>
    </xdr:from>
    <xdr:ext cx="534377" cy="259045"/>
    <xdr:sp macro="" textlink="">
      <xdr:nvSpPr>
        <xdr:cNvPr id="370" name="テキスト ボックス 369"/>
        <xdr:cNvSpPr txBox="1"/>
      </xdr:nvSpPr>
      <xdr:spPr>
        <a:xfrm>
          <a:off x="8483111" y="94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46228</xdr:rowOff>
    </xdr:from>
    <xdr:to>
      <xdr:col>41</xdr:col>
      <xdr:colOff>101600</xdr:colOff>
      <xdr:row>56</xdr:row>
      <xdr:rowOff>147828</xdr:rowOff>
    </xdr:to>
    <xdr:sp macro="" textlink="">
      <xdr:nvSpPr>
        <xdr:cNvPr id="371" name="楕円 370"/>
        <xdr:cNvSpPr/>
      </xdr:nvSpPr>
      <xdr:spPr>
        <a:xfrm>
          <a:off x="7810500" y="96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164355</xdr:rowOff>
    </xdr:from>
    <xdr:ext cx="534377" cy="259045"/>
    <xdr:sp macro="" textlink="">
      <xdr:nvSpPr>
        <xdr:cNvPr id="372" name="テキスト ボックス 371"/>
        <xdr:cNvSpPr txBox="1"/>
      </xdr:nvSpPr>
      <xdr:spPr>
        <a:xfrm>
          <a:off x="7594111" y="94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35864</xdr:rowOff>
    </xdr:from>
    <xdr:to>
      <xdr:col>36</xdr:col>
      <xdr:colOff>165100</xdr:colOff>
      <xdr:row>56</xdr:row>
      <xdr:rowOff>137464</xdr:rowOff>
    </xdr:to>
    <xdr:sp macro="" textlink="">
      <xdr:nvSpPr>
        <xdr:cNvPr id="373" name="楕円 372"/>
        <xdr:cNvSpPr/>
      </xdr:nvSpPr>
      <xdr:spPr>
        <a:xfrm>
          <a:off x="6921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153991</xdr:rowOff>
    </xdr:from>
    <xdr:ext cx="534377" cy="259045"/>
    <xdr:sp macro="" textlink="">
      <xdr:nvSpPr>
        <xdr:cNvPr id="374" name="テキスト ボックス 373"/>
        <xdr:cNvSpPr txBox="1"/>
      </xdr:nvSpPr>
      <xdr:spPr>
        <a:xfrm>
          <a:off x="6705111"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27197</xdr:rowOff>
    </xdr:from>
    <xdr:to>
      <xdr:col>55</xdr:col>
      <xdr:colOff>0</xdr:colOff>
      <xdr:row>76</xdr:row>
      <xdr:rowOff>43557</xdr:rowOff>
    </xdr:to>
    <xdr:cxnSp macro="">
      <xdr:nvCxnSpPr>
        <xdr:cNvPr id="405" name="直線コネクタ 404"/>
        <xdr:cNvCxnSpPr/>
      </xdr:nvCxnSpPr>
      <xdr:spPr>
        <a:xfrm>
          <a:off x="9639300" y="13057397"/>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27197</xdr:rowOff>
    </xdr:from>
    <xdr:to>
      <xdr:col>50</xdr:col>
      <xdr:colOff>114300</xdr:colOff>
      <xdr:row>78</xdr:row>
      <xdr:rowOff>15472</xdr:rowOff>
    </xdr:to>
    <xdr:cxnSp macro="">
      <xdr:nvCxnSpPr>
        <xdr:cNvPr id="408" name="直線コネクタ 407"/>
        <xdr:cNvCxnSpPr/>
      </xdr:nvCxnSpPr>
      <xdr:spPr>
        <a:xfrm flipV="1">
          <a:off x="8750300" y="13057397"/>
          <a:ext cx="889000" cy="3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15472</xdr:rowOff>
    </xdr:from>
    <xdr:to>
      <xdr:col>45</xdr:col>
      <xdr:colOff>177800</xdr:colOff>
      <xdr:row>79</xdr:row>
      <xdr:rowOff>6589</xdr:rowOff>
    </xdr:to>
    <xdr:cxnSp macro="">
      <xdr:nvCxnSpPr>
        <xdr:cNvPr id="411" name="直線コネクタ 410"/>
        <xdr:cNvCxnSpPr/>
      </xdr:nvCxnSpPr>
      <xdr:spPr>
        <a:xfrm flipV="1">
          <a:off x="7861300" y="13388572"/>
          <a:ext cx="889000" cy="1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26231</xdr:rowOff>
    </xdr:from>
    <xdr:to>
      <xdr:col>46</xdr:col>
      <xdr:colOff>38100</xdr:colOff>
      <xdr:row>77</xdr:row>
      <xdr:rowOff>127831</xdr:rowOff>
    </xdr:to>
    <xdr:sp macro="" textlink="">
      <xdr:nvSpPr>
        <xdr:cNvPr id="412" name="フローチャート: 判断 411"/>
        <xdr:cNvSpPr/>
      </xdr:nvSpPr>
      <xdr:spPr>
        <a:xfrm>
          <a:off x="8699500" y="132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144358</xdr:rowOff>
    </xdr:from>
    <xdr:ext cx="534377" cy="259045"/>
    <xdr:sp macro="" textlink="">
      <xdr:nvSpPr>
        <xdr:cNvPr id="413" name="テキスト ボックス 412"/>
        <xdr:cNvSpPr txBox="1"/>
      </xdr:nvSpPr>
      <xdr:spPr>
        <a:xfrm>
          <a:off x="8483111" y="130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6589</xdr:rowOff>
    </xdr:from>
    <xdr:to>
      <xdr:col>41</xdr:col>
      <xdr:colOff>50800</xdr:colOff>
      <xdr:row>79</xdr:row>
      <xdr:rowOff>36406</xdr:rowOff>
    </xdr:to>
    <xdr:cxnSp macro="">
      <xdr:nvCxnSpPr>
        <xdr:cNvPr id="414" name="直線コネクタ 413"/>
        <xdr:cNvCxnSpPr/>
      </xdr:nvCxnSpPr>
      <xdr:spPr>
        <a:xfrm flipV="1">
          <a:off x="6972300" y="13551139"/>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166819</xdr:rowOff>
    </xdr:from>
    <xdr:to>
      <xdr:col>41</xdr:col>
      <xdr:colOff>101600</xdr:colOff>
      <xdr:row>78</xdr:row>
      <xdr:rowOff>96969</xdr:rowOff>
    </xdr:to>
    <xdr:sp macro="" textlink="">
      <xdr:nvSpPr>
        <xdr:cNvPr id="415" name="フローチャート: 判断 414"/>
        <xdr:cNvSpPr/>
      </xdr:nvSpPr>
      <xdr:spPr>
        <a:xfrm>
          <a:off x="7810500" y="1336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113496</xdr:rowOff>
    </xdr:from>
    <xdr:ext cx="469744" cy="259045"/>
    <xdr:sp macro="" textlink="">
      <xdr:nvSpPr>
        <xdr:cNvPr id="416" name="テキスト ボックス 415"/>
        <xdr:cNvSpPr txBox="1"/>
      </xdr:nvSpPr>
      <xdr:spPr>
        <a:xfrm>
          <a:off x="7626428" y="1314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170543</xdr:rowOff>
    </xdr:from>
    <xdr:to>
      <xdr:col>36</xdr:col>
      <xdr:colOff>165100</xdr:colOff>
      <xdr:row>78</xdr:row>
      <xdr:rowOff>100693</xdr:rowOff>
    </xdr:to>
    <xdr:sp macro="" textlink="">
      <xdr:nvSpPr>
        <xdr:cNvPr id="417" name="フローチャート: 判断 416"/>
        <xdr:cNvSpPr/>
      </xdr:nvSpPr>
      <xdr:spPr>
        <a:xfrm>
          <a:off x="6921500" y="1337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117220</xdr:rowOff>
    </xdr:from>
    <xdr:ext cx="469744" cy="259045"/>
    <xdr:sp macro="" textlink="">
      <xdr:nvSpPr>
        <xdr:cNvPr id="418" name="テキスト ボックス 417"/>
        <xdr:cNvSpPr txBox="1"/>
      </xdr:nvSpPr>
      <xdr:spPr>
        <a:xfrm>
          <a:off x="6737428" y="131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164207</xdr:rowOff>
    </xdr:from>
    <xdr:to>
      <xdr:col>55</xdr:col>
      <xdr:colOff>50800</xdr:colOff>
      <xdr:row>76</xdr:row>
      <xdr:rowOff>94357</xdr:rowOff>
    </xdr:to>
    <xdr:sp macro="" textlink="">
      <xdr:nvSpPr>
        <xdr:cNvPr id="424" name="楕円 423"/>
        <xdr:cNvSpPr/>
      </xdr:nvSpPr>
      <xdr:spPr>
        <a:xfrm>
          <a:off x="10426700" y="13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15634</xdr:rowOff>
    </xdr:from>
    <xdr:ext cx="534377" cy="259045"/>
    <xdr:sp macro="" textlink="">
      <xdr:nvSpPr>
        <xdr:cNvPr id="425" name="商工費該当値テキスト"/>
        <xdr:cNvSpPr txBox="1"/>
      </xdr:nvSpPr>
      <xdr:spPr>
        <a:xfrm>
          <a:off x="10528300" y="1287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147847</xdr:rowOff>
    </xdr:from>
    <xdr:to>
      <xdr:col>50</xdr:col>
      <xdr:colOff>165100</xdr:colOff>
      <xdr:row>76</xdr:row>
      <xdr:rowOff>77997</xdr:rowOff>
    </xdr:to>
    <xdr:sp macro="" textlink="">
      <xdr:nvSpPr>
        <xdr:cNvPr id="426" name="楕円 425"/>
        <xdr:cNvSpPr/>
      </xdr:nvSpPr>
      <xdr:spPr>
        <a:xfrm>
          <a:off x="9588500" y="13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94523</xdr:rowOff>
    </xdr:from>
    <xdr:ext cx="534377" cy="259045"/>
    <xdr:sp macro="" textlink="">
      <xdr:nvSpPr>
        <xdr:cNvPr id="427" name="テキスト ボックス 426"/>
        <xdr:cNvSpPr txBox="1"/>
      </xdr:nvSpPr>
      <xdr:spPr>
        <a:xfrm>
          <a:off x="9372111" y="12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136122</xdr:rowOff>
    </xdr:from>
    <xdr:to>
      <xdr:col>46</xdr:col>
      <xdr:colOff>38100</xdr:colOff>
      <xdr:row>78</xdr:row>
      <xdr:rowOff>66272</xdr:rowOff>
    </xdr:to>
    <xdr:sp macro="" textlink="">
      <xdr:nvSpPr>
        <xdr:cNvPr id="428" name="楕円 427"/>
        <xdr:cNvSpPr/>
      </xdr:nvSpPr>
      <xdr:spPr>
        <a:xfrm>
          <a:off x="8699500" y="13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57399</xdr:rowOff>
    </xdr:from>
    <xdr:ext cx="469744" cy="259045"/>
    <xdr:sp macro="" textlink="">
      <xdr:nvSpPr>
        <xdr:cNvPr id="429" name="テキスト ボックス 428"/>
        <xdr:cNvSpPr txBox="1"/>
      </xdr:nvSpPr>
      <xdr:spPr>
        <a:xfrm>
          <a:off x="8515428" y="134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127239</xdr:rowOff>
    </xdr:from>
    <xdr:to>
      <xdr:col>41</xdr:col>
      <xdr:colOff>101600</xdr:colOff>
      <xdr:row>79</xdr:row>
      <xdr:rowOff>57389</xdr:rowOff>
    </xdr:to>
    <xdr:sp macro="" textlink="">
      <xdr:nvSpPr>
        <xdr:cNvPr id="430" name="楕円 429"/>
        <xdr:cNvSpPr/>
      </xdr:nvSpPr>
      <xdr:spPr>
        <a:xfrm>
          <a:off x="7810500" y="135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48516</xdr:rowOff>
    </xdr:from>
    <xdr:ext cx="469744" cy="259045"/>
    <xdr:sp macro="" textlink="">
      <xdr:nvSpPr>
        <xdr:cNvPr id="431" name="テキスト ボックス 430"/>
        <xdr:cNvSpPr txBox="1"/>
      </xdr:nvSpPr>
      <xdr:spPr>
        <a:xfrm>
          <a:off x="7626428" y="1359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157056</xdr:rowOff>
    </xdr:from>
    <xdr:to>
      <xdr:col>36</xdr:col>
      <xdr:colOff>165100</xdr:colOff>
      <xdr:row>79</xdr:row>
      <xdr:rowOff>87206</xdr:rowOff>
    </xdr:to>
    <xdr:sp macro="" textlink="">
      <xdr:nvSpPr>
        <xdr:cNvPr id="432" name="楕円 431"/>
        <xdr:cNvSpPr/>
      </xdr:nvSpPr>
      <xdr:spPr>
        <a:xfrm>
          <a:off x="6921500" y="13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78333</xdr:rowOff>
    </xdr:from>
    <xdr:ext cx="469744" cy="259045"/>
    <xdr:sp macro="" textlink="">
      <xdr:nvSpPr>
        <xdr:cNvPr id="433" name="テキスト ボックス 432"/>
        <xdr:cNvSpPr txBox="1"/>
      </xdr:nvSpPr>
      <xdr:spPr>
        <a:xfrm>
          <a:off x="6737428" y="1362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86688</xdr:rowOff>
    </xdr:from>
    <xdr:to>
      <xdr:col>55</xdr:col>
      <xdr:colOff>0</xdr:colOff>
      <xdr:row>97</xdr:row>
      <xdr:rowOff>76904</xdr:rowOff>
    </xdr:to>
    <xdr:cxnSp macro="">
      <xdr:nvCxnSpPr>
        <xdr:cNvPr id="461" name="直線コネクタ 460"/>
        <xdr:cNvCxnSpPr/>
      </xdr:nvCxnSpPr>
      <xdr:spPr>
        <a:xfrm flipV="1">
          <a:off x="9639300" y="16545888"/>
          <a:ext cx="838200" cy="1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76904</xdr:rowOff>
    </xdr:from>
    <xdr:to>
      <xdr:col>50</xdr:col>
      <xdr:colOff>114300</xdr:colOff>
      <xdr:row>98</xdr:row>
      <xdr:rowOff>93294</xdr:rowOff>
    </xdr:to>
    <xdr:cxnSp macro="">
      <xdr:nvCxnSpPr>
        <xdr:cNvPr id="464" name="直線コネクタ 463"/>
        <xdr:cNvCxnSpPr/>
      </xdr:nvCxnSpPr>
      <xdr:spPr>
        <a:xfrm flipV="1">
          <a:off x="8750300" y="16707554"/>
          <a:ext cx="889000" cy="18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93294</xdr:rowOff>
    </xdr:from>
    <xdr:to>
      <xdr:col>45</xdr:col>
      <xdr:colOff>177800</xdr:colOff>
      <xdr:row>98</xdr:row>
      <xdr:rowOff>140408</xdr:rowOff>
    </xdr:to>
    <xdr:cxnSp macro="">
      <xdr:nvCxnSpPr>
        <xdr:cNvPr id="467" name="直線コネクタ 466"/>
        <xdr:cNvCxnSpPr/>
      </xdr:nvCxnSpPr>
      <xdr:spPr>
        <a:xfrm flipV="1">
          <a:off x="7861300" y="16895394"/>
          <a:ext cx="889000" cy="4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147718</xdr:rowOff>
    </xdr:from>
    <xdr:to>
      <xdr:col>46</xdr:col>
      <xdr:colOff>38100</xdr:colOff>
      <xdr:row>96</xdr:row>
      <xdr:rowOff>77868</xdr:rowOff>
    </xdr:to>
    <xdr:sp macro="" textlink="">
      <xdr:nvSpPr>
        <xdr:cNvPr id="468" name="フローチャート: 判断 467"/>
        <xdr:cNvSpPr/>
      </xdr:nvSpPr>
      <xdr:spPr>
        <a:xfrm>
          <a:off x="8699500" y="1643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94395</xdr:rowOff>
    </xdr:from>
    <xdr:ext cx="534377" cy="259045"/>
    <xdr:sp macro="" textlink="">
      <xdr:nvSpPr>
        <xdr:cNvPr id="469" name="テキスト ボックス 468"/>
        <xdr:cNvSpPr txBox="1"/>
      </xdr:nvSpPr>
      <xdr:spPr>
        <a:xfrm>
          <a:off x="8483111" y="1621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32463</xdr:rowOff>
    </xdr:from>
    <xdr:to>
      <xdr:col>41</xdr:col>
      <xdr:colOff>50800</xdr:colOff>
      <xdr:row>98</xdr:row>
      <xdr:rowOff>140408</xdr:rowOff>
    </xdr:to>
    <xdr:cxnSp macro="">
      <xdr:nvCxnSpPr>
        <xdr:cNvPr id="470" name="直線コネクタ 469"/>
        <xdr:cNvCxnSpPr/>
      </xdr:nvCxnSpPr>
      <xdr:spPr>
        <a:xfrm>
          <a:off x="6972300" y="16834563"/>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168819</xdr:rowOff>
    </xdr:from>
    <xdr:to>
      <xdr:col>41</xdr:col>
      <xdr:colOff>101600</xdr:colOff>
      <xdr:row>96</xdr:row>
      <xdr:rowOff>98969</xdr:rowOff>
    </xdr:to>
    <xdr:sp macro="" textlink="">
      <xdr:nvSpPr>
        <xdr:cNvPr id="471" name="フローチャート: 判断 470"/>
        <xdr:cNvSpPr/>
      </xdr:nvSpPr>
      <xdr:spPr>
        <a:xfrm>
          <a:off x="7810500" y="164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115496</xdr:rowOff>
    </xdr:from>
    <xdr:ext cx="534377" cy="259045"/>
    <xdr:sp macro="" textlink="">
      <xdr:nvSpPr>
        <xdr:cNvPr id="472" name="テキスト ボックス 471"/>
        <xdr:cNvSpPr txBox="1"/>
      </xdr:nvSpPr>
      <xdr:spPr>
        <a:xfrm>
          <a:off x="7594111" y="162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151628</xdr:rowOff>
    </xdr:from>
    <xdr:to>
      <xdr:col>36</xdr:col>
      <xdr:colOff>165100</xdr:colOff>
      <xdr:row>96</xdr:row>
      <xdr:rowOff>81778</xdr:rowOff>
    </xdr:to>
    <xdr:sp macro="" textlink="">
      <xdr:nvSpPr>
        <xdr:cNvPr id="473" name="フローチャート: 判断 472"/>
        <xdr:cNvSpPr/>
      </xdr:nvSpPr>
      <xdr:spPr>
        <a:xfrm>
          <a:off x="6921500" y="1643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98305</xdr:rowOff>
    </xdr:from>
    <xdr:ext cx="534377" cy="259045"/>
    <xdr:sp macro="" textlink="">
      <xdr:nvSpPr>
        <xdr:cNvPr id="474" name="テキスト ボックス 473"/>
        <xdr:cNvSpPr txBox="1"/>
      </xdr:nvSpPr>
      <xdr:spPr>
        <a:xfrm>
          <a:off x="6705111" y="162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35888</xdr:rowOff>
    </xdr:from>
    <xdr:to>
      <xdr:col>55</xdr:col>
      <xdr:colOff>50800</xdr:colOff>
      <xdr:row>96</xdr:row>
      <xdr:rowOff>137488</xdr:rowOff>
    </xdr:to>
    <xdr:sp macro="" textlink="">
      <xdr:nvSpPr>
        <xdr:cNvPr id="480" name="楕円 479"/>
        <xdr:cNvSpPr/>
      </xdr:nvSpPr>
      <xdr:spPr>
        <a:xfrm>
          <a:off x="10426700" y="164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14315</xdr:rowOff>
    </xdr:from>
    <xdr:ext cx="534377" cy="259045"/>
    <xdr:sp macro="" textlink="">
      <xdr:nvSpPr>
        <xdr:cNvPr id="481" name="土木費該当値テキスト"/>
        <xdr:cNvSpPr txBox="1"/>
      </xdr:nvSpPr>
      <xdr:spPr>
        <a:xfrm>
          <a:off x="10528300" y="164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26104</xdr:rowOff>
    </xdr:from>
    <xdr:to>
      <xdr:col>50</xdr:col>
      <xdr:colOff>165100</xdr:colOff>
      <xdr:row>97</xdr:row>
      <xdr:rowOff>127704</xdr:rowOff>
    </xdr:to>
    <xdr:sp macro="" textlink="">
      <xdr:nvSpPr>
        <xdr:cNvPr id="482" name="楕円 481"/>
        <xdr:cNvSpPr/>
      </xdr:nvSpPr>
      <xdr:spPr>
        <a:xfrm>
          <a:off x="9588500" y="166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118831</xdr:rowOff>
    </xdr:from>
    <xdr:ext cx="534377" cy="259045"/>
    <xdr:sp macro="" textlink="">
      <xdr:nvSpPr>
        <xdr:cNvPr id="483" name="テキスト ボックス 482"/>
        <xdr:cNvSpPr txBox="1"/>
      </xdr:nvSpPr>
      <xdr:spPr>
        <a:xfrm>
          <a:off x="9372111" y="1674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42494</xdr:rowOff>
    </xdr:from>
    <xdr:to>
      <xdr:col>46</xdr:col>
      <xdr:colOff>38100</xdr:colOff>
      <xdr:row>98</xdr:row>
      <xdr:rowOff>144094</xdr:rowOff>
    </xdr:to>
    <xdr:sp macro="" textlink="">
      <xdr:nvSpPr>
        <xdr:cNvPr id="484" name="楕円 483"/>
        <xdr:cNvSpPr/>
      </xdr:nvSpPr>
      <xdr:spPr>
        <a:xfrm>
          <a:off x="8699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135221</xdr:rowOff>
    </xdr:from>
    <xdr:ext cx="534377" cy="259045"/>
    <xdr:sp macro="" textlink="">
      <xdr:nvSpPr>
        <xdr:cNvPr id="485" name="テキスト ボックス 484"/>
        <xdr:cNvSpPr txBox="1"/>
      </xdr:nvSpPr>
      <xdr:spPr>
        <a:xfrm>
          <a:off x="8483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89608</xdr:rowOff>
    </xdr:from>
    <xdr:to>
      <xdr:col>41</xdr:col>
      <xdr:colOff>101600</xdr:colOff>
      <xdr:row>99</xdr:row>
      <xdr:rowOff>19758</xdr:rowOff>
    </xdr:to>
    <xdr:sp macro="" textlink="">
      <xdr:nvSpPr>
        <xdr:cNvPr id="486" name="楕円 485"/>
        <xdr:cNvSpPr/>
      </xdr:nvSpPr>
      <xdr:spPr>
        <a:xfrm>
          <a:off x="7810500" y="168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10885</xdr:rowOff>
    </xdr:from>
    <xdr:ext cx="534377" cy="259045"/>
    <xdr:sp macro="" textlink="">
      <xdr:nvSpPr>
        <xdr:cNvPr id="487" name="テキスト ボックス 486"/>
        <xdr:cNvSpPr txBox="1"/>
      </xdr:nvSpPr>
      <xdr:spPr>
        <a:xfrm>
          <a:off x="7594111" y="16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153113</xdr:rowOff>
    </xdr:from>
    <xdr:to>
      <xdr:col>36</xdr:col>
      <xdr:colOff>165100</xdr:colOff>
      <xdr:row>98</xdr:row>
      <xdr:rowOff>83263</xdr:rowOff>
    </xdr:to>
    <xdr:sp macro="" textlink="">
      <xdr:nvSpPr>
        <xdr:cNvPr id="488" name="楕円 487"/>
        <xdr:cNvSpPr/>
      </xdr:nvSpPr>
      <xdr:spPr>
        <a:xfrm>
          <a:off x="6921500" y="167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74390</xdr:rowOff>
    </xdr:from>
    <xdr:ext cx="534377" cy="259045"/>
    <xdr:sp macro="" textlink="">
      <xdr:nvSpPr>
        <xdr:cNvPr id="489" name="テキスト ボックス 488"/>
        <xdr:cNvSpPr txBox="1"/>
      </xdr:nvSpPr>
      <xdr:spPr>
        <a:xfrm>
          <a:off x="6705111" y="16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87762</xdr:rowOff>
    </xdr:from>
    <xdr:to>
      <xdr:col>85</xdr:col>
      <xdr:colOff>127000</xdr:colOff>
      <xdr:row>37</xdr:row>
      <xdr:rowOff>115697</xdr:rowOff>
    </xdr:to>
    <xdr:cxnSp macro="">
      <xdr:nvCxnSpPr>
        <xdr:cNvPr id="517" name="直線コネクタ 516"/>
        <xdr:cNvCxnSpPr/>
      </xdr:nvCxnSpPr>
      <xdr:spPr>
        <a:xfrm flipV="1">
          <a:off x="15481300" y="6431412"/>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73543</xdr:rowOff>
    </xdr:from>
    <xdr:to>
      <xdr:col>81</xdr:col>
      <xdr:colOff>50800</xdr:colOff>
      <xdr:row>37</xdr:row>
      <xdr:rowOff>115697</xdr:rowOff>
    </xdr:to>
    <xdr:cxnSp macro="">
      <xdr:nvCxnSpPr>
        <xdr:cNvPr id="520" name="直線コネクタ 519"/>
        <xdr:cNvCxnSpPr/>
      </xdr:nvCxnSpPr>
      <xdr:spPr>
        <a:xfrm>
          <a:off x="14592300" y="6417193"/>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2" name="テキスト ボックス 521"/>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73543</xdr:rowOff>
    </xdr:from>
    <xdr:to>
      <xdr:col>76</xdr:col>
      <xdr:colOff>114300</xdr:colOff>
      <xdr:row>37</xdr:row>
      <xdr:rowOff>136088</xdr:rowOff>
    </xdr:to>
    <xdr:cxnSp macro="">
      <xdr:nvCxnSpPr>
        <xdr:cNvPr id="523" name="直線コネクタ 522"/>
        <xdr:cNvCxnSpPr/>
      </xdr:nvCxnSpPr>
      <xdr:spPr>
        <a:xfrm flipV="1">
          <a:off x="13703300" y="6417193"/>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72395</xdr:rowOff>
    </xdr:from>
    <xdr:to>
      <xdr:col>76</xdr:col>
      <xdr:colOff>165100</xdr:colOff>
      <xdr:row>37</xdr:row>
      <xdr:rowOff>2545</xdr:rowOff>
    </xdr:to>
    <xdr:sp macro="" textlink="">
      <xdr:nvSpPr>
        <xdr:cNvPr id="524" name="フローチャート: 判断 523"/>
        <xdr:cNvSpPr/>
      </xdr:nvSpPr>
      <xdr:spPr>
        <a:xfrm>
          <a:off x="14541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19072</xdr:rowOff>
    </xdr:from>
    <xdr:ext cx="534377" cy="259045"/>
    <xdr:sp macro="" textlink="">
      <xdr:nvSpPr>
        <xdr:cNvPr id="525" name="テキスト ボックス 524"/>
        <xdr:cNvSpPr txBox="1"/>
      </xdr:nvSpPr>
      <xdr:spPr>
        <a:xfrm>
          <a:off x="14325111" y="6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65085</xdr:rowOff>
    </xdr:from>
    <xdr:to>
      <xdr:col>71</xdr:col>
      <xdr:colOff>177800</xdr:colOff>
      <xdr:row>37</xdr:row>
      <xdr:rowOff>136088</xdr:rowOff>
    </xdr:to>
    <xdr:cxnSp macro="">
      <xdr:nvCxnSpPr>
        <xdr:cNvPr id="526" name="直線コネクタ 525"/>
        <xdr:cNvCxnSpPr/>
      </xdr:nvCxnSpPr>
      <xdr:spPr>
        <a:xfrm>
          <a:off x="12814300" y="6408735"/>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93563</xdr:rowOff>
    </xdr:from>
    <xdr:to>
      <xdr:col>72</xdr:col>
      <xdr:colOff>38100</xdr:colOff>
      <xdr:row>37</xdr:row>
      <xdr:rowOff>23713</xdr:rowOff>
    </xdr:to>
    <xdr:sp macro="" textlink="">
      <xdr:nvSpPr>
        <xdr:cNvPr id="527" name="フローチャート: 判断 526"/>
        <xdr:cNvSpPr/>
      </xdr:nvSpPr>
      <xdr:spPr>
        <a:xfrm>
          <a:off x="13652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40240</xdr:rowOff>
    </xdr:from>
    <xdr:ext cx="534377" cy="259045"/>
    <xdr:sp macro="" textlink="">
      <xdr:nvSpPr>
        <xdr:cNvPr id="528" name="テキスト ボックス 527"/>
        <xdr:cNvSpPr txBox="1"/>
      </xdr:nvSpPr>
      <xdr:spPr>
        <a:xfrm>
          <a:off x="13436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120858</xdr:rowOff>
    </xdr:from>
    <xdr:to>
      <xdr:col>67</xdr:col>
      <xdr:colOff>101600</xdr:colOff>
      <xdr:row>37</xdr:row>
      <xdr:rowOff>51008</xdr:rowOff>
    </xdr:to>
    <xdr:sp macro="" textlink="">
      <xdr:nvSpPr>
        <xdr:cNvPr id="529" name="フローチャート: 判断 528"/>
        <xdr:cNvSpPr/>
      </xdr:nvSpPr>
      <xdr:spPr>
        <a:xfrm>
          <a:off x="12763500" y="629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67535</xdr:rowOff>
    </xdr:from>
    <xdr:ext cx="534377" cy="259045"/>
    <xdr:sp macro="" textlink="">
      <xdr:nvSpPr>
        <xdr:cNvPr id="530" name="テキスト ボックス 529"/>
        <xdr:cNvSpPr txBox="1"/>
      </xdr:nvSpPr>
      <xdr:spPr>
        <a:xfrm>
          <a:off x="12547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36962</xdr:rowOff>
    </xdr:from>
    <xdr:to>
      <xdr:col>85</xdr:col>
      <xdr:colOff>177800</xdr:colOff>
      <xdr:row>37</xdr:row>
      <xdr:rowOff>138562</xdr:rowOff>
    </xdr:to>
    <xdr:sp macro="" textlink="">
      <xdr:nvSpPr>
        <xdr:cNvPr id="536" name="楕円 535"/>
        <xdr:cNvSpPr/>
      </xdr:nvSpPr>
      <xdr:spPr>
        <a:xfrm>
          <a:off x="162687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123339</xdr:rowOff>
    </xdr:from>
    <xdr:ext cx="534377" cy="259045"/>
    <xdr:sp macro="" textlink="">
      <xdr:nvSpPr>
        <xdr:cNvPr id="537" name="消防費該当値テキスト"/>
        <xdr:cNvSpPr txBox="1"/>
      </xdr:nvSpPr>
      <xdr:spPr>
        <a:xfrm>
          <a:off x="16370300" y="62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64897</xdr:rowOff>
    </xdr:from>
    <xdr:to>
      <xdr:col>81</xdr:col>
      <xdr:colOff>101600</xdr:colOff>
      <xdr:row>37</xdr:row>
      <xdr:rowOff>166497</xdr:rowOff>
    </xdr:to>
    <xdr:sp macro="" textlink="">
      <xdr:nvSpPr>
        <xdr:cNvPr id="538" name="楕円 537"/>
        <xdr:cNvSpPr/>
      </xdr:nvSpPr>
      <xdr:spPr>
        <a:xfrm>
          <a:off x="15430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157624</xdr:rowOff>
    </xdr:from>
    <xdr:ext cx="534377" cy="259045"/>
    <xdr:sp macro="" textlink="">
      <xdr:nvSpPr>
        <xdr:cNvPr id="539" name="テキスト ボックス 538"/>
        <xdr:cNvSpPr txBox="1"/>
      </xdr:nvSpPr>
      <xdr:spPr>
        <a:xfrm>
          <a:off x="15214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22743</xdr:rowOff>
    </xdr:from>
    <xdr:to>
      <xdr:col>76</xdr:col>
      <xdr:colOff>165100</xdr:colOff>
      <xdr:row>37</xdr:row>
      <xdr:rowOff>124343</xdr:rowOff>
    </xdr:to>
    <xdr:sp macro="" textlink="">
      <xdr:nvSpPr>
        <xdr:cNvPr id="540" name="楕円 539"/>
        <xdr:cNvSpPr/>
      </xdr:nvSpPr>
      <xdr:spPr>
        <a:xfrm>
          <a:off x="14541500" y="6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115470</xdr:rowOff>
    </xdr:from>
    <xdr:ext cx="534377" cy="259045"/>
    <xdr:sp macro="" textlink="">
      <xdr:nvSpPr>
        <xdr:cNvPr id="541" name="テキスト ボックス 540"/>
        <xdr:cNvSpPr txBox="1"/>
      </xdr:nvSpPr>
      <xdr:spPr>
        <a:xfrm>
          <a:off x="14325111" y="64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85288</xdr:rowOff>
    </xdr:from>
    <xdr:to>
      <xdr:col>72</xdr:col>
      <xdr:colOff>38100</xdr:colOff>
      <xdr:row>38</xdr:row>
      <xdr:rowOff>15438</xdr:rowOff>
    </xdr:to>
    <xdr:sp macro="" textlink="">
      <xdr:nvSpPr>
        <xdr:cNvPr id="542" name="楕円 541"/>
        <xdr:cNvSpPr/>
      </xdr:nvSpPr>
      <xdr:spPr>
        <a:xfrm>
          <a:off x="13652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6565</xdr:rowOff>
    </xdr:from>
    <xdr:ext cx="534377" cy="259045"/>
    <xdr:sp macro="" textlink="">
      <xdr:nvSpPr>
        <xdr:cNvPr id="543" name="テキスト ボックス 542"/>
        <xdr:cNvSpPr txBox="1"/>
      </xdr:nvSpPr>
      <xdr:spPr>
        <a:xfrm>
          <a:off x="13436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14285</xdr:rowOff>
    </xdr:from>
    <xdr:to>
      <xdr:col>67</xdr:col>
      <xdr:colOff>101600</xdr:colOff>
      <xdr:row>37</xdr:row>
      <xdr:rowOff>115885</xdr:rowOff>
    </xdr:to>
    <xdr:sp macro="" textlink="">
      <xdr:nvSpPr>
        <xdr:cNvPr id="544" name="楕円 543"/>
        <xdr:cNvSpPr/>
      </xdr:nvSpPr>
      <xdr:spPr>
        <a:xfrm>
          <a:off x="12763500" y="63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107012</xdr:rowOff>
    </xdr:from>
    <xdr:ext cx="534377" cy="259045"/>
    <xdr:sp macro="" textlink="">
      <xdr:nvSpPr>
        <xdr:cNvPr id="545" name="テキスト ボックス 544"/>
        <xdr:cNvSpPr txBox="1"/>
      </xdr:nvSpPr>
      <xdr:spPr>
        <a:xfrm>
          <a:off x="12547111" y="64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125576</xdr:rowOff>
    </xdr:from>
    <xdr:to>
      <xdr:col>85</xdr:col>
      <xdr:colOff>127000</xdr:colOff>
      <xdr:row>56</xdr:row>
      <xdr:rowOff>136957</xdr:rowOff>
    </xdr:to>
    <xdr:cxnSp macro="">
      <xdr:nvCxnSpPr>
        <xdr:cNvPr id="577" name="直線コネクタ 576"/>
        <xdr:cNvCxnSpPr/>
      </xdr:nvCxnSpPr>
      <xdr:spPr>
        <a:xfrm>
          <a:off x="15481300" y="9726776"/>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8"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110210</xdr:rowOff>
    </xdr:from>
    <xdr:to>
      <xdr:col>81</xdr:col>
      <xdr:colOff>50800</xdr:colOff>
      <xdr:row>56</xdr:row>
      <xdr:rowOff>125576</xdr:rowOff>
    </xdr:to>
    <xdr:cxnSp macro="">
      <xdr:nvCxnSpPr>
        <xdr:cNvPr id="580" name="直線コネクタ 579"/>
        <xdr:cNvCxnSpPr/>
      </xdr:nvCxnSpPr>
      <xdr:spPr>
        <a:xfrm>
          <a:off x="14592300" y="9368510"/>
          <a:ext cx="889000" cy="3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132581</xdr:rowOff>
    </xdr:from>
    <xdr:to>
      <xdr:col>76</xdr:col>
      <xdr:colOff>114300</xdr:colOff>
      <xdr:row>54</xdr:row>
      <xdr:rowOff>110210</xdr:rowOff>
    </xdr:to>
    <xdr:cxnSp macro="">
      <xdr:nvCxnSpPr>
        <xdr:cNvPr id="583" name="直線コネクタ 582"/>
        <xdr:cNvCxnSpPr/>
      </xdr:nvCxnSpPr>
      <xdr:spPr>
        <a:xfrm>
          <a:off x="13703300" y="8533631"/>
          <a:ext cx="889000" cy="8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84" name="フローチャート: 判断 583"/>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85" name="テキスト ボックス 584"/>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132581</xdr:rowOff>
    </xdr:from>
    <xdr:to>
      <xdr:col>71</xdr:col>
      <xdr:colOff>177800</xdr:colOff>
      <xdr:row>52</xdr:row>
      <xdr:rowOff>40716</xdr:rowOff>
    </xdr:to>
    <xdr:cxnSp macro="">
      <xdr:nvCxnSpPr>
        <xdr:cNvPr id="586" name="直線コネクタ 585"/>
        <xdr:cNvCxnSpPr/>
      </xdr:nvCxnSpPr>
      <xdr:spPr>
        <a:xfrm flipV="1">
          <a:off x="12814300" y="8533631"/>
          <a:ext cx="889000" cy="4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87" name="フローチャート: 判断 586"/>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88" name="テキスト ボックス 587"/>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89" name="フローチャート: 判断 588"/>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590" name="テキスト ボックス 589"/>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86157</xdr:rowOff>
    </xdr:from>
    <xdr:to>
      <xdr:col>85</xdr:col>
      <xdr:colOff>177800</xdr:colOff>
      <xdr:row>57</xdr:row>
      <xdr:rowOff>16307</xdr:rowOff>
    </xdr:to>
    <xdr:sp macro="" textlink="">
      <xdr:nvSpPr>
        <xdr:cNvPr id="596" name="楕円 595"/>
        <xdr:cNvSpPr/>
      </xdr:nvSpPr>
      <xdr:spPr>
        <a:xfrm>
          <a:off x="16268700" y="9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64584</xdr:rowOff>
    </xdr:from>
    <xdr:ext cx="534377" cy="259045"/>
    <xdr:sp macro="" textlink="">
      <xdr:nvSpPr>
        <xdr:cNvPr id="597" name="教育費該当値テキスト"/>
        <xdr:cNvSpPr txBox="1"/>
      </xdr:nvSpPr>
      <xdr:spPr>
        <a:xfrm>
          <a:off x="16370300" y="96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74776</xdr:rowOff>
    </xdr:from>
    <xdr:to>
      <xdr:col>81</xdr:col>
      <xdr:colOff>101600</xdr:colOff>
      <xdr:row>57</xdr:row>
      <xdr:rowOff>4926</xdr:rowOff>
    </xdr:to>
    <xdr:sp macro="" textlink="">
      <xdr:nvSpPr>
        <xdr:cNvPr id="598" name="楕円 597"/>
        <xdr:cNvSpPr/>
      </xdr:nvSpPr>
      <xdr:spPr>
        <a:xfrm>
          <a:off x="15430500" y="96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167503</xdr:rowOff>
    </xdr:from>
    <xdr:ext cx="534377" cy="259045"/>
    <xdr:sp macro="" textlink="">
      <xdr:nvSpPr>
        <xdr:cNvPr id="599" name="テキスト ボックス 598"/>
        <xdr:cNvSpPr txBox="1"/>
      </xdr:nvSpPr>
      <xdr:spPr>
        <a:xfrm>
          <a:off x="15214111" y="9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59410</xdr:rowOff>
    </xdr:from>
    <xdr:to>
      <xdr:col>76</xdr:col>
      <xdr:colOff>165100</xdr:colOff>
      <xdr:row>54</xdr:row>
      <xdr:rowOff>161010</xdr:rowOff>
    </xdr:to>
    <xdr:sp macro="" textlink="">
      <xdr:nvSpPr>
        <xdr:cNvPr id="600" name="楕円 599"/>
        <xdr:cNvSpPr/>
      </xdr:nvSpPr>
      <xdr:spPr>
        <a:xfrm>
          <a:off x="14541500" y="93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6087</xdr:rowOff>
    </xdr:from>
    <xdr:ext cx="534377" cy="259045"/>
    <xdr:sp macro="" textlink="">
      <xdr:nvSpPr>
        <xdr:cNvPr id="601" name="テキスト ボックス 600"/>
        <xdr:cNvSpPr txBox="1"/>
      </xdr:nvSpPr>
      <xdr:spPr>
        <a:xfrm>
          <a:off x="14325111" y="90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81781</xdr:rowOff>
    </xdr:from>
    <xdr:to>
      <xdr:col>72</xdr:col>
      <xdr:colOff>38100</xdr:colOff>
      <xdr:row>50</xdr:row>
      <xdr:rowOff>11931</xdr:rowOff>
    </xdr:to>
    <xdr:sp macro="" textlink="">
      <xdr:nvSpPr>
        <xdr:cNvPr id="602" name="楕円 601"/>
        <xdr:cNvSpPr/>
      </xdr:nvSpPr>
      <xdr:spPr>
        <a:xfrm>
          <a:off x="13652500" y="84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28458</xdr:rowOff>
    </xdr:from>
    <xdr:ext cx="599010" cy="259045"/>
    <xdr:sp macro="" textlink="">
      <xdr:nvSpPr>
        <xdr:cNvPr id="603" name="テキスト ボックス 602"/>
        <xdr:cNvSpPr txBox="1"/>
      </xdr:nvSpPr>
      <xdr:spPr>
        <a:xfrm>
          <a:off x="13403795" y="825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161366</xdr:rowOff>
    </xdr:from>
    <xdr:to>
      <xdr:col>67</xdr:col>
      <xdr:colOff>101600</xdr:colOff>
      <xdr:row>52</xdr:row>
      <xdr:rowOff>91516</xdr:rowOff>
    </xdr:to>
    <xdr:sp macro="" textlink="">
      <xdr:nvSpPr>
        <xdr:cNvPr id="604" name="楕円 603"/>
        <xdr:cNvSpPr/>
      </xdr:nvSpPr>
      <xdr:spPr>
        <a:xfrm>
          <a:off x="12763500" y="89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108043</xdr:rowOff>
    </xdr:from>
    <xdr:ext cx="534377" cy="259045"/>
    <xdr:sp macro="" textlink="">
      <xdr:nvSpPr>
        <xdr:cNvPr id="605" name="テキスト ボックス 604"/>
        <xdr:cNvSpPr txBox="1"/>
      </xdr:nvSpPr>
      <xdr:spPr>
        <a:xfrm>
          <a:off x="12547111" y="868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43" name="フローチャート: 判断 642"/>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44" name="テキスト ボックス 643"/>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7276</xdr:rowOff>
    </xdr:from>
    <xdr:to>
      <xdr:col>71</xdr:col>
      <xdr:colOff>177800</xdr:colOff>
      <xdr:row>79</xdr:row>
      <xdr:rowOff>98879</xdr:rowOff>
    </xdr:to>
    <xdr:cxnSp macro="">
      <xdr:nvCxnSpPr>
        <xdr:cNvPr id="645" name="直線コネクタ 644"/>
        <xdr:cNvCxnSpPr/>
      </xdr:nvCxnSpPr>
      <xdr:spPr>
        <a:xfrm>
          <a:off x="12814300" y="13551826"/>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46" name="フローチャート: 判断 645"/>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47" name="テキスト ボックス 646"/>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48" name="フローチャート: 判断 647"/>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49" name="テキスト ボックス 648"/>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127926</xdr:rowOff>
    </xdr:from>
    <xdr:to>
      <xdr:col>67</xdr:col>
      <xdr:colOff>101600</xdr:colOff>
      <xdr:row>79</xdr:row>
      <xdr:rowOff>58076</xdr:rowOff>
    </xdr:to>
    <xdr:sp macro="" textlink="">
      <xdr:nvSpPr>
        <xdr:cNvPr id="663" name="楕円 662"/>
        <xdr:cNvSpPr/>
      </xdr:nvSpPr>
      <xdr:spPr>
        <a:xfrm>
          <a:off x="127635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74603</xdr:rowOff>
    </xdr:from>
    <xdr:ext cx="469744" cy="259045"/>
    <xdr:sp macro="" textlink="">
      <xdr:nvSpPr>
        <xdr:cNvPr id="664" name="テキスト ボックス 663"/>
        <xdr:cNvSpPr txBox="1"/>
      </xdr:nvSpPr>
      <xdr:spPr>
        <a:xfrm>
          <a:off x="12579428" y="132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11094</xdr:rowOff>
    </xdr:from>
    <xdr:to>
      <xdr:col>85</xdr:col>
      <xdr:colOff>127000</xdr:colOff>
      <xdr:row>94</xdr:row>
      <xdr:rowOff>83102</xdr:rowOff>
    </xdr:to>
    <xdr:cxnSp macro="">
      <xdr:nvCxnSpPr>
        <xdr:cNvPr id="693" name="直線コネクタ 692"/>
        <xdr:cNvCxnSpPr/>
      </xdr:nvCxnSpPr>
      <xdr:spPr>
        <a:xfrm flipV="1">
          <a:off x="15481300" y="16127394"/>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83102</xdr:rowOff>
    </xdr:from>
    <xdr:to>
      <xdr:col>81</xdr:col>
      <xdr:colOff>50800</xdr:colOff>
      <xdr:row>94</xdr:row>
      <xdr:rowOff>137567</xdr:rowOff>
    </xdr:to>
    <xdr:cxnSp macro="">
      <xdr:nvCxnSpPr>
        <xdr:cNvPr id="696" name="直線コネクタ 695"/>
        <xdr:cNvCxnSpPr/>
      </xdr:nvCxnSpPr>
      <xdr:spPr>
        <a:xfrm flipV="1">
          <a:off x="14592300" y="16199402"/>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137567</xdr:rowOff>
    </xdr:from>
    <xdr:to>
      <xdr:col>76</xdr:col>
      <xdr:colOff>114300</xdr:colOff>
      <xdr:row>95</xdr:row>
      <xdr:rowOff>18523</xdr:rowOff>
    </xdr:to>
    <xdr:cxnSp macro="">
      <xdr:nvCxnSpPr>
        <xdr:cNvPr id="699" name="直線コネクタ 698"/>
        <xdr:cNvCxnSpPr/>
      </xdr:nvCxnSpPr>
      <xdr:spPr>
        <a:xfrm flipV="1">
          <a:off x="13703300" y="16253867"/>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84767</xdr:rowOff>
    </xdr:from>
    <xdr:to>
      <xdr:col>76</xdr:col>
      <xdr:colOff>165100</xdr:colOff>
      <xdr:row>96</xdr:row>
      <xdr:rowOff>14917</xdr:rowOff>
    </xdr:to>
    <xdr:sp macro="" textlink="">
      <xdr:nvSpPr>
        <xdr:cNvPr id="700" name="フローチャート: 判断 699"/>
        <xdr:cNvSpPr/>
      </xdr:nvSpPr>
      <xdr:spPr>
        <a:xfrm>
          <a:off x="14541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6044</xdr:rowOff>
    </xdr:from>
    <xdr:ext cx="534377" cy="259045"/>
    <xdr:sp macro="" textlink="">
      <xdr:nvSpPr>
        <xdr:cNvPr id="701" name="テキスト ボックス 700"/>
        <xdr:cNvSpPr txBox="1"/>
      </xdr:nvSpPr>
      <xdr:spPr>
        <a:xfrm>
          <a:off x="14325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18523</xdr:rowOff>
    </xdr:from>
    <xdr:to>
      <xdr:col>71</xdr:col>
      <xdr:colOff>177800</xdr:colOff>
      <xdr:row>95</xdr:row>
      <xdr:rowOff>47403</xdr:rowOff>
    </xdr:to>
    <xdr:cxnSp macro="">
      <xdr:nvCxnSpPr>
        <xdr:cNvPr id="702" name="直線コネクタ 701"/>
        <xdr:cNvCxnSpPr/>
      </xdr:nvCxnSpPr>
      <xdr:spPr>
        <a:xfrm flipV="1">
          <a:off x="12814300" y="16306273"/>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76118</xdr:rowOff>
    </xdr:from>
    <xdr:to>
      <xdr:col>72</xdr:col>
      <xdr:colOff>38100</xdr:colOff>
      <xdr:row>96</xdr:row>
      <xdr:rowOff>6268</xdr:rowOff>
    </xdr:to>
    <xdr:sp macro="" textlink="">
      <xdr:nvSpPr>
        <xdr:cNvPr id="703" name="フローチャート: 判断 702"/>
        <xdr:cNvSpPr/>
      </xdr:nvSpPr>
      <xdr:spPr>
        <a:xfrm>
          <a:off x="13652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168845</xdr:rowOff>
    </xdr:from>
    <xdr:ext cx="534377" cy="259045"/>
    <xdr:sp macro="" textlink="">
      <xdr:nvSpPr>
        <xdr:cNvPr id="704" name="テキスト ボックス 703"/>
        <xdr:cNvSpPr txBox="1"/>
      </xdr:nvSpPr>
      <xdr:spPr>
        <a:xfrm>
          <a:off x="13436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67335</xdr:rowOff>
    </xdr:from>
    <xdr:to>
      <xdr:col>67</xdr:col>
      <xdr:colOff>101600</xdr:colOff>
      <xdr:row>95</xdr:row>
      <xdr:rowOff>168935</xdr:rowOff>
    </xdr:to>
    <xdr:sp macro="" textlink="">
      <xdr:nvSpPr>
        <xdr:cNvPr id="705" name="フローチャート: 判断 704"/>
        <xdr:cNvSpPr/>
      </xdr:nvSpPr>
      <xdr:spPr>
        <a:xfrm>
          <a:off x="12763500" y="163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160062</xdr:rowOff>
    </xdr:from>
    <xdr:ext cx="534377" cy="259045"/>
    <xdr:sp macro="" textlink="">
      <xdr:nvSpPr>
        <xdr:cNvPr id="706" name="テキスト ボックス 705"/>
        <xdr:cNvSpPr txBox="1"/>
      </xdr:nvSpPr>
      <xdr:spPr>
        <a:xfrm>
          <a:off x="12547111" y="16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131744</xdr:rowOff>
    </xdr:from>
    <xdr:to>
      <xdr:col>85</xdr:col>
      <xdr:colOff>177800</xdr:colOff>
      <xdr:row>94</xdr:row>
      <xdr:rowOff>61894</xdr:rowOff>
    </xdr:to>
    <xdr:sp macro="" textlink="">
      <xdr:nvSpPr>
        <xdr:cNvPr id="712" name="楕円 711"/>
        <xdr:cNvSpPr/>
      </xdr:nvSpPr>
      <xdr:spPr>
        <a:xfrm>
          <a:off x="16268700" y="160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154621</xdr:rowOff>
    </xdr:from>
    <xdr:ext cx="534377" cy="259045"/>
    <xdr:sp macro="" textlink="">
      <xdr:nvSpPr>
        <xdr:cNvPr id="713" name="公債費該当値テキスト"/>
        <xdr:cNvSpPr txBox="1"/>
      </xdr:nvSpPr>
      <xdr:spPr>
        <a:xfrm>
          <a:off x="16370300" y="159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32302</xdr:rowOff>
    </xdr:from>
    <xdr:to>
      <xdr:col>81</xdr:col>
      <xdr:colOff>101600</xdr:colOff>
      <xdr:row>94</xdr:row>
      <xdr:rowOff>133902</xdr:rowOff>
    </xdr:to>
    <xdr:sp macro="" textlink="">
      <xdr:nvSpPr>
        <xdr:cNvPr id="714" name="楕円 713"/>
        <xdr:cNvSpPr/>
      </xdr:nvSpPr>
      <xdr:spPr>
        <a:xfrm>
          <a:off x="15430500" y="161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150429</xdr:rowOff>
    </xdr:from>
    <xdr:ext cx="534377" cy="259045"/>
    <xdr:sp macro="" textlink="">
      <xdr:nvSpPr>
        <xdr:cNvPr id="715" name="テキスト ボックス 714"/>
        <xdr:cNvSpPr txBox="1"/>
      </xdr:nvSpPr>
      <xdr:spPr>
        <a:xfrm>
          <a:off x="15214111" y="159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86767</xdr:rowOff>
    </xdr:from>
    <xdr:to>
      <xdr:col>76</xdr:col>
      <xdr:colOff>165100</xdr:colOff>
      <xdr:row>95</xdr:row>
      <xdr:rowOff>16917</xdr:rowOff>
    </xdr:to>
    <xdr:sp macro="" textlink="">
      <xdr:nvSpPr>
        <xdr:cNvPr id="716" name="楕円 715"/>
        <xdr:cNvSpPr/>
      </xdr:nvSpPr>
      <xdr:spPr>
        <a:xfrm>
          <a:off x="14541500" y="162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33444</xdr:rowOff>
    </xdr:from>
    <xdr:ext cx="534377" cy="259045"/>
    <xdr:sp macro="" textlink="">
      <xdr:nvSpPr>
        <xdr:cNvPr id="717" name="テキスト ボックス 716"/>
        <xdr:cNvSpPr txBox="1"/>
      </xdr:nvSpPr>
      <xdr:spPr>
        <a:xfrm>
          <a:off x="14325111" y="159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139173</xdr:rowOff>
    </xdr:from>
    <xdr:to>
      <xdr:col>72</xdr:col>
      <xdr:colOff>38100</xdr:colOff>
      <xdr:row>95</xdr:row>
      <xdr:rowOff>69323</xdr:rowOff>
    </xdr:to>
    <xdr:sp macro="" textlink="">
      <xdr:nvSpPr>
        <xdr:cNvPr id="718" name="楕円 717"/>
        <xdr:cNvSpPr/>
      </xdr:nvSpPr>
      <xdr:spPr>
        <a:xfrm>
          <a:off x="13652500" y="162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85850</xdr:rowOff>
    </xdr:from>
    <xdr:ext cx="534377" cy="259045"/>
    <xdr:sp macro="" textlink="">
      <xdr:nvSpPr>
        <xdr:cNvPr id="719" name="テキスト ボックス 718"/>
        <xdr:cNvSpPr txBox="1"/>
      </xdr:nvSpPr>
      <xdr:spPr>
        <a:xfrm>
          <a:off x="13436111" y="16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168053</xdr:rowOff>
    </xdr:from>
    <xdr:to>
      <xdr:col>67</xdr:col>
      <xdr:colOff>101600</xdr:colOff>
      <xdr:row>95</xdr:row>
      <xdr:rowOff>98203</xdr:rowOff>
    </xdr:to>
    <xdr:sp macro="" textlink="">
      <xdr:nvSpPr>
        <xdr:cNvPr id="720" name="楕円 719"/>
        <xdr:cNvSpPr/>
      </xdr:nvSpPr>
      <xdr:spPr>
        <a:xfrm>
          <a:off x="12763500" y="162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114730</xdr:rowOff>
    </xdr:from>
    <xdr:ext cx="534377" cy="259045"/>
    <xdr:sp macro="" textlink="">
      <xdr:nvSpPr>
        <xdr:cNvPr id="721" name="テキスト ボックス 720"/>
        <xdr:cNvSpPr txBox="1"/>
      </xdr:nvSpPr>
      <xdr:spPr>
        <a:xfrm>
          <a:off x="12547111" y="160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7801</xdr:rowOff>
    </xdr:from>
    <xdr:to>
      <xdr:col>107</xdr:col>
      <xdr:colOff>101600</xdr:colOff>
      <xdr:row>39</xdr:row>
      <xdr:rowOff>109401</xdr:rowOff>
    </xdr:to>
    <xdr:sp macro="" textlink="">
      <xdr:nvSpPr>
        <xdr:cNvPr id="759" name="フローチャート: 判断 758"/>
        <xdr:cNvSpPr/>
      </xdr:nvSpPr>
      <xdr:spPr>
        <a:xfrm>
          <a:off x="20383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125928</xdr:rowOff>
    </xdr:from>
    <xdr:ext cx="313932" cy="259045"/>
    <xdr:sp macro="" textlink="">
      <xdr:nvSpPr>
        <xdr:cNvPr id="760" name="テキスト ボックス 759"/>
        <xdr:cNvSpPr txBox="1"/>
      </xdr:nvSpPr>
      <xdr:spPr>
        <a:xfrm>
          <a:off x="20277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131354</xdr:rowOff>
    </xdr:from>
    <xdr:to>
      <xdr:col>102</xdr:col>
      <xdr:colOff>165100</xdr:colOff>
      <xdr:row>39</xdr:row>
      <xdr:rowOff>61504</xdr:rowOff>
    </xdr:to>
    <xdr:sp macro="" textlink="">
      <xdr:nvSpPr>
        <xdr:cNvPr id="762" name="フローチャート: 判断 761"/>
        <xdr:cNvSpPr/>
      </xdr:nvSpPr>
      <xdr:spPr>
        <a:xfrm>
          <a:off x="19494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78031</xdr:rowOff>
    </xdr:from>
    <xdr:ext cx="313932" cy="259045"/>
    <xdr:sp macro="" textlink="">
      <xdr:nvSpPr>
        <xdr:cNvPr id="763" name="テキスト ボックス 762"/>
        <xdr:cNvSpPr txBox="1"/>
      </xdr:nvSpPr>
      <xdr:spPr>
        <a:xfrm>
          <a:off x="19388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19776</xdr:rowOff>
    </xdr:from>
    <xdr:to>
      <xdr:col>98</xdr:col>
      <xdr:colOff>38100</xdr:colOff>
      <xdr:row>39</xdr:row>
      <xdr:rowOff>121376</xdr:rowOff>
    </xdr:to>
    <xdr:sp macro="" textlink="">
      <xdr:nvSpPr>
        <xdr:cNvPr id="764" name="フローチャート: 判断 763"/>
        <xdr:cNvSpPr/>
      </xdr:nvSpPr>
      <xdr:spPr>
        <a:xfrm>
          <a:off x="18605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137903</xdr:rowOff>
    </xdr:from>
    <xdr:ext cx="313932" cy="259045"/>
    <xdr:sp macro="" textlink="">
      <xdr:nvSpPr>
        <xdr:cNvPr id="765" name="テキスト ボックス 764"/>
        <xdr:cNvSpPr txBox="1"/>
      </xdr:nvSpPr>
      <xdr:spPr>
        <a:xfrm>
          <a:off x="18499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総務費は主に積立金が増額したことにより、１３，９７５円増加となった。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民生費は普通建設費及び扶助費が増額したことにより１３，５０４円増加した。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農林水産業費は主に普通建設費が増額したことにより、２，０６７円増加した。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土木費も普通建設費の増額が主な要因となり、７，０７２円増加した。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今年度は積立により、財政調整基金が大幅に増加した。財政健全化プランに掲げる目標を達成するべく、今後も適切な管理に努めたい。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また、昨年度よりは減少したものの実質単年度収支は４年連続の黒字となった。今後もコストの抑制を図り健全な財政運営を図りたい。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標準財政規模比で１０．６６％の黒字となった。前年度と比較すると９．２１％の減少となっているが、これは令和３年度は普通交付税の追加交付等により、実質収支が大幅に改善したことによる反動があっ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今後も各会計で現在の黒字の水準を保てるよう適切な事業の選択、積極的な歳入確保を行い、財政の健全化に努めたい。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算入公債費等はほぼ横ばいで推移しているが、元利償還金等については、引き続き増加傾向が続いている。要因としては、経常的な公共事業の借入による償還に加えて、明和中学校建設事業の償還が始まってきたためである。償還未到来の借入もあるため、今後も増加傾向はしばらく続く見込み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また、公共下水道事業においても、毎年２億円以上の借入を行っており、公営企業債の元利償還金に対する繰入金も今後も増加していく見込みである。</a:t>
          </a:r>
          <a:endParaRPr lang="ja-JP" altLang="ja-JP" sz="1300">
            <a:effectLst/>
            <a:latin typeface="ＭＳ Ｐ明朝" panose="02020600040205080304" pitchFamily="18" charset="-128"/>
            <a:ea typeface="ＭＳ Ｐ明朝" panose="02020600040205080304" pitchFamily="18" charset="-128"/>
          </a:endParaRPr>
        </a:p>
        <a:p>
          <a:endParaRPr kumimoji="1" lang="ja-JP" altLang="en-US" sz="13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前年度に比べ、将来負担比率の分子全体として１，３２５百万円の減額となった。</a:t>
          </a:r>
        </a:p>
        <a:p>
          <a:r>
            <a:rPr kumimoji="1" lang="ja-JP" altLang="en-US" sz="1400">
              <a:latin typeface="ＭＳ ゴシック" pitchFamily="49" charset="-128"/>
              <a:ea typeface="ＭＳ ゴシック" pitchFamily="49" charset="-128"/>
            </a:rPr>
            <a:t>　主な要因としては、将来負担額（Ａ）について、道路防災事業等で地方債の借入を行っているが、可能な限り他の地方債の償還の範囲内に収めたため、地方債現在高は減少している。充当可能財源等（Ｂ）についても、財政調整基金の積立等により、充当可能基金が増となっている。　</a:t>
          </a:r>
        </a:p>
        <a:p>
          <a:r>
            <a:rPr kumimoji="1" lang="ja-JP" altLang="en-US" sz="1400">
              <a:latin typeface="ＭＳ ゴシック" pitchFamily="49" charset="-128"/>
              <a:ea typeface="ＭＳ ゴシック" pitchFamily="49" charset="-128"/>
            </a:rPr>
            <a:t>　継続して道路防災事業を行い、新小学校建設事業等が控えていることから、しばらく起債残高の増加傾向が見込まれる。そのため、その他の投資的事業を抑制し、起債残高の増加を抑制したい。また積極的な歳入確保により、充当可能基金の増を図り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歴史的風致維持向上計画事業などの大規模事業を行ってきたことや慢性的な財源不足を補うために財政調整基金の取り崩しを行ってきたが、今年度は年度末に決算剰余金で６億円以上の積立を行ったため、財政調整基金は増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また、その他特定目的基金では、ふるさと寄付が前年度に引き続き好調であるものの、ふるさと寄附基金で取り崩し額が積立額を上回ったため減額となっている。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財政調整基金の残高を標準財政規模の２０％以上となるように努めたい。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ふるさと寄附基金は寄附者の意向を考慮し、各事業において充当していく方針である。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ふるさと寄附基金：ふるさと寄附制度を活用して明和町を応援するために寄せられた寄附金をそれぞれの寄附者の思いを実現するための事業の財源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ふるさと寄附は好調であるものの取崩額が増加した結果、減額となった。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寄附者の意向に合わせ、該当する各事業において充当していきたい。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今年度は年度末に６億円以上の積み立てを行ったことにより、増額となった。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令和７年度末残高で１０億円を目標としており、今後も災害時等に備え、標準財政規模の２０％以上を維持できるように定期的に積み立てをしていきたい。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計画及び基金条例に基づき、取り崩しや積み立てを行っており、残高としては横ばいで推移している。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今後も計画及び基金条例に基づき管理していきたい。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当町では、公共施設等総合管理計画において、公共施設等の保有量（面積）を今後４０年間で約９％削減するという目標を掲げ、今後老朽化した施設の集約化や除却を計画的に進めていくところである。</a:t>
          </a:r>
          <a:endParaRPr lang="ja-JP" altLang="ja-JP">
            <a:effectLst/>
          </a:endParaRPr>
        </a:p>
        <a:p>
          <a:r>
            <a:rPr kumimoji="1" lang="ja-JP" altLang="ja-JP" sz="1100">
              <a:solidFill>
                <a:schemeClr val="dk1"/>
              </a:solidFill>
              <a:effectLst/>
              <a:latin typeface="+mn-lt"/>
              <a:ea typeface="+mn-ea"/>
              <a:cs typeface="+mn-cs"/>
            </a:rPr>
            <a:t>　有形固定資産減価償却率は類似団体と比較して低い状況にはあるが、老朽化した施設も数多くあり、今後も計画的に公共施設の整理を行っていきたい。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81" name="楕円 80"/>
        <xdr:cNvSpPr/>
      </xdr:nvSpPr>
      <xdr:spPr>
        <a:xfrm>
          <a:off x="47117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62670</xdr:rowOff>
    </xdr:from>
    <xdr:ext cx="405111" cy="259045"/>
    <xdr:sp macro="" textlink="">
      <xdr:nvSpPr>
        <xdr:cNvPr id="82" name="有形固定資産減価償却率該当値テキスト"/>
        <xdr:cNvSpPr txBox="1"/>
      </xdr:nvSpPr>
      <xdr:spPr>
        <a:xfrm>
          <a:off x="4813300" y="546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xdr:nvSpPr>
        <xdr:cNvPr id="83" name="楕円 82"/>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160443</xdr:rowOff>
    </xdr:from>
    <xdr:to>
      <xdr:col>23</xdr:col>
      <xdr:colOff>85725</xdr:colOff>
      <xdr:row>29</xdr:row>
      <xdr:rowOff>15452</xdr:rowOff>
    </xdr:to>
    <xdr:cxnSp macro="">
      <xdr:nvCxnSpPr>
        <xdr:cNvPr id="84" name="直線コネクタ 83"/>
        <xdr:cNvCxnSpPr/>
      </xdr:nvCxnSpPr>
      <xdr:spPr>
        <a:xfrm flipV="1">
          <a:off x="4051300" y="5561118"/>
          <a:ext cx="711200" cy="1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124037</xdr:rowOff>
    </xdr:from>
    <xdr:to>
      <xdr:col>15</xdr:col>
      <xdr:colOff>187325</xdr:colOff>
      <xdr:row>28</xdr:row>
      <xdr:rowOff>54187</xdr:rowOff>
    </xdr:to>
    <xdr:sp macro="" textlink="">
      <xdr:nvSpPr>
        <xdr:cNvPr id="85" name="楕円 84"/>
        <xdr:cNvSpPr/>
      </xdr:nvSpPr>
      <xdr:spPr>
        <a:xfrm>
          <a:off x="3238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3387</xdr:rowOff>
    </xdr:from>
    <xdr:to>
      <xdr:col>19</xdr:col>
      <xdr:colOff>136525</xdr:colOff>
      <xdr:row>29</xdr:row>
      <xdr:rowOff>15452</xdr:rowOff>
    </xdr:to>
    <xdr:cxnSp macro="">
      <xdr:nvCxnSpPr>
        <xdr:cNvPr id="86" name="直線コネクタ 85"/>
        <xdr:cNvCxnSpPr/>
      </xdr:nvCxnSpPr>
      <xdr:spPr>
        <a:xfrm>
          <a:off x="3289300" y="5575512"/>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120438</xdr:rowOff>
    </xdr:from>
    <xdr:to>
      <xdr:col>11</xdr:col>
      <xdr:colOff>187325</xdr:colOff>
      <xdr:row>28</xdr:row>
      <xdr:rowOff>50588</xdr:rowOff>
    </xdr:to>
    <xdr:sp macro="" textlink="">
      <xdr:nvSpPr>
        <xdr:cNvPr id="87" name="楕円 86"/>
        <xdr:cNvSpPr/>
      </xdr:nvSpPr>
      <xdr:spPr>
        <a:xfrm>
          <a:off x="2476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171238</xdr:rowOff>
    </xdr:from>
    <xdr:to>
      <xdr:col>15</xdr:col>
      <xdr:colOff>136525</xdr:colOff>
      <xdr:row>28</xdr:row>
      <xdr:rowOff>3387</xdr:rowOff>
    </xdr:to>
    <xdr:cxnSp macro="">
      <xdr:nvCxnSpPr>
        <xdr:cNvPr id="88" name="直線コネクタ 87"/>
        <xdr:cNvCxnSpPr/>
      </xdr:nvCxnSpPr>
      <xdr:spPr>
        <a:xfrm>
          <a:off x="2527300" y="557191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156422</xdr:rowOff>
    </xdr:from>
    <xdr:to>
      <xdr:col>7</xdr:col>
      <xdr:colOff>187325</xdr:colOff>
      <xdr:row>28</xdr:row>
      <xdr:rowOff>86572</xdr:rowOff>
    </xdr:to>
    <xdr:sp macro="" textlink="">
      <xdr:nvSpPr>
        <xdr:cNvPr id="89" name="楕円 88"/>
        <xdr:cNvSpPr/>
      </xdr:nvSpPr>
      <xdr:spPr>
        <a:xfrm>
          <a:off x="1714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171238</xdr:rowOff>
    </xdr:from>
    <xdr:to>
      <xdr:col>11</xdr:col>
      <xdr:colOff>136525</xdr:colOff>
      <xdr:row>28</xdr:row>
      <xdr:rowOff>35772</xdr:rowOff>
    </xdr:to>
    <xdr:cxnSp macro="">
      <xdr:nvCxnSpPr>
        <xdr:cNvPr id="90" name="直線コネクタ 89"/>
        <xdr:cNvCxnSpPr/>
      </xdr:nvCxnSpPr>
      <xdr:spPr>
        <a:xfrm flipV="1">
          <a:off x="1765300" y="557191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82779</xdr:rowOff>
    </xdr:from>
    <xdr:ext cx="405111" cy="259045"/>
    <xdr:sp macro="" textlink="">
      <xdr:nvSpPr>
        <xdr:cNvPr id="95" name="n_1mainValue有形固定資産減価償却率"/>
        <xdr:cNvSpPr txBox="1"/>
      </xdr:nvSpPr>
      <xdr:spPr>
        <a:xfrm>
          <a:off x="38360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70714</xdr:rowOff>
    </xdr:from>
    <xdr:ext cx="405111" cy="259045"/>
    <xdr:sp macro="" textlink="">
      <xdr:nvSpPr>
        <xdr:cNvPr id="96" name="n_2mainValue有形固定資産減価償却率"/>
        <xdr:cNvSpPr txBox="1"/>
      </xdr:nvSpPr>
      <xdr:spPr>
        <a:xfrm>
          <a:off x="30867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67115</xdr:rowOff>
    </xdr:from>
    <xdr:ext cx="405111" cy="259045"/>
    <xdr:sp macro="" textlink="">
      <xdr:nvSpPr>
        <xdr:cNvPr id="97" name="n_3mainValue有形固定資産減価償却率"/>
        <xdr:cNvSpPr txBox="1"/>
      </xdr:nvSpPr>
      <xdr:spPr>
        <a:xfrm>
          <a:off x="2324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103099</xdr:rowOff>
    </xdr:from>
    <xdr:ext cx="405111" cy="259045"/>
    <xdr:sp macro="" textlink="">
      <xdr:nvSpPr>
        <xdr:cNvPr id="98" name="n_4mainValue有形固定資産減価償却率"/>
        <xdr:cNvSpPr txBox="1"/>
      </xdr:nvSpPr>
      <xdr:spPr>
        <a:xfrm>
          <a:off x="15627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ここ数年、中学校の建て替えをはじめ、大規模なハード整備事業を複数実施してきたことにより、将来負担額が増加し、債務償還比率は類似団体と比較して高い状況にある。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今後は将来負担額を減らしていけるように事業の見直しや投資的経費を抑制を図りたい。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124608</xdr:rowOff>
    </xdr:from>
    <xdr:to>
      <xdr:col>76</xdr:col>
      <xdr:colOff>73025</xdr:colOff>
      <xdr:row>31</xdr:row>
      <xdr:rowOff>54758</xdr:rowOff>
    </xdr:to>
    <xdr:sp macro="" textlink="">
      <xdr:nvSpPr>
        <xdr:cNvPr id="143" name="楕円 142"/>
        <xdr:cNvSpPr/>
      </xdr:nvSpPr>
      <xdr:spPr>
        <a:xfrm>
          <a:off x="147447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103035</xdr:rowOff>
    </xdr:from>
    <xdr:ext cx="469744" cy="259045"/>
    <xdr:sp macro="" textlink="">
      <xdr:nvSpPr>
        <xdr:cNvPr id="144" name="債務償還比率該当値テキスト"/>
        <xdr:cNvSpPr txBox="1"/>
      </xdr:nvSpPr>
      <xdr:spPr>
        <a:xfrm>
          <a:off x="14846300" y="60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89824</xdr:rowOff>
    </xdr:from>
    <xdr:to>
      <xdr:col>72</xdr:col>
      <xdr:colOff>123825</xdr:colOff>
      <xdr:row>31</xdr:row>
      <xdr:rowOff>19974</xdr:rowOff>
    </xdr:to>
    <xdr:sp macro="" textlink="">
      <xdr:nvSpPr>
        <xdr:cNvPr id="145" name="楕円 144"/>
        <xdr:cNvSpPr/>
      </xdr:nvSpPr>
      <xdr:spPr>
        <a:xfrm>
          <a:off x="14033500" y="60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140624</xdr:rowOff>
    </xdr:from>
    <xdr:to>
      <xdr:col>76</xdr:col>
      <xdr:colOff>22225</xdr:colOff>
      <xdr:row>31</xdr:row>
      <xdr:rowOff>3958</xdr:rowOff>
    </xdr:to>
    <xdr:cxnSp macro="">
      <xdr:nvCxnSpPr>
        <xdr:cNvPr id="146" name="直線コネクタ 145"/>
        <xdr:cNvCxnSpPr/>
      </xdr:nvCxnSpPr>
      <xdr:spPr>
        <a:xfrm>
          <a:off x="14084300" y="6055649"/>
          <a:ext cx="7112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97931</xdr:rowOff>
    </xdr:from>
    <xdr:to>
      <xdr:col>68</xdr:col>
      <xdr:colOff>123825</xdr:colOff>
      <xdr:row>32</xdr:row>
      <xdr:rowOff>28081</xdr:rowOff>
    </xdr:to>
    <xdr:sp macro="" textlink="">
      <xdr:nvSpPr>
        <xdr:cNvPr id="147" name="楕円 146"/>
        <xdr:cNvSpPr/>
      </xdr:nvSpPr>
      <xdr:spPr>
        <a:xfrm>
          <a:off x="13271500" y="61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140624</xdr:rowOff>
    </xdr:from>
    <xdr:to>
      <xdr:col>72</xdr:col>
      <xdr:colOff>73025</xdr:colOff>
      <xdr:row>31</xdr:row>
      <xdr:rowOff>148731</xdr:rowOff>
    </xdr:to>
    <xdr:cxnSp macro="">
      <xdr:nvCxnSpPr>
        <xdr:cNvPr id="148" name="直線コネクタ 147"/>
        <xdr:cNvCxnSpPr/>
      </xdr:nvCxnSpPr>
      <xdr:spPr>
        <a:xfrm flipV="1">
          <a:off x="13322300" y="6055649"/>
          <a:ext cx="762000" cy="17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169488</xdr:rowOff>
    </xdr:from>
    <xdr:to>
      <xdr:col>64</xdr:col>
      <xdr:colOff>123825</xdr:colOff>
      <xdr:row>33</xdr:row>
      <xdr:rowOff>99639</xdr:rowOff>
    </xdr:to>
    <xdr:sp macro="" textlink="">
      <xdr:nvSpPr>
        <xdr:cNvPr id="149" name="楕円 148"/>
        <xdr:cNvSpPr/>
      </xdr:nvSpPr>
      <xdr:spPr>
        <a:xfrm>
          <a:off x="12509500" y="6427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148731</xdr:rowOff>
    </xdr:from>
    <xdr:to>
      <xdr:col>68</xdr:col>
      <xdr:colOff>73025</xdr:colOff>
      <xdr:row>33</xdr:row>
      <xdr:rowOff>48838</xdr:rowOff>
    </xdr:to>
    <xdr:cxnSp macro="">
      <xdr:nvCxnSpPr>
        <xdr:cNvPr id="150" name="直線コネクタ 149"/>
        <xdr:cNvCxnSpPr/>
      </xdr:nvCxnSpPr>
      <xdr:spPr>
        <a:xfrm flipV="1">
          <a:off x="12560300" y="6235206"/>
          <a:ext cx="762000" cy="2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40499</xdr:rowOff>
    </xdr:from>
    <xdr:to>
      <xdr:col>60</xdr:col>
      <xdr:colOff>123825</xdr:colOff>
      <xdr:row>33</xdr:row>
      <xdr:rowOff>142099</xdr:rowOff>
    </xdr:to>
    <xdr:sp macro="" textlink="">
      <xdr:nvSpPr>
        <xdr:cNvPr id="151" name="楕円 150"/>
        <xdr:cNvSpPr/>
      </xdr:nvSpPr>
      <xdr:spPr>
        <a:xfrm>
          <a:off x="11747500" y="6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48838</xdr:rowOff>
    </xdr:from>
    <xdr:to>
      <xdr:col>64</xdr:col>
      <xdr:colOff>73025</xdr:colOff>
      <xdr:row>33</xdr:row>
      <xdr:rowOff>91299</xdr:rowOff>
    </xdr:to>
    <xdr:cxnSp macro="">
      <xdr:nvCxnSpPr>
        <xdr:cNvPr id="152" name="直線コネクタ 151"/>
        <xdr:cNvCxnSpPr/>
      </xdr:nvCxnSpPr>
      <xdr:spPr>
        <a:xfrm flipV="1">
          <a:off x="11798300" y="6478213"/>
          <a:ext cx="762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11101</xdr:rowOff>
    </xdr:from>
    <xdr:ext cx="469744" cy="259045"/>
    <xdr:sp macro="" textlink="">
      <xdr:nvSpPr>
        <xdr:cNvPr id="157" name="n_1mainValue債務償還比率"/>
        <xdr:cNvSpPr txBox="1"/>
      </xdr:nvSpPr>
      <xdr:spPr>
        <a:xfrm>
          <a:off x="13836727" y="60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19208</xdr:rowOff>
    </xdr:from>
    <xdr:ext cx="469744" cy="259045"/>
    <xdr:sp macro="" textlink="">
      <xdr:nvSpPr>
        <xdr:cNvPr id="158" name="n_2mainValue債務償還比率"/>
        <xdr:cNvSpPr txBox="1"/>
      </xdr:nvSpPr>
      <xdr:spPr>
        <a:xfrm>
          <a:off x="13087427" y="62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90766</xdr:rowOff>
    </xdr:from>
    <xdr:ext cx="469744" cy="259045"/>
    <xdr:sp macro="" textlink="">
      <xdr:nvSpPr>
        <xdr:cNvPr id="159" name="n_3mainValue債務償還比率"/>
        <xdr:cNvSpPr txBox="1"/>
      </xdr:nvSpPr>
      <xdr:spPr>
        <a:xfrm>
          <a:off x="12325427" y="65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133226</xdr:rowOff>
    </xdr:from>
    <xdr:ext cx="560923" cy="259045"/>
    <xdr:sp macro="" textlink="">
      <xdr:nvSpPr>
        <xdr:cNvPr id="160" name="n_4mainValue債務償還比率"/>
        <xdr:cNvSpPr txBox="1"/>
      </xdr:nvSpPr>
      <xdr:spPr>
        <a:xfrm>
          <a:off x="11517838" y="65626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27940</xdr:rowOff>
    </xdr:to>
    <xdr:sp macro="" textlink="">
      <xdr:nvSpPr>
        <xdr:cNvPr id="65" name="フローチャート: 判断 64"/>
        <xdr:cNvSpPr/>
      </xdr:nvSpPr>
      <xdr:spPr>
        <a:xfrm>
          <a:off x="2857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40640</xdr:rowOff>
    </xdr:from>
    <xdr:to>
      <xdr:col>10</xdr:col>
      <xdr:colOff>165100</xdr:colOff>
      <xdr:row>38</xdr:row>
      <xdr:rowOff>142240</xdr:rowOff>
    </xdr:to>
    <xdr:sp macro="" textlink="">
      <xdr:nvSpPr>
        <xdr:cNvPr id="66" name="フローチャート: 判断 65"/>
        <xdr:cNvSpPr/>
      </xdr:nvSpPr>
      <xdr:spPr>
        <a:xfrm>
          <a:off x="1968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143510</xdr:rowOff>
    </xdr:from>
    <xdr:to>
      <xdr:col>6</xdr:col>
      <xdr:colOff>38100</xdr:colOff>
      <xdr:row>38</xdr:row>
      <xdr:rowOff>73660</xdr:rowOff>
    </xdr:to>
    <xdr:sp macro="" textlink="">
      <xdr:nvSpPr>
        <xdr:cNvPr id="67" name="フローチャート: 判断 66"/>
        <xdr:cNvSpPr/>
      </xdr:nvSpPr>
      <xdr:spPr>
        <a:xfrm>
          <a:off x="107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38</xdr:row>
      <xdr:rowOff>148590</xdr:rowOff>
    </xdr:to>
    <xdr:cxnSp macro="">
      <xdr:nvCxnSpPr>
        <xdr:cNvPr id="76" name="直線コネクタ 75"/>
        <xdr:cNvCxnSpPr/>
      </xdr:nvCxnSpPr>
      <xdr:spPr>
        <a:xfrm flipV="1">
          <a:off x="3797300" y="627507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38</xdr:row>
      <xdr:rowOff>148590</xdr:rowOff>
    </xdr:to>
    <xdr:cxnSp macro="">
      <xdr:nvCxnSpPr>
        <xdr:cNvPr id="78" name="直線コネクタ 77"/>
        <xdr:cNvCxnSpPr/>
      </xdr:nvCxnSpPr>
      <xdr:spPr>
        <a:xfrm>
          <a:off x="2908300" y="636270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19050</xdr:rowOff>
    </xdr:to>
    <xdr:cxnSp macro="">
      <xdr:nvCxnSpPr>
        <xdr:cNvPr id="80" name="直線コネクタ 79"/>
        <xdr:cNvCxnSpPr/>
      </xdr:nvCxnSpPr>
      <xdr:spPr>
        <a:xfrm>
          <a:off x="2019300" y="631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144780</xdr:rowOff>
    </xdr:to>
    <xdr:cxnSp macro="">
      <xdr:nvCxnSpPr>
        <xdr:cNvPr id="82" name="直線コネクタ 81"/>
        <xdr:cNvCxnSpPr/>
      </xdr:nvCxnSpPr>
      <xdr:spPr>
        <a:xfrm>
          <a:off x="1130300" y="629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4" name="n_2ave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5" name="n_3aveValue【道路】&#10;有形固定資産減価償却率"/>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86" name="n_4ave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44467</xdr:rowOff>
    </xdr:from>
    <xdr:ext cx="405111" cy="259045"/>
    <xdr:sp macro="" textlink="">
      <xdr:nvSpPr>
        <xdr:cNvPr id="87" name="n_1mainValue【道路】&#10;有形固定資産減価償却率"/>
        <xdr:cNvSpPr txBox="1"/>
      </xdr:nvSpPr>
      <xdr:spPr>
        <a:xfrm>
          <a:off x="3582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8" name="n_2main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113640</xdr:rowOff>
    </xdr:from>
    <xdr:to>
      <xdr:col>46</xdr:col>
      <xdr:colOff>38100</xdr:colOff>
      <xdr:row>42</xdr:row>
      <xdr:rowOff>43790</xdr:rowOff>
    </xdr:to>
    <xdr:sp macro="" textlink="">
      <xdr:nvSpPr>
        <xdr:cNvPr id="124" name="フローチャート: 判断 123"/>
        <xdr:cNvSpPr/>
      </xdr:nvSpPr>
      <xdr:spPr>
        <a:xfrm>
          <a:off x="8699500" y="71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109165</xdr:rowOff>
    </xdr:from>
    <xdr:to>
      <xdr:col>41</xdr:col>
      <xdr:colOff>101600</xdr:colOff>
      <xdr:row>42</xdr:row>
      <xdr:rowOff>39315</xdr:rowOff>
    </xdr:to>
    <xdr:sp macro="" textlink="">
      <xdr:nvSpPr>
        <xdr:cNvPr id="125" name="フローチャート: 判断 124"/>
        <xdr:cNvSpPr/>
      </xdr:nvSpPr>
      <xdr:spPr>
        <a:xfrm>
          <a:off x="7810500" y="713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108621</xdr:rowOff>
    </xdr:from>
    <xdr:to>
      <xdr:col>36</xdr:col>
      <xdr:colOff>165100</xdr:colOff>
      <xdr:row>42</xdr:row>
      <xdr:rowOff>38771</xdr:rowOff>
    </xdr:to>
    <xdr:sp macro="" textlink="">
      <xdr:nvSpPr>
        <xdr:cNvPr id="126" name="フローチャート: 判断 125"/>
        <xdr:cNvSpPr/>
      </xdr:nvSpPr>
      <xdr:spPr>
        <a:xfrm>
          <a:off x="6921500" y="713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26663</xdr:rowOff>
    </xdr:from>
    <xdr:to>
      <xdr:col>55</xdr:col>
      <xdr:colOff>50800</xdr:colOff>
      <xdr:row>38</xdr:row>
      <xdr:rowOff>128263</xdr:rowOff>
    </xdr:to>
    <xdr:sp macro="" textlink="">
      <xdr:nvSpPr>
        <xdr:cNvPr id="132" name="楕円 131"/>
        <xdr:cNvSpPr/>
      </xdr:nvSpPr>
      <xdr:spPr>
        <a:xfrm>
          <a:off x="10426700" y="65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49540</xdr:rowOff>
    </xdr:from>
    <xdr:ext cx="534377" cy="259045"/>
    <xdr:sp macro="" textlink="">
      <xdr:nvSpPr>
        <xdr:cNvPr id="133" name="【道路】&#10;一人当たり延長該当値テキスト"/>
        <xdr:cNvSpPr txBox="1"/>
      </xdr:nvSpPr>
      <xdr:spPr>
        <a:xfrm>
          <a:off x="10515600" y="63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9648</xdr:rowOff>
    </xdr:from>
    <xdr:to>
      <xdr:col>50</xdr:col>
      <xdr:colOff>165100</xdr:colOff>
      <xdr:row>41</xdr:row>
      <xdr:rowOff>111248</xdr:rowOff>
    </xdr:to>
    <xdr:sp macro="" textlink="">
      <xdr:nvSpPr>
        <xdr:cNvPr id="134" name="楕円 133"/>
        <xdr:cNvSpPr/>
      </xdr:nvSpPr>
      <xdr:spPr>
        <a:xfrm>
          <a:off x="9588500" y="70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77463</xdr:rowOff>
    </xdr:from>
    <xdr:to>
      <xdr:col>55</xdr:col>
      <xdr:colOff>0</xdr:colOff>
      <xdr:row>41</xdr:row>
      <xdr:rowOff>60448</xdr:rowOff>
    </xdr:to>
    <xdr:cxnSp macro="">
      <xdr:nvCxnSpPr>
        <xdr:cNvPr id="135" name="直線コネクタ 134"/>
        <xdr:cNvCxnSpPr/>
      </xdr:nvCxnSpPr>
      <xdr:spPr>
        <a:xfrm flipV="1">
          <a:off x="9639300" y="6592563"/>
          <a:ext cx="838200" cy="4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10878</xdr:rowOff>
    </xdr:from>
    <xdr:to>
      <xdr:col>46</xdr:col>
      <xdr:colOff>38100</xdr:colOff>
      <xdr:row>41</xdr:row>
      <xdr:rowOff>112478</xdr:rowOff>
    </xdr:to>
    <xdr:sp macro="" textlink="">
      <xdr:nvSpPr>
        <xdr:cNvPr id="136" name="楕円 135"/>
        <xdr:cNvSpPr/>
      </xdr:nvSpPr>
      <xdr:spPr>
        <a:xfrm>
          <a:off x="8699500" y="70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60448</xdr:rowOff>
    </xdr:from>
    <xdr:to>
      <xdr:col>50</xdr:col>
      <xdr:colOff>114300</xdr:colOff>
      <xdr:row>41</xdr:row>
      <xdr:rowOff>61678</xdr:rowOff>
    </xdr:to>
    <xdr:cxnSp macro="">
      <xdr:nvCxnSpPr>
        <xdr:cNvPr id="137" name="直線コネクタ 136"/>
        <xdr:cNvCxnSpPr/>
      </xdr:nvCxnSpPr>
      <xdr:spPr>
        <a:xfrm flipV="1">
          <a:off x="8750300" y="7089898"/>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10192</xdr:rowOff>
    </xdr:from>
    <xdr:to>
      <xdr:col>41</xdr:col>
      <xdr:colOff>101600</xdr:colOff>
      <xdr:row>41</xdr:row>
      <xdr:rowOff>111792</xdr:rowOff>
    </xdr:to>
    <xdr:sp macro="" textlink="">
      <xdr:nvSpPr>
        <xdr:cNvPr id="138" name="楕円 137"/>
        <xdr:cNvSpPr/>
      </xdr:nvSpPr>
      <xdr:spPr>
        <a:xfrm>
          <a:off x="7810500" y="7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60992</xdr:rowOff>
    </xdr:from>
    <xdr:to>
      <xdr:col>45</xdr:col>
      <xdr:colOff>177800</xdr:colOff>
      <xdr:row>41</xdr:row>
      <xdr:rowOff>61678</xdr:rowOff>
    </xdr:to>
    <xdr:cxnSp macro="">
      <xdr:nvCxnSpPr>
        <xdr:cNvPr id="139" name="直線コネクタ 138"/>
        <xdr:cNvCxnSpPr/>
      </xdr:nvCxnSpPr>
      <xdr:spPr>
        <a:xfrm>
          <a:off x="7861300" y="70904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10878</xdr:rowOff>
    </xdr:from>
    <xdr:to>
      <xdr:col>36</xdr:col>
      <xdr:colOff>165100</xdr:colOff>
      <xdr:row>41</xdr:row>
      <xdr:rowOff>112478</xdr:rowOff>
    </xdr:to>
    <xdr:sp macro="" textlink="">
      <xdr:nvSpPr>
        <xdr:cNvPr id="140" name="楕円 139"/>
        <xdr:cNvSpPr/>
      </xdr:nvSpPr>
      <xdr:spPr>
        <a:xfrm>
          <a:off x="6921500" y="70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60992</xdr:rowOff>
    </xdr:from>
    <xdr:to>
      <xdr:col>41</xdr:col>
      <xdr:colOff>50800</xdr:colOff>
      <xdr:row>41</xdr:row>
      <xdr:rowOff>61678</xdr:rowOff>
    </xdr:to>
    <xdr:cxnSp macro="">
      <xdr:nvCxnSpPr>
        <xdr:cNvPr id="141" name="直線コネクタ 140"/>
        <xdr:cNvCxnSpPr/>
      </xdr:nvCxnSpPr>
      <xdr:spPr>
        <a:xfrm flipV="1">
          <a:off x="6972300" y="70904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34917</xdr:rowOff>
    </xdr:from>
    <xdr:ext cx="469744" cy="259045"/>
    <xdr:sp macro="" textlink="">
      <xdr:nvSpPr>
        <xdr:cNvPr id="143" name="n_2aveValue【道路】&#10;一人当たり延長"/>
        <xdr:cNvSpPr txBox="1"/>
      </xdr:nvSpPr>
      <xdr:spPr>
        <a:xfrm>
          <a:off x="8515427" y="72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30442</xdr:rowOff>
    </xdr:from>
    <xdr:ext cx="469744" cy="259045"/>
    <xdr:sp macro="" textlink="">
      <xdr:nvSpPr>
        <xdr:cNvPr id="144" name="n_3aveValue【道路】&#10;一人当たり延長"/>
        <xdr:cNvSpPr txBox="1"/>
      </xdr:nvSpPr>
      <xdr:spPr>
        <a:xfrm>
          <a:off x="7626427" y="723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29898</xdr:rowOff>
    </xdr:from>
    <xdr:ext cx="469744" cy="259045"/>
    <xdr:sp macro="" textlink="">
      <xdr:nvSpPr>
        <xdr:cNvPr id="145" name="n_4aveValue【道路】&#10;一人当たり延長"/>
        <xdr:cNvSpPr txBox="1"/>
      </xdr:nvSpPr>
      <xdr:spPr>
        <a:xfrm>
          <a:off x="6737427" y="72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127775</xdr:rowOff>
    </xdr:from>
    <xdr:ext cx="534377" cy="259045"/>
    <xdr:sp macro="" textlink="">
      <xdr:nvSpPr>
        <xdr:cNvPr id="146" name="n_1mainValue【道路】&#10;一人当たり延長"/>
        <xdr:cNvSpPr txBox="1"/>
      </xdr:nvSpPr>
      <xdr:spPr>
        <a:xfrm>
          <a:off x="9359411" y="68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129005</xdr:rowOff>
    </xdr:from>
    <xdr:ext cx="534377" cy="259045"/>
    <xdr:sp macro="" textlink="">
      <xdr:nvSpPr>
        <xdr:cNvPr id="147" name="n_2mainValue【道路】&#10;一人当たり延長"/>
        <xdr:cNvSpPr txBox="1"/>
      </xdr:nvSpPr>
      <xdr:spPr>
        <a:xfrm>
          <a:off x="8483111" y="68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128319</xdr:rowOff>
    </xdr:from>
    <xdr:ext cx="534377" cy="259045"/>
    <xdr:sp macro="" textlink="">
      <xdr:nvSpPr>
        <xdr:cNvPr id="148" name="n_3mainValue【道路】&#10;一人当たり延長"/>
        <xdr:cNvSpPr txBox="1"/>
      </xdr:nvSpPr>
      <xdr:spPr>
        <a:xfrm>
          <a:off x="7594111" y="68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129005</xdr:rowOff>
    </xdr:from>
    <xdr:ext cx="534377" cy="259045"/>
    <xdr:sp macro="" textlink="">
      <xdr:nvSpPr>
        <xdr:cNvPr id="149" name="n_4mainValue【道路】&#10;一人当たり延長"/>
        <xdr:cNvSpPr txBox="1"/>
      </xdr:nvSpPr>
      <xdr:spPr>
        <a:xfrm>
          <a:off x="6705111" y="68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12065</xdr:rowOff>
    </xdr:from>
    <xdr:to>
      <xdr:col>15</xdr:col>
      <xdr:colOff>101600</xdr:colOff>
      <xdr:row>62</xdr:row>
      <xdr:rowOff>113665</xdr:rowOff>
    </xdr:to>
    <xdr:sp macro="" textlink="">
      <xdr:nvSpPr>
        <xdr:cNvPr id="181" name="フローチャート: 判断 180"/>
        <xdr:cNvSpPr/>
      </xdr:nvSpPr>
      <xdr:spPr>
        <a:xfrm>
          <a:off x="2857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82" name="フローチャート: 判断 181"/>
        <xdr:cNvSpPr/>
      </xdr:nvSpPr>
      <xdr:spPr>
        <a:xfrm>
          <a:off x="1968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9" name="楕円 188"/>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50182</xdr:rowOff>
    </xdr:from>
    <xdr:ext cx="405111" cy="259045"/>
    <xdr:sp macro="" textlink="">
      <xdr:nvSpPr>
        <xdr:cNvPr id="190" name="【橋りょう・トンネル】&#10;有形固定資産減価償却率該当値テキスト"/>
        <xdr:cNvSpPr txBox="1"/>
      </xdr:nvSpPr>
      <xdr:spPr>
        <a:xfrm>
          <a:off x="4673600"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78105</xdr:rowOff>
    </xdr:to>
    <xdr:cxnSp macro="">
      <xdr:nvCxnSpPr>
        <xdr:cNvPr id="192" name="直線コネクタ 191"/>
        <xdr:cNvCxnSpPr/>
      </xdr:nvCxnSpPr>
      <xdr:spPr>
        <a:xfrm>
          <a:off x="3797300" y="10504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3" name="楕円 192"/>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45720</xdr:rowOff>
    </xdr:to>
    <xdr:cxnSp macro="">
      <xdr:nvCxnSpPr>
        <xdr:cNvPr id="194" name="直線コネクタ 193"/>
        <xdr:cNvCxnSpPr/>
      </xdr:nvCxnSpPr>
      <xdr:spPr>
        <a:xfrm>
          <a:off x="2908300" y="104717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5" name="楕円 194"/>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13335</xdr:rowOff>
    </xdr:to>
    <xdr:cxnSp macro="">
      <xdr:nvCxnSpPr>
        <xdr:cNvPr id="196" name="直線コネクタ 195"/>
        <xdr:cNvCxnSpPr/>
      </xdr:nvCxnSpPr>
      <xdr:spPr>
        <a:xfrm>
          <a:off x="2019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156210</xdr:rowOff>
    </xdr:to>
    <xdr:cxnSp macro="">
      <xdr:nvCxnSpPr>
        <xdr:cNvPr id="198" name="直線コネクタ 197"/>
        <xdr:cNvCxnSpPr/>
      </xdr:nvCxnSpPr>
      <xdr:spPr>
        <a:xfrm>
          <a:off x="1130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200" name="n_2aveValue【橋りょう・トンネル】&#10;有形固定資産減価償却率"/>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1" name="n_3aveValue【橋りょう・トンネル】&#10;有形固定資産減価償却率"/>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2" name="n_4aveValue【橋りょう・トンネ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113047</xdr:rowOff>
    </xdr:from>
    <xdr:ext cx="405111" cy="259045"/>
    <xdr:sp macro="" textlink="">
      <xdr:nvSpPr>
        <xdr:cNvPr id="203" name="n_1mainValue【橋りょう・トンネル】&#10;有形固定資産減価償却率"/>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80662</xdr:rowOff>
    </xdr:from>
    <xdr:ext cx="405111" cy="259045"/>
    <xdr:sp macro="" textlink="">
      <xdr:nvSpPr>
        <xdr:cNvPr id="204" name="n_2mainValue【橋りょう・トンネル】&#10;有形固定資産減価償却率"/>
        <xdr:cNvSpPr txBox="1"/>
      </xdr:nvSpPr>
      <xdr:spPr>
        <a:xfrm>
          <a:off x="2705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52087</xdr:rowOff>
    </xdr:from>
    <xdr:ext cx="405111" cy="259045"/>
    <xdr:sp macro="" textlink="">
      <xdr:nvSpPr>
        <xdr:cNvPr id="205" name="n_3mainValue【橋りょう・トンネル】&#10;有形固定資産減価償却率"/>
        <xdr:cNvSpPr txBox="1"/>
      </xdr:nvSpPr>
      <xdr:spPr>
        <a:xfrm>
          <a:off x="1816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6" name="n_4mainValue【橋りょう・トンネル】&#10;有形固定資産減価償却率"/>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89215</xdr:rowOff>
    </xdr:from>
    <xdr:to>
      <xdr:col>46</xdr:col>
      <xdr:colOff>38100</xdr:colOff>
      <xdr:row>62</xdr:row>
      <xdr:rowOff>19365</xdr:rowOff>
    </xdr:to>
    <xdr:sp macro="" textlink="">
      <xdr:nvSpPr>
        <xdr:cNvPr id="236" name="フローチャート: 判断 235"/>
        <xdr:cNvSpPr/>
      </xdr:nvSpPr>
      <xdr:spPr>
        <a:xfrm>
          <a:off x="8699500" y="105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170044</xdr:rowOff>
    </xdr:from>
    <xdr:to>
      <xdr:col>41</xdr:col>
      <xdr:colOff>101600</xdr:colOff>
      <xdr:row>61</xdr:row>
      <xdr:rowOff>100194</xdr:rowOff>
    </xdr:to>
    <xdr:sp macro="" textlink="">
      <xdr:nvSpPr>
        <xdr:cNvPr id="237" name="フローチャート: 判断 236"/>
        <xdr:cNvSpPr/>
      </xdr:nvSpPr>
      <xdr:spPr>
        <a:xfrm>
          <a:off x="7810500" y="104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24576</xdr:rowOff>
    </xdr:from>
    <xdr:to>
      <xdr:col>36</xdr:col>
      <xdr:colOff>165100</xdr:colOff>
      <xdr:row>61</xdr:row>
      <xdr:rowOff>126176</xdr:rowOff>
    </xdr:to>
    <xdr:sp macro="" textlink="">
      <xdr:nvSpPr>
        <xdr:cNvPr id="238" name="フローチャート: 判断 237"/>
        <xdr:cNvSpPr/>
      </xdr:nvSpPr>
      <xdr:spPr>
        <a:xfrm>
          <a:off x="6921500" y="1048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129302</xdr:rowOff>
    </xdr:from>
    <xdr:to>
      <xdr:col>55</xdr:col>
      <xdr:colOff>50800</xdr:colOff>
      <xdr:row>59</xdr:row>
      <xdr:rowOff>59452</xdr:rowOff>
    </xdr:to>
    <xdr:sp macro="" textlink="">
      <xdr:nvSpPr>
        <xdr:cNvPr id="244" name="楕円 243"/>
        <xdr:cNvSpPr/>
      </xdr:nvSpPr>
      <xdr:spPr>
        <a:xfrm>
          <a:off x="10426700" y="10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152179</xdr:rowOff>
    </xdr:from>
    <xdr:ext cx="599010" cy="259045"/>
    <xdr:sp macro="" textlink="">
      <xdr:nvSpPr>
        <xdr:cNvPr id="245" name="【橋りょう・トンネル】&#10;一人当たり有形固定資産（償却資産）額該当値テキスト"/>
        <xdr:cNvSpPr txBox="1"/>
      </xdr:nvSpPr>
      <xdr:spPr>
        <a:xfrm>
          <a:off x="10515600" y="992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132293</xdr:rowOff>
    </xdr:from>
    <xdr:to>
      <xdr:col>50</xdr:col>
      <xdr:colOff>165100</xdr:colOff>
      <xdr:row>59</xdr:row>
      <xdr:rowOff>62443</xdr:rowOff>
    </xdr:to>
    <xdr:sp macro="" textlink="">
      <xdr:nvSpPr>
        <xdr:cNvPr id="246" name="楕円 245"/>
        <xdr:cNvSpPr/>
      </xdr:nvSpPr>
      <xdr:spPr>
        <a:xfrm>
          <a:off x="9588500" y="100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8652</xdr:rowOff>
    </xdr:from>
    <xdr:to>
      <xdr:col>55</xdr:col>
      <xdr:colOff>0</xdr:colOff>
      <xdr:row>59</xdr:row>
      <xdr:rowOff>11643</xdr:rowOff>
    </xdr:to>
    <xdr:cxnSp macro="">
      <xdr:nvCxnSpPr>
        <xdr:cNvPr id="247" name="直線コネクタ 246"/>
        <xdr:cNvCxnSpPr/>
      </xdr:nvCxnSpPr>
      <xdr:spPr>
        <a:xfrm flipV="1">
          <a:off x="9639300" y="10124202"/>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135662</xdr:rowOff>
    </xdr:from>
    <xdr:to>
      <xdr:col>46</xdr:col>
      <xdr:colOff>38100</xdr:colOff>
      <xdr:row>59</xdr:row>
      <xdr:rowOff>65812</xdr:rowOff>
    </xdr:to>
    <xdr:sp macro="" textlink="">
      <xdr:nvSpPr>
        <xdr:cNvPr id="248" name="楕円 247"/>
        <xdr:cNvSpPr/>
      </xdr:nvSpPr>
      <xdr:spPr>
        <a:xfrm>
          <a:off x="8699500" y="100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11643</xdr:rowOff>
    </xdr:from>
    <xdr:to>
      <xdr:col>50</xdr:col>
      <xdr:colOff>114300</xdr:colOff>
      <xdr:row>59</xdr:row>
      <xdr:rowOff>15012</xdr:rowOff>
    </xdr:to>
    <xdr:cxnSp macro="">
      <xdr:nvCxnSpPr>
        <xdr:cNvPr id="249" name="直線コネクタ 248"/>
        <xdr:cNvCxnSpPr/>
      </xdr:nvCxnSpPr>
      <xdr:spPr>
        <a:xfrm flipV="1">
          <a:off x="8750300" y="1012719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140220</xdr:rowOff>
    </xdr:from>
    <xdr:to>
      <xdr:col>41</xdr:col>
      <xdr:colOff>101600</xdr:colOff>
      <xdr:row>59</xdr:row>
      <xdr:rowOff>70370</xdr:rowOff>
    </xdr:to>
    <xdr:sp macro="" textlink="">
      <xdr:nvSpPr>
        <xdr:cNvPr id="250" name="楕円 249"/>
        <xdr:cNvSpPr/>
      </xdr:nvSpPr>
      <xdr:spPr>
        <a:xfrm>
          <a:off x="7810500" y="100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15012</xdr:rowOff>
    </xdr:from>
    <xdr:to>
      <xdr:col>45</xdr:col>
      <xdr:colOff>177800</xdr:colOff>
      <xdr:row>59</xdr:row>
      <xdr:rowOff>19570</xdr:rowOff>
    </xdr:to>
    <xdr:cxnSp macro="">
      <xdr:nvCxnSpPr>
        <xdr:cNvPr id="251" name="直線コネクタ 250"/>
        <xdr:cNvCxnSpPr/>
      </xdr:nvCxnSpPr>
      <xdr:spPr>
        <a:xfrm flipV="1">
          <a:off x="7861300" y="10130562"/>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146544</xdr:rowOff>
    </xdr:from>
    <xdr:to>
      <xdr:col>36</xdr:col>
      <xdr:colOff>165100</xdr:colOff>
      <xdr:row>59</xdr:row>
      <xdr:rowOff>76694</xdr:rowOff>
    </xdr:to>
    <xdr:sp macro="" textlink="">
      <xdr:nvSpPr>
        <xdr:cNvPr id="252" name="楕円 251"/>
        <xdr:cNvSpPr/>
      </xdr:nvSpPr>
      <xdr:spPr>
        <a:xfrm>
          <a:off x="6921500" y="100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19570</xdr:rowOff>
    </xdr:from>
    <xdr:to>
      <xdr:col>41</xdr:col>
      <xdr:colOff>50800</xdr:colOff>
      <xdr:row>59</xdr:row>
      <xdr:rowOff>25894</xdr:rowOff>
    </xdr:to>
    <xdr:cxnSp macro="">
      <xdr:nvCxnSpPr>
        <xdr:cNvPr id="253" name="直線コネクタ 252"/>
        <xdr:cNvCxnSpPr/>
      </xdr:nvCxnSpPr>
      <xdr:spPr>
        <a:xfrm flipV="1">
          <a:off x="6972300" y="10135120"/>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10492</xdr:rowOff>
    </xdr:from>
    <xdr:ext cx="599010" cy="259045"/>
    <xdr:sp macro="" textlink="">
      <xdr:nvSpPr>
        <xdr:cNvPr id="255" name="n_2aveValue【橋りょう・トンネル】&#10;一人当たり有形固定資産（償却資産）額"/>
        <xdr:cNvSpPr txBox="1"/>
      </xdr:nvSpPr>
      <xdr:spPr>
        <a:xfrm>
          <a:off x="8450795" y="1064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91321</xdr:rowOff>
    </xdr:from>
    <xdr:ext cx="599010" cy="259045"/>
    <xdr:sp macro="" textlink="">
      <xdr:nvSpPr>
        <xdr:cNvPr id="256" name="n_3aveValue【橋りょう・トンネル】&#10;一人当たり有形固定資産（償却資産）額"/>
        <xdr:cNvSpPr txBox="1"/>
      </xdr:nvSpPr>
      <xdr:spPr>
        <a:xfrm>
          <a:off x="7561795" y="105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117303</xdr:rowOff>
    </xdr:from>
    <xdr:ext cx="599010" cy="259045"/>
    <xdr:sp macro="" textlink="">
      <xdr:nvSpPr>
        <xdr:cNvPr id="257" name="n_4aveValue【橋りょう・トンネル】&#10;一人当たり有形固定資産（償却資産）額"/>
        <xdr:cNvSpPr txBox="1"/>
      </xdr:nvSpPr>
      <xdr:spPr>
        <a:xfrm>
          <a:off x="6672795" y="105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78970</xdr:rowOff>
    </xdr:from>
    <xdr:ext cx="599010" cy="259045"/>
    <xdr:sp macro="" textlink="">
      <xdr:nvSpPr>
        <xdr:cNvPr id="258" name="n_1mainValue【橋りょう・トンネル】&#10;一人当たり有形固定資産（償却資産）額"/>
        <xdr:cNvSpPr txBox="1"/>
      </xdr:nvSpPr>
      <xdr:spPr>
        <a:xfrm>
          <a:off x="9327095" y="98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82339</xdr:rowOff>
    </xdr:from>
    <xdr:ext cx="599010" cy="259045"/>
    <xdr:sp macro="" textlink="">
      <xdr:nvSpPr>
        <xdr:cNvPr id="259" name="n_2mainValue【橋りょう・トンネル】&#10;一人当たり有形固定資産（償却資産）額"/>
        <xdr:cNvSpPr txBox="1"/>
      </xdr:nvSpPr>
      <xdr:spPr>
        <a:xfrm>
          <a:off x="8450795" y="985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86897</xdr:rowOff>
    </xdr:from>
    <xdr:ext cx="599010" cy="259045"/>
    <xdr:sp macro="" textlink="">
      <xdr:nvSpPr>
        <xdr:cNvPr id="260" name="n_3mainValue【橋りょう・トンネル】&#10;一人当たり有形固定資産（償却資産）額"/>
        <xdr:cNvSpPr txBox="1"/>
      </xdr:nvSpPr>
      <xdr:spPr>
        <a:xfrm>
          <a:off x="7561795" y="985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93221</xdr:rowOff>
    </xdr:from>
    <xdr:ext cx="599010" cy="259045"/>
    <xdr:sp macro="" textlink="">
      <xdr:nvSpPr>
        <xdr:cNvPr id="261" name="n_4mainValue【橋りょう・トンネル】&#10;一人当たり有形固定資産（償却資産）額"/>
        <xdr:cNvSpPr txBox="1"/>
      </xdr:nvSpPr>
      <xdr:spPr>
        <a:xfrm>
          <a:off x="6672795" y="986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4" name="フローチャート: 判断 29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5" name="フローチャート: 判断 294"/>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6" name="フローチャート: 判断 295"/>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302" name="楕円 301"/>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303" name="【公営住宅】&#10;有形固定資産減価償却率該当値テキスト"/>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4" name="楕円 303"/>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80011</xdr:rowOff>
    </xdr:to>
    <xdr:cxnSp macro="">
      <xdr:nvCxnSpPr>
        <xdr:cNvPr id="305" name="直線コネクタ 304"/>
        <xdr:cNvCxnSpPr/>
      </xdr:nvCxnSpPr>
      <xdr:spPr>
        <a:xfrm flipV="1">
          <a:off x="3797300" y="138607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306" name="楕円 305"/>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80011</xdr:rowOff>
    </xdr:to>
    <xdr:cxnSp macro="">
      <xdr:nvCxnSpPr>
        <xdr:cNvPr id="307" name="直線コネクタ 306"/>
        <xdr:cNvCxnSpPr/>
      </xdr:nvCxnSpPr>
      <xdr:spPr>
        <a:xfrm>
          <a:off x="2908300" y="139350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8" name="楕円 307"/>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47625</xdr:rowOff>
    </xdr:to>
    <xdr:cxnSp macro="">
      <xdr:nvCxnSpPr>
        <xdr:cNvPr id="309" name="直線コネクタ 308"/>
        <xdr:cNvCxnSpPr/>
      </xdr:nvCxnSpPr>
      <xdr:spPr>
        <a:xfrm>
          <a:off x="2019300" y="139026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0" name="楕円 309"/>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15239</xdr:rowOff>
    </xdr:to>
    <xdr:cxnSp macro="">
      <xdr:nvCxnSpPr>
        <xdr:cNvPr id="311" name="直線コネクタ 310"/>
        <xdr:cNvCxnSpPr/>
      </xdr:nvCxnSpPr>
      <xdr:spPr>
        <a:xfrm>
          <a:off x="1130300" y="13868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3"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4"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146702</xdr:rowOff>
    </xdr:from>
    <xdr:ext cx="405111" cy="259045"/>
    <xdr:sp macro="" textlink="">
      <xdr:nvSpPr>
        <xdr:cNvPr id="315" name="n_4aveValue【公営住宅】&#10;有形固定資産減価償却率"/>
        <xdr:cNvSpPr txBox="1"/>
      </xdr:nvSpPr>
      <xdr:spPr>
        <a:xfrm>
          <a:off x="927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6"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317" name="n_2mainValue【公営住宅】&#10;有形固定資産減価償却率"/>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18" name="n_3main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9" name="n_4mainValue【公営住宅】&#10;有形固定資産減価償却率"/>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75882</xdr:rowOff>
    </xdr:from>
    <xdr:to>
      <xdr:col>46</xdr:col>
      <xdr:colOff>38100</xdr:colOff>
      <xdr:row>84</xdr:row>
      <xdr:rowOff>6032</xdr:rowOff>
    </xdr:to>
    <xdr:sp macro="" textlink="">
      <xdr:nvSpPr>
        <xdr:cNvPr id="347" name="フローチャート: 判断 346"/>
        <xdr:cNvSpPr/>
      </xdr:nvSpPr>
      <xdr:spPr>
        <a:xfrm>
          <a:off x="86995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41593</xdr:rowOff>
    </xdr:from>
    <xdr:to>
      <xdr:col>41</xdr:col>
      <xdr:colOff>101600</xdr:colOff>
      <xdr:row>83</xdr:row>
      <xdr:rowOff>143193</xdr:rowOff>
    </xdr:to>
    <xdr:sp macro="" textlink="">
      <xdr:nvSpPr>
        <xdr:cNvPr id="348" name="フローチャート: 判断 347"/>
        <xdr:cNvSpPr/>
      </xdr:nvSpPr>
      <xdr:spPr>
        <a:xfrm>
          <a:off x="7810500" y="1427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42163</xdr:rowOff>
    </xdr:from>
    <xdr:to>
      <xdr:col>36</xdr:col>
      <xdr:colOff>165100</xdr:colOff>
      <xdr:row>83</xdr:row>
      <xdr:rowOff>143763</xdr:rowOff>
    </xdr:to>
    <xdr:sp macro="" textlink="">
      <xdr:nvSpPr>
        <xdr:cNvPr id="349" name="フローチャート: 判断 348"/>
        <xdr:cNvSpPr/>
      </xdr:nvSpPr>
      <xdr:spPr>
        <a:xfrm>
          <a:off x="692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55" name="楕円 354"/>
        <xdr:cNvSpPr/>
      </xdr:nvSpPr>
      <xdr:spPr>
        <a:xfrm>
          <a:off x="10426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27449</xdr:rowOff>
    </xdr:from>
    <xdr:ext cx="469744" cy="259045"/>
    <xdr:sp macro="" textlink="">
      <xdr:nvSpPr>
        <xdr:cNvPr id="356" name="【公営住宅】&#10;一人当たり面積該当値テキスト"/>
        <xdr:cNvSpPr txBox="1"/>
      </xdr:nvSpPr>
      <xdr:spPr>
        <a:xfrm>
          <a:off x="10515600"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57" name="楕円 356"/>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99822</xdr:rowOff>
    </xdr:to>
    <xdr:cxnSp macro="">
      <xdr:nvCxnSpPr>
        <xdr:cNvPr id="358" name="直線コネクタ 357"/>
        <xdr:cNvCxnSpPr/>
      </xdr:nvCxnSpPr>
      <xdr:spPr>
        <a:xfrm>
          <a:off x="9639300" y="144901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59" name="楕円 358"/>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82105</xdr:rowOff>
    </xdr:from>
    <xdr:to>
      <xdr:col>50</xdr:col>
      <xdr:colOff>114300</xdr:colOff>
      <xdr:row>84</xdr:row>
      <xdr:rowOff>88392</xdr:rowOff>
    </xdr:to>
    <xdr:cxnSp macro="">
      <xdr:nvCxnSpPr>
        <xdr:cNvPr id="360" name="直線コネクタ 359"/>
        <xdr:cNvCxnSpPr/>
      </xdr:nvCxnSpPr>
      <xdr:spPr>
        <a:xfrm>
          <a:off x="8750300" y="1448390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31877</xdr:rowOff>
    </xdr:from>
    <xdr:to>
      <xdr:col>41</xdr:col>
      <xdr:colOff>101600</xdr:colOff>
      <xdr:row>84</xdr:row>
      <xdr:rowOff>133477</xdr:rowOff>
    </xdr:to>
    <xdr:sp macro="" textlink="">
      <xdr:nvSpPr>
        <xdr:cNvPr id="361" name="楕円 360"/>
        <xdr:cNvSpPr/>
      </xdr:nvSpPr>
      <xdr:spPr>
        <a:xfrm>
          <a:off x="7810500" y="14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82105</xdr:rowOff>
    </xdr:from>
    <xdr:to>
      <xdr:col>45</xdr:col>
      <xdr:colOff>177800</xdr:colOff>
      <xdr:row>84</xdr:row>
      <xdr:rowOff>82677</xdr:rowOff>
    </xdr:to>
    <xdr:cxnSp macro="">
      <xdr:nvCxnSpPr>
        <xdr:cNvPr id="362" name="直線コネクタ 361"/>
        <xdr:cNvCxnSpPr/>
      </xdr:nvCxnSpPr>
      <xdr:spPr>
        <a:xfrm flipV="1">
          <a:off x="7861300" y="1448390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31877</xdr:rowOff>
    </xdr:from>
    <xdr:to>
      <xdr:col>36</xdr:col>
      <xdr:colOff>165100</xdr:colOff>
      <xdr:row>84</xdr:row>
      <xdr:rowOff>133477</xdr:rowOff>
    </xdr:to>
    <xdr:sp macro="" textlink="">
      <xdr:nvSpPr>
        <xdr:cNvPr id="363" name="楕円 362"/>
        <xdr:cNvSpPr/>
      </xdr:nvSpPr>
      <xdr:spPr>
        <a:xfrm>
          <a:off x="6921500" y="14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82677</xdr:rowOff>
    </xdr:from>
    <xdr:to>
      <xdr:col>41</xdr:col>
      <xdr:colOff>50800</xdr:colOff>
      <xdr:row>84</xdr:row>
      <xdr:rowOff>82677</xdr:rowOff>
    </xdr:to>
    <xdr:cxnSp macro="">
      <xdr:nvCxnSpPr>
        <xdr:cNvPr id="364" name="直線コネクタ 363"/>
        <xdr:cNvCxnSpPr/>
      </xdr:nvCxnSpPr>
      <xdr:spPr>
        <a:xfrm>
          <a:off x="6972300" y="14484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22559</xdr:rowOff>
    </xdr:from>
    <xdr:ext cx="469744" cy="259045"/>
    <xdr:sp macro="" textlink="">
      <xdr:nvSpPr>
        <xdr:cNvPr id="366" name="n_2aveValue【公営住宅】&#10;一人当たり面積"/>
        <xdr:cNvSpPr txBox="1"/>
      </xdr:nvSpPr>
      <xdr:spPr>
        <a:xfrm>
          <a:off x="8515427" y="140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159720</xdr:rowOff>
    </xdr:from>
    <xdr:ext cx="469744" cy="259045"/>
    <xdr:sp macro="" textlink="">
      <xdr:nvSpPr>
        <xdr:cNvPr id="367" name="n_3aveValue【公営住宅】&#10;一人当たり面積"/>
        <xdr:cNvSpPr txBox="1"/>
      </xdr:nvSpPr>
      <xdr:spPr>
        <a:xfrm>
          <a:off x="7626427" y="1404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160290</xdr:rowOff>
    </xdr:from>
    <xdr:ext cx="469744" cy="259045"/>
    <xdr:sp macro="" textlink="">
      <xdr:nvSpPr>
        <xdr:cNvPr id="368" name="n_4aveValue【公営住宅】&#10;一人当たり面積"/>
        <xdr:cNvSpPr txBox="1"/>
      </xdr:nvSpPr>
      <xdr:spPr>
        <a:xfrm>
          <a:off x="6737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69" name="n_1mainValue【公営住宅】&#10;一人当たり面積"/>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70" name="n_2mainValue【公営住宅】&#10;一人当たり面積"/>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124604</xdr:rowOff>
    </xdr:from>
    <xdr:ext cx="469744" cy="259045"/>
    <xdr:sp macro="" textlink="">
      <xdr:nvSpPr>
        <xdr:cNvPr id="371" name="n_3mainValue【公営住宅】&#10;一人当たり面積"/>
        <xdr:cNvSpPr txBox="1"/>
      </xdr:nvSpPr>
      <xdr:spPr>
        <a:xfrm>
          <a:off x="7626427" y="145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124604</xdr:rowOff>
    </xdr:from>
    <xdr:ext cx="469744" cy="259045"/>
    <xdr:sp macro="" textlink="">
      <xdr:nvSpPr>
        <xdr:cNvPr id="372" name="n_4mainValue【公営住宅】&#10;一人当たり面積"/>
        <xdr:cNvSpPr txBox="1"/>
      </xdr:nvSpPr>
      <xdr:spPr>
        <a:xfrm>
          <a:off x="6737427" y="145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5" name="テキスト ボックス 3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104</xdr:row>
      <xdr:rowOff>30480</xdr:rowOff>
    </xdr:from>
    <xdr:to>
      <xdr:col>24</xdr:col>
      <xdr:colOff>62865</xdr:colOff>
      <xdr:row>107</xdr:row>
      <xdr:rowOff>169926</xdr:rowOff>
    </xdr:to>
    <xdr:cxnSp macro="">
      <xdr:nvCxnSpPr>
        <xdr:cNvPr id="395" name="直線コネクタ 394"/>
        <xdr:cNvCxnSpPr/>
      </xdr:nvCxnSpPr>
      <xdr:spPr>
        <a:xfrm flipV="1">
          <a:off x="4634865" y="17861280"/>
          <a:ext cx="0"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96" name="【港湾・漁港】&#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97" name="直線コネクタ 396"/>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148607</xdr:rowOff>
    </xdr:from>
    <xdr:ext cx="405111" cy="259045"/>
    <xdr:sp macro="" textlink="">
      <xdr:nvSpPr>
        <xdr:cNvPr id="398" name="【港湾・漁港】&#10;有形固定資産減価償却率最大値テキスト"/>
        <xdr:cNvSpPr txBox="1"/>
      </xdr:nvSpPr>
      <xdr:spPr>
        <a:xfrm>
          <a:off x="4673600"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30480</xdr:rowOff>
    </xdr:from>
    <xdr:to>
      <xdr:col>24</xdr:col>
      <xdr:colOff>152400</xdr:colOff>
      <xdr:row>104</xdr:row>
      <xdr:rowOff>30480</xdr:rowOff>
    </xdr:to>
    <xdr:cxnSp macro="">
      <xdr:nvCxnSpPr>
        <xdr:cNvPr id="399" name="直線コネクタ 398"/>
        <xdr:cNvCxnSpPr/>
      </xdr:nvCxnSpPr>
      <xdr:spPr>
        <a:xfrm>
          <a:off x="4546600" y="1786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138701</xdr:rowOff>
    </xdr:from>
    <xdr:ext cx="405111" cy="259045"/>
    <xdr:sp macro="" textlink="">
      <xdr:nvSpPr>
        <xdr:cNvPr id="400" name="【港湾・漁港】&#10;有形固定資産減価償却率平均値テキスト"/>
        <xdr:cNvSpPr txBox="1"/>
      </xdr:nvSpPr>
      <xdr:spPr>
        <a:xfrm>
          <a:off x="46736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160274</xdr:rowOff>
    </xdr:from>
    <xdr:to>
      <xdr:col>24</xdr:col>
      <xdr:colOff>114300</xdr:colOff>
      <xdr:row>106</xdr:row>
      <xdr:rowOff>90424</xdr:rowOff>
    </xdr:to>
    <xdr:sp macro="" textlink="">
      <xdr:nvSpPr>
        <xdr:cNvPr id="401" name="フローチャート: 判断 400"/>
        <xdr:cNvSpPr/>
      </xdr:nvSpPr>
      <xdr:spPr>
        <a:xfrm>
          <a:off x="4584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91694</xdr:rowOff>
    </xdr:from>
    <xdr:to>
      <xdr:col>20</xdr:col>
      <xdr:colOff>38100</xdr:colOff>
      <xdr:row>106</xdr:row>
      <xdr:rowOff>21844</xdr:rowOff>
    </xdr:to>
    <xdr:sp macro="" textlink="">
      <xdr:nvSpPr>
        <xdr:cNvPr id="402" name="フローチャート: 判断 401"/>
        <xdr:cNvSpPr/>
      </xdr:nvSpPr>
      <xdr:spPr>
        <a:xfrm>
          <a:off x="3746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73406</xdr:rowOff>
    </xdr:from>
    <xdr:to>
      <xdr:col>15</xdr:col>
      <xdr:colOff>101600</xdr:colOff>
      <xdr:row>104</xdr:row>
      <xdr:rowOff>3556</xdr:rowOff>
    </xdr:to>
    <xdr:sp macro="" textlink="">
      <xdr:nvSpPr>
        <xdr:cNvPr id="403" name="フローチャート: 判断 402"/>
        <xdr:cNvSpPr/>
      </xdr:nvSpPr>
      <xdr:spPr>
        <a:xfrm>
          <a:off x="2857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148844</xdr:rowOff>
    </xdr:from>
    <xdr:to>
      <xdr:col>10</xdr:col>
      <xdr:colOff>165100</xdr:colOff>
      <xdr:row>103</xdr:row>
      <xdr:rowOff>78994</xdr:rowOff>
    </xdr:to>
    <xdr:sp macro="" textlink="">
      <xdr:nvSpPr>
        <xdr:cNvPr id="404" name="フローチャート: 判断 403"/>
        <xdr:cNvSpPr/>
      </xdr:nvSpPr>
      <xdr:spPr>
        <a:xfrm>
          <a:off x="1968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160274</xdr:rowOff>
    </xdr:from>
    <xdr:to>
      <xdr:col>6</xdr:col>
      <xdr:colOff>38100</xdr:colOff>
      <xdr:row>102</xdr:row>
      <xdr:rowOff>90424</xdr:rowOff>
    </xdr:to>
    <xdr:sp macro="" textlink="">
      <xdr:nvSpPr>
        <xdr:cNvPr id="405" name="フローチャート: 判断 404"/>
        <xdr:cNvSpPr/>
      </xdr:nvSpPr>
      <xdr:spPr>
        <a:xfrm>
          <a:off x="1079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1" name="楕円 410"/>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104157</xdr:rowOff>
    </xdr:from>
    <xdr:ext cx="405111" cy="259045"/>
    <xdr:sp macro="" textlink="">
      <xdr:nvSpPr>
        <xdr:cNvPr id="412" name="【港湾・漁港】&#10;有形固定資産減価償却率該当値テキスト"/>
        <xdr:cNvSpPr txBox="1"/>
      </xdr:nvSpPr>
      <xdr:spPr>
        <a:xfrm>
          <a:off x="4673600"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3" name="楕円 412"/>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104</xdr:row>
      <xdr:rowOff>30480</xdr:rowOff>
    </xdr:to>
    <xdr:cxnSp macro="">
      <xdr:nvCxnSpPr>
        <xdr:cNvPr id="414" name="直線コネクタ 413"/>
        <xdr:cNvCxnSpPr/>
      </xdr:nvCxnSpPr>
      <xdr:spPr>
        <a:xfrm>
          <a:off x="3797300" y="17746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160274</xdr:rowOff>
    </xdr:from>
    <xdr:to>
      <xdr:col>15</xdr:col>
      <xdr:colOff>101600</xdr:colOff>
      <xdr:row>104</xdr:row>
      <xdr:rowOff>90424</xdr:rowOff>
    </xdr:to>
    <xdr:sp macro="" textlink="">
      <xdr:nvSpPr>
        <xdr:cNvPr id="415" name="楕円 414"/>
        <xdr:cNvSpPr/>
      </xdr:nvSpPr>
      <xdr:spPr>
        <a:xfrm>
          <a:off x="2857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104</xdr:row>
      <xdr:rowOff>39624</xdr:rowOff>
    </xdr:to>
    <xdr:cxnSp macro="">
      <xdr:nvCxnSpPr>
        <xdr:cNvPr id="416" name="直線コネクタ 415"/>
        <xdr:cNvCxnSpPr/>
      </xdr:nvCxnSpPr>
      <xdr:spPr>
        <a:xfrm flipV="1">
          <a:off x="2908300" y="17746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45974</xdr:rowOff>
    </xdr:from>
    <xdr:to>
      <xdr:col>10</xdr:col>
      <xdr:colOff>165100</xdr:colOff>
      <xdr:row>103</xdr:row>
      <xdr:rowOff>147574</xdr:rowOff>
    </xdr:to>
    <xdr:sp macro="" textlink="">
      <xdr:nvSpPr>
        <xdr:cNvPr id="417" name="楕円 416"/>
        <xdr:cNvSpPr/>
      </xdr:nvSpPr>
      <xdr:spPr>
        <a:xfrm>
          <a:off x="1968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96774</xdr:rowOff>
    </xdr:from>
    <xdr:to>
      <xdr:col>15</xdr:col>
      <xdr:colOff>50800</xdr:colOff>
      <xdr:row>104</xdr:row>
      <xdr:rowOff>39624</xdr:rowOff>
    </xdr:to>
    <xdr:cxnSp macro="">
      <xdr:nvCxnSpPr>
        <xdr:cNvPr id="418" name="直線コネクタ 417"/>
        <xdr:cNvCxnSpPr/>
      </xdr:nvCxnSpPr>
      <xdr:spPr>
        <a:xfrm>
          <a:off x="2019300" y="177561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103124</xdr:rowOff>
    </xdr:from>
    <xdr:to>
      <xdr:col>6</xdr:col>
      <xdr:colOff>38100</xdr:colOff>
      <xdr:row>103</xdr:row>
      <xdr:rowOff>33274</xdr:rowOff>
    </xdr:to>
    <xdr:sp macro="" textlink="">
      <xdr:nvSpPr>
        <xdr:cNvPr id="419" name="楕円 418"/>
        <xdr:cNvSpPr/>
      </xdr:nvSpPr>
      <xdr:spPr>
        <a:xfrm>
          <a:off x="1079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153924</xdr:rowOff>
    </xdr:from>
    <xdr:to>
      <xdr:col>10</xdr:col>
      <xdr:colOff>114300</xdr:colOff>
      <xdr:row>103</xdr:row>
      <xdr:rowOff>96774</xdr:rowOff>
    </xdr:to>
    <xdr:cxnSp macro="">
      <xdr:nvCxnSpPr>
        <xdr:cNvPr id="420" name="直線コネクタ 419"/>
        <xdr:cNvCxnSpPr/>
      </xdr:nvCxnSpPr>
      <xdr:spPr>
        <a:xfrm>
          <a:off x="1130300" y="176418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12971</xdr:rowOff>
    </xdr:from>
    <xdr:ext cx="405111" cy="259045"/>
    <xdr:sp macro="" textlink="">
      <xdr:nvSpPr>
        <xdr:cNvPr id="421" name="n_1aveValue【港湾・漁港】&#10;有形固定資産減価償却率"/>
        <xdr:cNvSpPr txBox="1"/>
      </xdr:nvSpPr>
      <xdr:spPr>
        <a:xfrm>
          <a:off x="35820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macro="" textlink="">
      <xdr:nvSpPr>
        <xdr:cNvPr id="422" name="n_2aveValue【港湾・漁港】&#10;有形固定資産減価償却率"/>
        <xdr:cNvSpPr txBox="1"/>
      </xdr:nvSpPr>
      <xdr:spPr>
        <a:xfrm>
          <a:off x="2705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95521</xdr:rowOff>
    </xdr:from>
    <xdr:ext cx="405111" cy="259045"/>
    <xdr:sp macro="" textlink="">
      <xdr:nvSpPr>
        <xdr:cNvPr id="423" name="n_3aveValue【港湾・漁港】&#10;有形固定資産減価償却率"/>
        <xdr:cNvSpPr txBox="1"/>
      </xdr:nvSpPr>
      <xdr:spPr>
        <a:xfrm>
          <a:off x="1816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106951</xdr:rowOff>
    </xdr:from>
    <xdr:ext cx="405111" cy="259045"/>
    <xdr:sp macro="" textlink="">
      <xdr:nvSpPr>
        <xdr:cNvPr id="424" name="n_4aveValue【港湾・漁港】&#10;有形固定資産減価償却率"/>
        <xdr:cNvSpPr txBox="1"/>
      </xdr:nvSpPr>
      <xdr:spPr>
        <a:xfrm>
          <a:off x="927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5" name="n_1mainValue【港湾・漁港】&#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81551</xdr:rowOff>
    </xdr:from>
    <xdr:ext cx="405111" cy="259045"/>
    <xdr:sp macro="" textlink="">
      <xdr:nvSpPr>
        <xdr:cNvPr id="426" name="n_2mainValue【港湾・漁港】&#10;有形固定資産減価償却率"/>
        <xdr:cNvSpPr txBox="1"/>
      </xdr:nvSpPr>
      <xdr:spPr>
        <a:xfrm>
          <a:off x="2705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138701</xdr:rowOff>
    </xdr:from>
    <xdr:ext cx="405111" cy="259045"/>
    <xdr:sp macro="" textlink="">
      <xdr:nvSpPr>
        <xdr:cNvPr id="427" name="n_3mainValue【港湾・漁港】&#10;有形固定資産減価償却率"/>
        <xdr:cNvSpPr txBox="1"/>
      </xdr:nvSpPr>
      <xdr:spPr>
        <a:xfrm>
          <a:off x="1816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24401</xdr:rowOff>
    </xdr:from>
    <xdr:ext cx="405111" cy="259045"/>
    <xdr:sp macro="" textlink="">
      <xdr:nvSpPr>
        <xdr:cNvPr id="428" name="n_4mainValue【港湾・漁港】&#10;有形固定資産減価償却率"/>
        <xdr:cNvSpPr txBox="1"/>
      </xdr:nvSpPr>
      <xdr:spPr>
        <a:xfrm>
          <a:off x="927744"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39" name="テキスト ボックス 43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1" name="テキスト ボックス 440"/>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3" name="テキスト ボックス 44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5" name="テキスト ボックス 44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7" name="テキスト ボックス 44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93554</xdr:rowOff>
    </xdr:from>
    <xdr:to>
      <xdr:col>54</xdr:col>
      <xdr:colOff>189865</xdr:colOff>
      <xdr:row>108</xdr:row>
      <xdr:rowOff>163359</xdr:rowOff>
    </xdr:to>
    <xdr:cxnSp macro="">
      <xdr:nvCxnSpPr>
        <xdr:cNvPr id="455" name="直線コネクタ 454"/>
        <xdr:cNvCxnSpPr/>
      </xdr:nvCxnSpPr>
      <xdr:spPr>
        <a:xfrm flipV="1">
          <a:off x="10476865" y="17238554"/>
          <a:ext cx="0" cy="144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167186</xdr:rowOff>
    </xdr:from>
    <xdr:ext cx="599010" cy="259045"/>
    <xdr:sp macro="" textlink="">
      <xdr:nvSpPr>
        <xdr:cNvPr id="456" name="【港湾・漁港】&#10;一人当たり有形固定資産（償却資産）額最小値テキスト"/>
        <xdr:cNvSpPr txBox="1"/>
      </xdr:nvSpPr>
      <xdr:spPr>
        <a:xfrm>
          <a:off x="10515600" y="186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163359</xdr:rowOff>
    </xdr:from>
    <xdr:to>
      <xdr:col>55</xdr:col>
      <xdr:colOff>88900</xdr:colOff>
      <xdr:row>108</xdr:row>
      <xdr:rowOff>163359</xdr:rowOff>
    </xdr:to>
    <xdr:cxnSp macro="">
      <xdr:nvCxnSpPr>
        <xdr:cNvPr id="457" name="直線コネクタ 456"/>
        <xdr:cNvCxnSpPr/>
      </xdr:nvCxnSpPr>
      <xdr:spPr>
        <a:xfrm>
          <a:off x="10388600" y="1867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40231</xdr:rowOff>
    </xdr:from>
    <xdr:ext cx="599010" cy="259045"/>
    <xdr:sp macro="" textlink="">
      <xdr:nvSpPr>
        <xdr:cNvPr id="458" name="【港湾・漁港】&#10;一人当たり有形固定資産（償却資産）額最大値テキスト"/>
        <xdr:cNvSpPr txBox="1"/>
      </xdr:nvSpPr>
      <xdr:spPr>
        <a:xfrm>
          <a:off x="10515600" y="170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93554</xdr:rowOff>
    </xdr:from>
    <xdr:to>
      <xdr:col>55</xdr:col>
      <xdr:colOff>88900</xdr:colOff>
      <xdr:row>100</xdr:row>
      <xdr:rowOff>93554</xdr:rowOff>
    </xdr:to>
    <xdr:cxnSp macro="">
      <xdr:nvCxnSpPr>
        <xdr:cNvPr id="459" name="直線コネクタ 458"/>
        <xdr:cNvCxnSpPr/>
      </xdr:nvCxnSpPr>
      <xdr:spPr>
        <a:xfrm>
          <a:off x="10388600" y="1723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6424</xdr:rowOff>
    </xdr:from>
    <xdr:ext cx="599010" cy="259045"/>
    <xdr:sp macro="" textlink="">
      <xdr:nvSpPr>
        <xdr:cNvPr id="460" name="【港湾・漁港】&#10;一人当たり有形固定資産（償却資産）額平均値テキスト"/>
        <xdr:cNvSpPr txBox="1"/>
      </xdr:nvSpPr>
      <xdr:spPr>
        <a:xfrm>
          <a:off x="10515600" y="1800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154997</xdr:rowOff>
    </xdr:from>
    <xdr:to>
      <xdr:col>55</xdr:col>
      <xdr:colOff>50800</xdr:colOff>
      <xdr:row>106</xdr:row>
      <xdr:rowOff>85147</xdr:rowOff>
    </xdr:to>
    <xdr:sp macro="" textlink="">
      <xdr:nvSpPr>
        <xdr:cNvPr id="461" name="フローチャート: 判断 460"/>
        <xdr:cNvSpPr/>
      </xdr:nvSpPr>
      <xdr:spPr>
        <a:xfrm>
          <a:off x="10426700" y="181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165940</xdr:rowOff>
    </xdr:from>
    <xdr:to>
      <xdr:col>50</xdr:col>
      <xdr:colOff>165100</xdr:colOff>
      <xdr:row>106</xdr:row>
      <xdr:rowOff>96090</xdr:rowOff>
    </xdr:to>
    <xdr:sp macro="" textlink="">
      <xdr:nvSpPr>
        <xdr:cNvPr id="462" name="フローチャート: 判断 461"/>
        <xdr:cNvSpPr/>
      </xdr:nvSpPr>
      <xdr:spPr>
        <a:xfrm>
          <a:off x="95885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153135</xdr:rowOff>
    </xdr:from>
    <xdr:to>
      <xdr:col>46</xdr:col>
      <xdr:colOff>38100</xdr:colOff>
      <xdr:row>109</xdr:row>
      <xdr:rowOff>83285</xdr:rowOff>
    </xdr:to>
    <xdr:sp macro="" textlink="">
      <xdr:nvSpPr>
        <xdr:cNvPr id="463" name="フローチャート: 判断 462"/>
        <xdr:cNvSpPr/>
      </xdr:nvSpPr>
      <xdr:spPr>
        <a:xfrm>
          <a:off x="8699500" y="186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146833</xdr:rowOff>
    </xdr:from>
    <xdr:to>
      <xdr:col>41</xdr:col>
      <xdr:colOff>101600</xdr:colOff>
      <xdr:row>109</xdr:row>
      <xdr:rowOff>76983</xdr:rowOff>
    </xdr:to>
    <xdr:sp macro="" textlink="">
      <xdr:nvSpPr>
        <xdr:cNvPr id="464" name="フローチャート: 判断 463"/>
        <xdr:cNvSpPr/>
      </xdr:nvSpPr>
      <xdr:spPr>
        <a:xfrm>
          <a:off x="7810500" y="1866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109</xdr:row>
      <xdr:rowOff>11328</xdr:rowOff>
    </xdr:from>
    <xdr:to>
      <xdr:col>36</xdr:col>
      <xdr:colOff>165100</xdr:colOff>
      <xdr:row>109</xdr:row>
      <xdr:rowOff>112928</xdr:rowOff>
    </xdr:to>
    <xdr:sp macro="" textlink="">
      <xdr:nvSpPr>
        <xdr:cNvPr id="465" name="フローチャート: 判断 464"/>
        <xdr:cNvSpPr/>
      </xdr:nvSpPr>
      <xdr:spPr>
        <a:xfrm>
          <a:off x="6921500" y="186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112559</xdr:rowOff>
    </xdr:from>
    <xdr:to>
      <xdr:col>55</xdr:col>
      <xdr:colOff>50800</xdr:colOff>
      <xdr:row>109</xdr:row>
      <xdr:rowOff>42709</xdr:rowOff>
    </xdr:to>
    <xdr:sp macro="" textlink="">
      <xdr:nvSpPr>
        <xdr:cNvPr id="471" name="楕円 470"/>
        <xdr:cNvSpPr/>
      </xdr:nvSpPr>
      <xdr:spPr>
        <a:xfrm>
          <a:off x="10426700" y="186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27486</xdr:rowOff>
    </xdr:from>
    <xdr:ext cx="599010" cy="259045"/>
    <xdr:sp macro="" textlink="">
      <xdr:nvSpPr>
        <xdr:cNvPr id="472" name="【港湾・漁港】&#10;一人当たり有形固定資産（償却資産）額該当値テキスト"/>
        <xdr:cNvSpPr txBox="1"/>
      </xdr:nvSpPr>
      <xdr:spPr>
        <a:xfrm>
          <a:off x="10515600" y="185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113864</xdr:rowOff>
    </xdr:from>
    <xdr:to>
      <xdr:col>50</xdr:col>
      <xdr:colOff>165100</xdr:colOff>
      <xdr:row>109</xdr:row>
      <xdr:rowOff>44014</xdr:rowOff>
    </xdr:to>
    <xdr:sp macro="" textlink="">
      <xdr:nvSpPr>
        <xdr:cNvPr id="473" name="楕円 472"/>
        <xdr:cNvSpPr/>
      </xdr:nvSpPr>
      <xdr:spPr>
        <a:xfrm>
          <a:off x="9588500" y="18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163359</xdr:rowOff>
    </xdr:from>
    <xdr:to>
      <xdr:col>55</xdr:col>
      <xdr:colOff>0</xdr:colOff>
      <xdr:row>108</xdr:row>
      <xdr:rowOff>164664</xdr:rowOff>
    </xdr:to>
    <xdr:cxnSp macro="">
      <xdr:nvCxnSpPr>
        <xdr:cNvPr id="474" name="直線コネクタ 473"/>
        <xdr:cNvCxnSpPr/>
      </xdr:nvCxnSpPr>
      <xdr:spPr>
        <a:xfrm flipV="1">
          <a:off x="9639300" y="18679959"/>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154425</xdr:rowOff>
    </xdr:from>
    <xdr:to>
      <xdr:col>46</xdr:col>
      <xdr:colOff>38100</xdr:colOff>
      <xdr:row>109</xdr:row>
      <xdr:rowOff>84575</xdr:rowOff>
    </xdr:to>
    <xdr:sp macro="" textlink="">
      <xdr:nvSpPr>
        <xdr:cNvPr id="475" name="楕円 474"/>
        <xdr:cNvSpPr/>
      </xdr:nvSpPr>
      <xdr:spPr>
        <a:xfrm>
          <a:off x="8699500" y="186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164664</xdr:rowOff>
    </xdr:from>
    <xdr:to>
      <xdr:col>50</xdr:col>
      <xdr:colOff>114300</xdr:colOff>
      <xdr:row>109</xdr:row>
      <xdr:rowOff>33775</xdr:rowOff>
    </xdr:to>
    <xdr:cxnSp macro="">
      <xdr:nvCxnSpPr>
        <xdr:cNvPr id="476" name="直線コネクタ 475"/>
        <xdr:cNvCxnSpPr/>
      </xdr:nvCxnSpPr>
      <xdr:spPr>
        <a:xfrm flipV="1">
          <a:off x="8750300" y="18681264"/>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155218</xdr:rowOff>
    </xdr:from>
    <xdr:to>
      <xdr:col>41</xdr:col>
      <xdr:colOff>101600</xdr:colOff>
      <xdr:row>109</xdr:row>
      <xdr:rowOff>85368</xdr:rowOff>
    </xdr:to>
    <xdr:sp macro="" textlink="">
      <xdr:nvSpPr>
        <xdr:cNvPr id="477" name="楕円 476"/>
        <xdr:cNvSpPr/>
      </xdr:nvSpPr>
      <xdr:spPr>
        <a:xfrm>
          <a:off x="7810500" y="18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33775</xdr:rowOff>
    </xdr:from>
    <xdr:to>
      <xdr:col>45</xdr:col>
      <xdr:colOff>177800</xdr:colOff>
      <xdr:row>109</xdr:row>
      <xdr:rowOff>34568</xdr:rowOff>
    </xdr:to>
    <xdr:cxnSp macro="">
      <xdr:nvCxnSpPr>
        <xdr:cNvPr id="478" name="直線コネクタ 477"/>
        <xdr:cNvCxnSpPr/>
      </xdr:nvCxnSpPr>
      <xdr:spPr>
        <a:xfrm flipV="1">
          <a:off x="7861300" y="18721825"/>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155894</xdr:rowOff>
    </xdr:from>
    <xdr:to>
      <xdr:col>36</xdr:col>
      <xdr:colOff>165100</xdr:colOff>
      <xdr:row>109</xdr:row>
      <xdr:rowOff>86044</xdr:rowOff>
    </xdr:to>
    <xdr:sp macro="" textlink="">
      <xdr:nvSpPr>
        <xdr:cNvPr id="479" name="楕円 478"/>
        <xdr:cNvSpPr/>
      </xdr:nvSpPr>
      <xdr:spPr>
        <a:xfrm>
          <a:off x="6921500" y="186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34568</xdr:rowOff>
    </xdr:from>
    <xdr:to>
      <xdr:col>41</xdr:col>
      <xdr:colOff>50800</xdr:colOff>
      <xdr:row>109</xdr:row>
      <xdr:rowOff>35244</xdr:rowOff>
    </xdr:to>
    <xdr:cxnSp macro="">
      <xdr:nvCxnSpPr>
        <xdr:cNvPr id="480" name="直線コネクタ 479"/>
        <xdr:cNvCxnSpPr/>
      </xdr:nvCxnSpPr>
      <xdr:spPr>
        <a:xfrm flipV="1">
          <a:off x="6972300" y="18722618"/>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112617</xdr:rowOff>
    </xdr:from>
    <xdr:ext cx="599010" cy="259045"/>
    <xdr:sp macro="" textlink="">
      <xdr:nvSpPr>
        <xdr:cNvPr id="481" name="n_1aveValue【港湾・漁港】&#10;一人当たり有形固定資産（償却資産）額"/>
        <xdr:cNvSpPr txBox="1"/>
      </xdr:nvSpPr>
      <xdr:spPr>
        <a:xfrm>
          <a:off x="9327095" y="17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99812</xdr:rowOff>
    </xdr:from>
    <xdr:ext cx="599010" cy="259045"/>
    <xdr:sp macro="" textlink="">
      <xdr:nvSpPr>
        <xdr:cNvPr id="482" name="n_2aveValue【港湾・漁港】&#10;一人当たり有形固定資産（償却資産）額"/>
        <xdr:cNvSpPr txBox="1"/>
      </xdr:nvSpPr>
      <xdr:spPr>
        <a:xfrm>
          <a:off x="8450795" y="1844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93510</xdr:rowOff>
    </xdr:from>
    <xdr:ext cx="599010" cy="259045"/>
    <xdr:sp macro="" textlink="">
      <xdr:nvSpPr>
        <xdr:cNvPr id="483" name="n_3aveValue【港湾・漁港】&#10;一人当たり有形固定資産（償却資産）額"/>
        <xdr:cNvSpPr txBox="1"/>
      </xdr:nvSpPr>
      <xdr:spPr>
        <a:xfrm>
          <a:off x="7561795" y="1843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104055</xdr:rowOff>
    </xdr:from>
    <xdr:ext cx="534377" cy="259045"/>
    <xdr:sp macro="" textlink="">
      <xdr:nvSpPr>
        <xdr:cNvPr id="484" name="n_4aveValue【港湾・漁港】&#10;一人当たり有形固定資産（償却資産）額"/>
        <xdr:cNvSpPr txBox="1"/>
      </xdr:nvSpPr>
      <xdr:spPr>
        <a:xfrm>
          <a:off x="6705111" y="187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35141</xdr:rowOff>
    </xdr:from>
    <xdr:ext cx="599010" cy="259045"/>
    <xdr:sp macro="" textlink="">
      <xdr:nvSpPr>
        <xdr:cNvPr id="485" name="n_1mainValue【港湾・漁港】&#10;一人当たり有形固定資産（償却資産）額"/>
        <xdr:cNvSpPr txBox="1"/>
      </xdr:nvSpPr>
      <xdr:spPr>
        <a:xfrm>
          <a:off x="9327095" y="1872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75702</xdr:rowOff>
    </xdr:from>
    <xdr:ext cx="599010" cy="259045"/>
    <xdr:sp macro="" textlink="">
      <xdr:nvSpPr>
        <xdr:cNvPr id="486" name="n_2mainValue【港湾・漁港】&#10;一人当たり有形固定資産（償却資産）額"/>
        <xdr:cNvSpPr txBox="1"/>
      </xdr:nvSpPr>
      <xdr:spPr>
        <a:xfrm>
          <a:off x="8450795" y="187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76495</xdr:rowOff>
    </xdr:from>
    <xdr:ext cx="599010" cy="259045"/>
    <xdr:sp macro="" textlink="">
      <xdr:nvSpPr>
        <xdr:cNvPr id="487" name="n_3mainValue【港湾・漁港】&#10;一人当たり有形固定資産（償却資産）額"/>
        <xdr:cNvSpPr txBox="1"/>
      </xdr:nvSpPr>
      <xdr:spPr>
        <a:xfrm>
          <a:off x="7561795" y="187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102571</xdr:rowOff>
    </xdr:from>
    <xdr:ext cx="599010" cy="259045"/>
    <xdr:sp macro="" textlink="">
      <xdr:nvSpPr>
        <xdr:cNvPr id="488" name="n_4mainValue【港湾・漁港】&#10;一人当たり有形固定資産（償却資産）額"/>
        <xdr:cNvSpPr txBox="1"/>
      </xdr:nvSpPr>
      <xdr:spPr>
        <a:xfrm>
          <a:off x="6672795" y="184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4" name="直線コネクタ 5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6" name="直線コネクタ 5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8" name="直線コネクタ 5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9" name="【認定こども園・幼稚園・保育所】&#10;有形固定資産減価償却率平均値テキスト"/>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20" name="フローチャート: 判断 5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22" name="フローチャート: 判断 521"/>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23" name="フローチャート: 判断 522"/>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4" name="フローチャート: 判断 5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530" name="楕円 529"/>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531" name="【認定こども園・幼稚園・保育所】&#10;有形固定資産減価償却率該当値テキスト"/>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532" name="楕円 531"/>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149678</xdr:rowOff>
    </xdr:to>
    <xdr:cxnSp macro="">
      <xdr:nvCxnSpPr>
        <xdr:cNvPr id="533" name="直線コネクタ 532"/>
        <xdr:cNvCxnSpPr/>
      </xdr:nvCxnSpPr>
      <xdr:spPr>
        <a:xfrm flipV="1">
          <a:off x="15481300" y="6490063"/>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85816</xdr:rowOff>
    </xdr:from>
    <xdr:to>
      <xdr:col>76</xdr:col>
      <xdr:colOff>165100</xdr:colOff>
      <xdr:row>39</xdr:row>
      <xdr:rowOff>15966</xdr:rowOff>
    </xdr:to>
    <xdr:sp macro="" textlink="">
      <xdr:nvSpPr>
        <xdr:cNvPr id="534" name="楕円 533"/>
        <xdr:cNvSpPr/>
      </xdr:nvSpPr>
      <xdr:spPr>
        <a:xfrm>
          <a:off x="14541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136616</xdr:rowOff>
    </xdr:from>
    <xdr:to>
      <xdr:col>81</xdr:col>
      <xdr:colOff>50800</xdr:colOff>
      <xdr:row>38</xdr:row>
      <xdr:rowOff>149678</xdr:rowOff>
    </xdr:to>
    <xdr:cxnSp macro="">
      <xdr:nvCxnSpPr>
        <xdr:cNvPr id="535" name="直線コネクタ 534"/>
        <xdr:cNvCxnSpPr/>
      </xdr:nvCxnSpPr>
      <xdr:spPr>
        <a:xfrm>
          <a:off x="14592300" y="66517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66222</xdr:rowOff>
    </xdr:from>
    <xdr:to>
      <xdr:col>72</xdr:col>
      <xdr:colOff>38100</xdr:colOff>
      <xdr:row>38</xdr:row>
      <xdr:rowOff>167822</xdr:rowOff>
    </xdr:to>
    <xdr:sp macro="" textlink="">
      <xdr:nvSpPr>
        <xdr:cNvPr id="536" name="楕円 535"/>
        <xdr:cNvSpPr/>
      </xdr:nvSpPr>
      <xdr:spPr>
        <a:xfrm>
          <a:off x="13652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117022</xdr:rowOff>
    </xdr:from>
    <xdr:to>
      <xdr:col>76</xdr:col>
      <xdr:colOff>114300</xdr:colOff>
      <xdr:row>38</xdr:row>
      <xdr:rowOff>136616</xdr:rowOff>
    </xdr:to>
    <xdr:cxnSp macro="">
      <xdr:nvCxnSpPr>
        <xdr:cNvPr id="537" name="直線コネクタ 536"/>
        <xdr:cNvCxnSpPr/>
      </xdr:nvCxnSpPr>
      <xdr:spPr>
        <a:xfrm>
          <a:off x="13703300" y="66321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538" name="楕円 537"/>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117022</xdr:rowOff>
    </xdr:from>
    <xdr:to>
      <xdr:col>71</xdr:col>
      <xdr:colOff>177800</xdr:colOff>
      <xdr:row>39</xdr:row>
      <xdr:rowOff>138249</xdr:rowOff>
    </xdr:to>
    <xdr:cxnSp macro="">
      <xdr:nvCxnSpPr>
        <xdr:cNvPr id="539" name="直線コネクタ 538"/>
        <xdr:cNvCxnSpPr/>
      </xdr:nvCxnSpPr>
      <xdr:spPr>
        <a:xfrm flipV="1">
          <a:off x="12814300" y="663212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541"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542"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543"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544" name="n_1mainValue【認定こども園・幼稚園・保育所】&#10;有形固定資産減価償却率"/>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7093</xdr:rowOff>
    </xdr:from>
    <xdr:ext cx="405111" cy="259045"/>
    <xdr:sp macro="" textlink="">
      <xdr:nvSpPr>
        <xdr:cNvPr id="545" name="n_2mainValue【認定こども園・幼稚園・保育所】&#10;有形固定資産減価償却率"/>
        <xdr:cNvSpPr txBox="1"/>
      </xdr:nvSpPr>
      <xdr:spPr>
        <a:xfrm>
          <a:off x="14389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158949</xdr:rowOff>
    </xdr:from>
    <xdr:ext cx="405111" cy="259045"/>
    <xdr:sp macro="" textlink="">
      <xdr:nvSpPr>
        <xdr:cNvPr id="546" name="n_3mainValue【認定こども園・幼稚園・保育所】&#10;有形固定資産減価償却率"/>
        <xdr:cNvSpPr txBox="1"/>
      </xdr:nvSpPr>
      <xdr:spPr>
        <a:xfrm>
          <a:off x="13500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547" name="n_4mainValue【認定こども園・幼稚園・保育所】&#10;有形固定資産減価償却率"/>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69" name="直線コネクタ 5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71" name="直線コネクタ 5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73" name="直線コネクタ 5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74"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5" name="フローチャート: 判断 5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76" name="フローチャート: 判断 5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77" name="フローチャート: 判断 576"/>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78" name="フローチャート: 判断 577"/>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75692</xdr:rowOff>
    </xdr:from>
    <xdr:to>
      <xdr:col>116</xdr:col>
      <xdr:colOff>114300</xdr:colOff>
      <xdr:row>37</xdr:row>
      <xdr:rowOff>5842</xdr:rowOff>
    </xdr:to>
    <xdr:sp macro="" textlink="">
      <xdr:nvSpPr>
        <xdr:cNvPr id="585" name="楕円 584"/>
        <xdr:cNvSpPr/>
      </xdr:nvSpPr>
      <xdr:spPr>
        <a:xfrm>
          <a:off x="22110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98569</xdr:rowOff>
    </xdr:from>
    <xdr:ext cx="469744" cy="259045"/>
    <xdr:sp macro="" textlink="">
      <xdr:nvSpPr>
        <xdr:cNvPr id="586" name="【認定こども園・幼稚園・保育所】&#10;一人当たり面積該当値テキスト"/>
        <xdr:cNvSpPr txBox="1"/>
      </xdr:nvSpPr>
      <xdr:spPr>
        <a:xfrm>
          <a:off x="22199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96266</xdr:rowOff>
    </xdr:from>
    <xdr:to>
      <xdr:col>112</xdr:col>
      <xdr:colOff>38100</xdr:colOff>
      <xdr:row>37</xdr:row>
      <xdr:rowOff>26416</xdr:rowOff>
    </xdr:to>
    <xdr:sp macro="" textlink="">
      <xdr:nvSpPr>
        <xdr:cNvPr id="587" name="楕円 586"/>
        <xdr:cNvSpPr/>
      </xdr:nvSpPr>
      <xdr:spPr>
        <a:xfrm>
          <a:off x="21272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126492</xdr:rowOff>
    </xdr:from>
    <xdr:to>
      <xdr:col>116</xdr:col>
      <xdr:colOff>63500</xdr:colOff>
      <xdr:row>36</xdr:row>
      <xdr:rowOff>147066</xdr:rowOff>
    </xdr:to>
    <xdr:cxnSp macro="">
      <xdr:nvCxnSpPr>
        <xdr:cNvPr id="588" name="直線コネクタ 587"/>
        <xdr:cNvCxnSpPr/>
      </xdr:nvCxnSpPr>
      <xdr:spPr>
        <a:xfrm flipV="1">
          <a:off x="21323300" y="629869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589" name="楕円 588"/>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147066</xdr:rowOff>
    </xdr:from>
    <xdr:to>
      <xdr:col>111</xdr:col>
      <xdr:colOff>177800</xdr:colOff>
      <xdr:row>37</xdr:row>
      <xdr:rowOff>46482</xdr:rowOff>
    </xdr:to>
    <xdr:cxnSp macro="">
      <xdr:nvCxnSpPr>
        <xdr:cNvPr id="590" name="直線コネクタ 589"/>
        <xdr:cNvCxnSpPr/>
      </xdr:nvCxnSpPr>
      <xdr:spPr>
        <a:xfrm flipV="1">
          <a:off x="20434300" y="63192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114554</xdr:rowOff>
    </xdr:from>
    <xdr:to>
      <xdr:col>102</xdr:col>
      <xdr:colOff>165100</xdr:colOff>
      <xdr:row>37</xdr:row>
      <xdr:rowOff>44704</xdr:rowOff>
    </xdr:to>
    <xdr:sp macro="" textlink="">
      <xdr:nvSpPr>
        <xdr:cNvPr id="591" name="楕円 590"/>
        <xdr:cNvSpPr/>
      </xdr:nvSpPr>
      <xdr:spPr>
        <a:xfrm>
          <a:off x="19494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46482</xdr:rowOff>
    </xdr:to>
    <xdr:cxnSp macro="">
      <xdr:nvCxnSpPr>
        <xdr:cNvPr id="592" name="直線コネクタ 591"/>
        <xdr:cNvCxnSpPr/>
      </xdr:nvCxnSpPr>
      <xdr:spPr>
        <a:xfrm>
          <a:off x="19545300" y="63375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593" name="楕円 592"/>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165354</xdr:rowOff>
    </xdr:from>
    <xdr:to>
      <xdr:col>102</xdr:col>
      <xdr:colOff>114300</xdr:colOff>
      <xdr:row>36</xdr:row>
      <xdr:rowOff>167640</xdr:rowOff>
    </xdr:to>
    <xdr:cxnSp macro="">
      <xdr:nvCxnSpPr>
        <xdr:cNvPr id="594" name="直線コネクタ 593"/>
        <xdr:cNvCxnSpPr/>
      </xdr:nvCxnSpPr>
      <xdr:spPr>
        <a:xfrm flipV="1">
          <a:off x="18656300" y="63375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595" name="n_1ave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6" name="n_2ave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97"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42943</xdr:rowOff>
    </xdr:from>
    <xdr:ext cx="469744" cy="259045"/>
    <xdr:sp macro="" textlink="">
      <xdr:nvSpPr>
        <xdr:cNvPr id="599" name="n_1mainValue【認定こども園・幼稚園・保育所】&#10;一人当たり面積"/>
        <xdr:cNvSpPr txBox="1"/>
      </xdr:nvSpPr>
      <xdr:spPr>
        <a:xfrm>
          <a:off x="210757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600" name="n_2mainValue【認定こども園・幼稚園・保育所】&#10;一人当たり面積"/>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61231</xdr:rowOff>
    </xdr:from>
    <xdr:ext cx="469744" cy="259045"/>
    <xdr:sp macro="" textlink="">
      <xdr:nvSpPr>
        <xdr:cNvPr id="601" name="n_3mainValue【認定こども園・幼稚園・保育所】&#10;一人当たり面積"/>
        <xdr:cNvSpPr txBox="1"/>
      </xdr:nvSpPr>
      <xdr:spPr>
        <a:xfrm>
          <a:off x="19310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602"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29" name="直線コネクタ 6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1" name="直線コネクタ 6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33" name="直線コネクタ 6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4"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5" name="フローチャート: 判断 6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36" name="フローチャート: 判断 6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7" name="フローチャート: 判断 63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38" name="フローチャート: 判断 637"/>
        <xdr:cNvSpPr/>
      </xdr:nvSpPr>
      <xdr:spPr>
        <a:xfrm>
          <a:off x="13652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639" name="フローチャート: 判断 638"/>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645" name="楕円 644"/>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646" name="【学校施設】&#10;有形固定資産減価償却率該当値テキスト"/>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19413</xdr:rowOff>
    </xdr:from>
    <xdr:to>
      <xdr:col>81</xdr:col>
      <xdr:colOff>101600</xdr:colOff>
      <xdr:row>57</xdr:row>
      <xdr:rowOff>121013</xdr:rowOff>
    </xdr:to>
    <xdr:sp macro="" textlink="">
      <xdr:nvSpPr>
        <xdr:cNvPr id="647" name="楕円 646"/>
        <xdr:cNvSpPr/>
      </xdr:nvSpPr>
      <xdr:spPr>
        <a:xfrm>
          <a:off x="15430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70213</xdr:rowOff>
    </xdr:from>
    <xdr:to>
      <xdr:col>85</xdr:col>
      <xdr:colOff>127000</xdr:colOff>
      <xdr:row>63</xdr:row>
      <xdr:rowOff>1633</xdr:rowOff>
    </xdr:to>
    <xdr:cxnSp macro="">
      <xdr:nvCxnSpPr>
        <xdr:cNvPr id="648" name="直線コネクタ 647"/>
        <xdr:cNvCxnSpPr/>
      </xdr:nvCxnSpPr>
      <xdr:spPr>
        <a:xfrm>
          <a:off x="15481300" y="9842863"/>
          <a:ext cx="8382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60234</xdr:rowOff>
    </xdr:from>
    <xdr:to>
      <xdr:col>76</xdr:col>
      <xdr:colOff>165100</xdr:colOff>
      <xdr:row>56</xdr:row>
      <xdr:rowOff>161834</xdr:rowOff>
    </xdr:to>
    <xdr:sp macro="" textlink="">
      <xdr:nvSpPr>
        <xdr:cNvPr id="649" name="楕円 648"/>
        <xdr:cNvSpPr/>
      </xdr:nvSpPr>
      <xdr:spPr>
        <a:xfrm>
          <a:off x="14541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57</xdr:row>
      <xdr:rowOff>70213</xdr:rowOff>
    </xdr:to>
    <xdr:cxnSp macro="">
      <xdr:nvCxnSpPr>
        <xdr:cNvPr id="650" name="直線コネクタ 649"/>
        <xdr:cNvCxnSpPr/>
      </xdr:nvCxnSpPr>
      <xdr:spPr>
        <a:xfrm>
          <a:off x="14592300" y="97122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651" name="楕円 650"/>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111034</xdr:rowOff>
    </xdr:from>
    <xdr:to>
      <xdr:col>76</xdr:col>
      <xdr:colOff>114300</xdr:colOff>
      <xdr:row>57</xdr:row>
      <xdr:rowOff>119199</xdr:rowOff>
    </xdr:to>
    <xdr:cxnSp macro="">
      <xdr:nvCxnSpPr>
        <xdr:cNvPr id="652" name="直線コネクタ 651"/>
        <xdr:cNvCxnSpPr/>
      </xdr:nvCxnSpPr>
      <xdr:spPr>
        <a:xfrm flipV="1">
          <a:off x="13703300" y="971223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653" name="楕円 652"/>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119199</xdr:rowOff>
    </xdr:from>
    <xdr:to>
      <xdr:col>71</xdr:col>
      <xdr:colOff>177800</xdr:colOff>
      <xdr:row>60</xdr:row>
      <xdr:rowOff>75112</xdr:rowOff>
    </xdr:to>
    <xdr:cxnSp macro="">
      <xdr:nvCxnSpPr>
        <xdr:cNvPr id="654" name="直線コネクタ 653"/>
        <xdr:cNvCxnSpPr/>
      </xdr:nvCxnSpPr>
      <xdr:spPr>
        <a:xfrm flipV="1">
          <a:off x="12814300" y="9891849"/>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655" name="n_1ave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6"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131734</xdr:rowOff>
    </xdr:from>
    <xdr:ext cx="405111" cy="259045"/>
    <xdr:sp macro="" textlink="">
      <xdr:nvSpPr>
        <xdr:cNvPr id="657" name="n_3aveValue【学校施設】&#10;有形固定資産減価償却率"/>
        <xdr:cNvSpPr txBox="1"/>
      </xdr:nvSpPr>
      <xdr:spPr>
        <a:xfrm>
          <a:off x="13500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658"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137540</xdr:rowOff>
    </xdr:from>
    <xdr:ext cx="405111" cy="259045"/>
    <xdr:sp macro="" textlink="">
      <xdr:nvSpPr>
        <xdr:cNvPr id="659" name="n_1mainValue【学校施設】&#10;有形固定資産減価償却率"/>
        <xdr:cNvSpPr txBox="1"/>
      </xdr:nvSpPr>
      <xdr:spPr>
        <a:xfrm>
          <a:off x="15266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6911</xdr:rowOff>
    </xdr:from>
    <xdr:ext cx="405111" cy="259045"/>
    <xdr:sp macro="" textlink="">
      <xdr:nvSpPr>
        <xdr:cNvPr id="660" name="n_2mainValue【学校施設】&#10;有形固定資産減価償却率"/>
        <xdr:cNvSpPr txBox="1"/>
      </xdr:nvSpPr>
      <xdr:spPr>
        <a:xfrm>
          <a:off x="14389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661" name="n_3mainValue【学校施設】&#10;有形固定資産減価償却率"/>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2" name="n_4main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83" name="直線コネクタ 6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5" name="直線コネクタ 6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87" name="直線コネクタ 6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6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89" name="フローチャート: 判断 6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90" name="フローチャート: 判断 6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691" name="フローチャート: 判断 690"/>
        <xdr:cNvSpPr/>
      </xdr:nvSpPr>
      <xdr:spPr>
        <a:xfrm>
          <a:off x="20383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50927</xdr:rowOff>
    </xdr:from>
    <xdr:to>
      <xdr:col>102</xdr:col>
      <xdr:colOff>165100</xdr:colOff>
      <xdr:row>61</xdr:row>
      <xdr:rowOff>152527</xdr:rowOff>
    </xdr:to>
    <xdr:sp macro="" textlink="">
      <xdr:nvSpPr>
        <xdr:cNvPr id="692" name="フローチャート: 判断 691"/>
        <xdr:cNvSpPr/>
      </xdr:nvSpPr>
      <xdr:spPr>
        <a:xfrm>
          <a:off x="19494500" y="1050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3" name="フローチャート: 判断 692"/>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156655</xdr:rowOff>
    </xdr:from>
    <xdr:to>
      <xdr:col>116</xdr:col>
      <xdr:colOff>114300</xdr:colOff>
      <xdr:row>63</xdr:row>
      <xdr:rowOff>86805</xdr:rowOff>
    </xdr:to>
    <xdr:sp macro="" textlink="">
      <xdr:nvSpPr>
        <xdr:cNvPr id="699" name="楕円 698"/>
        <xdr:cNvSpPr/>
      </xdr:nvSpPr>
      <xdr:spPr>
        <a:xfrm>
          <a:off x="22110700" y="107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71582</xdr:rowOff>
    </xdr:from>
    <xdr:ext cx="469744" cy="259045"/>
    <xdr:sp macro="" textlink="">
      <xdr:nvSpPr>
        <xdr:cNvPr id="700" name="【学校施設】&#10;一人当たり面積該当値テキスト"/>
        <xdr:cNvSpPr txBox="1"/>
      </xdr:nvSpPr>
      <xdr:spPr>
        <a:xfrm>
          <a:off x="22199600" y="1070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109792</xdr:rowOff>
    </xdr:from>
    <xdr:to>
      <xdr:col>112</xdr:col>
      <xdr:colOff>38100</xdr:colOff>
      <xdr:row>62</xdr:row>
      <xdr:rowOff>39942</xdr:rowOff>
    </xdr:to>
    <xdr:sp macro="" textlink="">
      <xdr:nvSpPr>
        <xdr:cNvPr id="701" name="楕円 700"/>
        <xdr:cNvSpPr/>
      </xdr:nvSpPr>
      <xdr:spPr>
        <a:xfrm>
          <a:off x="21272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160592</xdr:rowOff>
    </xdr:from>
    <xdr:to>
      <xdr:col>116</xdr:col>
      <xdr:colOff>63500</xdr:colOff>
      <xdr:row>63</xdr:row>
      <xdr:rowOff>36005</xdr:rowOff>
    </xdr:to>
    <xdr:cxnSp macro="">
      <xdr:nvCxnSpPr>
        <xdr:cNvPr id="702" name="直線コネクタ 701"/>
        <xdr:cNvCxnSpPr/>
      </xdr:nvCxnSpPr>
      <xdr:spPr>
        <a:xfrm>
          <a:off x="21323300" y="10619042"/>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122365</xdr:rowOff>
    </xdr:from>
    <xdr:to>
      <xdr:col>107</xdr:col>
      <xdr:colOff>101600</xdr:colOff>
      <xdr:row>62</xdr:row>
      <xdr:rowOff>52515</xdr:rowOff>
    </xdr:to>
    <xdr:sp macro="" textlink="">
      <xdr:nvSpPr>
        <xdr:cNvPr id="703" name="楕円 702"/>
        <xdr:cNvSpPr/>
      </xdr:nvSpPr>
      <xdr:spPr>
        <a:xfrm>
          <a:off x="203835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160592</xdr:rowOff>
    </xdr:from>
    <xdr:to>
      <xdr:col>111</xdr:col>
      <xdr:colOff>177800</xdr:colOff>
      <xdr:row>62</xdr:row>
      <xdr:rowOff>1715</xdr:rowOff>
    </xdr:to>
    <xdr:cxnSp macro="">
      <xdr:nvCxnSpPr>
        <xdr:cNvPr id="704" name="直線コネクタ 703"/>
        <xdr:cNvCxnSpPr/>
      </xdr:nvCxnSpPr>
      <xdr:spPr>
        <a:xfrm flipV="1">
          <a:off x="20434300" y="1061904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705" name="楕円 704"/>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62</xdr:row>
      <xdr:rowOff>1715</xdr:rowOff>
    </xdr:to>
    <xdr:cxnSp macro="">
      <xdr:nvCxnSpPr>
        <xdr:cNvPr id="706" name="直線コネクタ 705"/>
        <xdr:cNvCxnSpPr/>
      </xdr:nvCxnSpPr>
      <xdr:spPr>
        <a:xfrm>
          <a:off x="19545300" y="10435590"/>
          <a:ext cx="889000" cy="19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147510</xdr:rowOff>
    </xdr:from>
    <xdr:to>
      <xdr:col>98</xdr:col>
      <xdr:colOff>38100</xdr:colOff>
      <xdr:row>62</xdr:row>
      <xdr:rowOff>77660</xdr:rowOff>
    </xdr:to>
    <xdr:sp macro="" textlink="">
      <xdr:nvSpPr>
        <xdr:cNvPr id="707" name="楕円 706"/>
        <xdr:cNvSpPr/>
      </xdr:nvSpPr>
      <xdr:spPr>
        <a:xfrm>
          <a:off x="18605500" y="10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62</xdr:row>
      <xdr:rowOff>26860</xdr:rowOff>
    </xdr:to>
    <xdr:cxnSp macro="">
      <xdr:nvCxnSpPr>
        <xdr:cNvPr id="708" name="直線コネクタ 707"/>
        <xdr:cNvCxnSpPr/>
      </xdr:nvCxnSpPr>
      <xdr:spPr>
        <a:xfrm flipV="1">
          <a:off x="18656300" y="10435590"/>
          <a:ext cx="889000" cy="2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7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710" name="n_2aveValue【学校施設】&#10;一人当たり面積"/>
        <xdr:cNvSpPr txBox="1"/>
      </xdr:nvSpPr>
      <xdr:spPr>
        <a:xfrm>
          <a:off x="20199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143654</xdr:rowOff>
    </xdr:from>
    <xdr:ext cx="469744" cy="259045"/>
    <xdr:sp macro="" textlink="">
      <xdr:nvSpPr>
        <xdr:cNvPr id="711" name="n_3aveValue【学校施設】&#10;一人当たり面積"/>
        <xdr:cNvSpPr txBox="1"/>
      </xdr:nvSpPr>
      <xdr:spPr>
        <a:xfrm>
          <a:off x="1931042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2" name="n_4aveValue【学校施設】&#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31069</xdr:rowOff>
    </xdr:from>
    <xdr:ext cx="469744" cy="259045"/>
    <xdr:sp macro="" textlink="">
      <xdr:nvSpPr>
        <xdr:cNvPr id="713" name="n_1mainValue【学校施設】&#10;一人当たり面積"/>
        <xdr:cNvSpPr txBox="1"/>
      </xdr:nvSpPr>
      <xdr:spPr>
        <a:xfrm>
          <a:off x="21075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43642</xdr:rowOff>
    </xdr:from>
    <xdr:ext cx="469744" cy="259045"/>
    <xdr:sp macro="" textlink="">
      <xdr:nvSpPr>
        <xdr:cNvPr id="714" name="n_2mainValue【学校施設】&#10;一人当たり面積"/>
        <xdr:cNvSpPr txBox="1"/>
      </xdr:nvSpPr>
      <xdr:spPr>
        <a:xfrm>
          <a:off x="20199427" y="1067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715" name="n_3mainValue【学校施設】&#10;一人当たり面積"/>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68787</xdr:rowOff>
    </xdr:from>
    <xdr:ext cx="469744" cy="259045"/>
    <xdr:sp macro="" textlink="">
      <xdr:nvSpPr>
        <xdr:cNvPr id="716" name="n_4mainValue【学校施設】&#10;一人当たり面積"/>
        <xdr:cNvSpPr txBox="1"/>
      </xdr:nvSpPr>
      <xdr:spPr>
        <a:xfrm>
          <a:off x="18421427" y="106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42" name="直線コネクタ 7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4" name="直線コネクタ 7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46" name="直線コネクタ 7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747"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48" name="フローチャート: 判断 7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49" name="フローチャート: 判断 7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0" name="フローチャート: 判断 749"/>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51" name="フローチャート: 判断 750"/>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2" name="フローチャート: 判断 751"/>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758" name="楕円 757"/>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27776</xdr:rowOff>
    </xdr:from>
    <xdr:ext cx="405111" cy="259045"/>
    <xdr:sp macro="" textlink="">
      <xdr:nvSpPr>
        <xdr:cNvPr id="759" name="【児童館】&#10;有形固定資産減価償却率該当値テキスト"/>
        <xdr:cNvSpPr txBox="1"/>
      </xdr:nvSpPr>
      <xdr:spPr>
        <a:xfrm>
          <a:off x="16357600"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760" name="楕円 759"/>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86</xdr:row>
      <xdr:rowOff>44631</xdr:rowOff>
    </xdr:to>
    <xdr:cxnSp macro="">
      <xdr:nvCxnSpPr>
        <xdr:cNvPr id="761" name="直線コネクタ 760"/>
        <xdr:cNvCxnSpPr/>
      </xdr:nvCxnSpPr>
      <xdr:spPr>
        <a:xfrm flipV="1">
          <a:off x="15481300" y="14673399"/>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762" name="楕円 761"/>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xdr:rowOff>
    </xdr:from>
    <xdr:to>
      <xdr:col>81</xdr:col>
      <xdr:colOff>50800</xdr:colOff>
      <xdr:row>86</xdr:row>
      <xdr:rowOff>44631</xdr:rowOff>
    </xdr:to>
    <xdr:cxnSp macro="">
      <xdr:nvCxnSpPr>
        <xdr:cNvPr id="763" name="直線コネクタ 762"/>
        <xdr:cNvCxnSpPr/>
      </xdr:nvCxnSpPr>
      <xdr:spPr>
        <a:xfrm>
          <a:off x="14592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764" name="楕円 763"/>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8708</xdr:rowOff>
    </xdr:to>
    <xdr:cxnSp macro="">
      <xdr:nvCxnSpPr>
        <xdr:cNvPr id="765" name="直線コネクタ 764"/>
        <xdr:cNvCxnSpPr/>
      </xdr:nvCxnSpPr>
      <xdr:spPr>
        <a:xfrm>
          <a:off x="13703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66" name="楕円 765"/>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144236</xdr:rowOff>
    </xdr:to>
    <xdr:cxnSp macro="">
      <xdr:nvCxnSpPr>
        <xdr:cNvPr id="767" name="直線コネクタ 766"/>
        <xdr:cNvCxnSpPr/>
      </xdr:nvCxnSpPr>
      <xdr:spPr>
        <a:xfrm>
          <a:off x="12814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6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69"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70" name="n_3aveValue【児童館】&#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772" name="n_1mainValue【児童館】&#10;有形固定資産減価償却率"/>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773" name="n_2mainValue【児童館】&#10;有形固定資産減価償却率"/>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774" name="n_3mainValue【児童館】&#10;有形固定資産減価償却率"/>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75"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801" name="直線コネクタ 8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3" name="直線コネクタ 8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5" name="直線コネクタ 8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06" name="【児童館】&#10;一人当たり面積平均値テキスト"/>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07" name="フローチャート: 判断 8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09" name="フローチャート: 判断 808"/>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0" name="フローチャート: 判断 80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11" name="フローチャート: 判断 810"/>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7" name="楕円 816"/>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818"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19" name="楕円 818"/>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85</xdr:row>
      <xdr:rowOff>111579</xdr:rowOff>
    </xdr:to>
    <xdr:cxnSp macro="">
      <xdr:nvCxnSpPr>
        <xdr:cNvPr id="820" name="直線コネクタ 819"/>
        <xdr:cNvCxnSpPr/>
      </xdr:nvCxnSpPr>
      <xdr:spPr>
        <a:xfrm flipV="1">
          <a:off x="21323300" y="14064343"/>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21" name="楕円 820"/>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22" name="直線コネクタ 821"/>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3" name="楕円 822"/>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24" name="直線コネクタ 823"/>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5" name="楕円 824"/>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26" name="直線コネクタ 825"/>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8"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2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30" name="n_4aveValue【児童館】&#10;一人当たり面積"/>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31"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32"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3"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4"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59" name="直線コネクタ 858"/>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1" name="直線コネクタ 8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62"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63" name="直線コネクタ 862"/>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64"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5" name="フローチャート: 判断 864"/>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66" name="フローチャート: 判断 865"/>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67" name="フローチャート: 判断 866"/>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88264</xdr:rowOff>
    </xdr:from>
    <xdr:to>
      <xdr:col>67</xdr:col>
      <xdr:colOff>101600</xdr:colOff>
      <xdr:row>105</xdr:row>
      <xdr:rowOff>18414</xdr:rowOff>
    </xdr:to>
    <xdr:sp macro="" textlink="">
      <xdr:nvSpPr>
        <xdr:cNvPr id="869" name="フローチャート: 判断 868"/>
        <xdr:cNvSpPr/>
      </xdr:nvSpPr>
      <xdr:spPr>
        <a:xfrm>
          <a:off x="12763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92075</xdr:rowOff>
    </xdr:from>
    <xdr:to>
      <xdr:col>85</xdr:col>
      <xdr:colOff>177800</xdr:colOff>
      <xdr:row>108</xdr:row>
      <xdr:rowOff>22225</xdr:rowOff>
    </xdr:to>
    <xdr:sp macro="" textlink="">
      <xdr:nvSpPr>
        <xdr:cNvPr id="875" name="楕円 874"/>
        <xdr:cNvSpPr/>
      </xdr:nvSpPr>
      <xdr:spPr>
        <a:xfrm>
          <a:off x="162687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70502</xdr:rowOff>
    </xdr:from>
    <xdr:ext cx="405111" cy="259045"/>
    <xdr:sp macro="" textlink="">
      <xdr:nvSpPr>
        <xdr:cNvPr id="876" name="【公民館】&#10;有形固定資産減価償却率該当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84455</xdr:rowOff>
    </xdr:from>
    <xdr:to>
      <xdr:col>81</xdr:col>
      <xdr:colOff>101600</xdr:colOff>
      <xdr:row>108</xdr:row>
      <xdr:rowOff>14605</xdr:rowOff>
    </xdr:to>
    <xdr:sp macro="" textlink="">
      <xdr:nvSpPr>
        <xdr:cNvPr id="877" name="楕円 876"/>
        <xdr:cNvSpPr/>
      </xdr:nvSpPr>
      <xdr:spPr>
        <a:xfrm>
          <a:off x="15430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135255</xdr:rowOff>
    </xdr:from>
    <xdr:to>
      <xdr:col>85</xdr:col>
      <xdr:colOff>127000</xdr:colOff>
      <xdr:row>107</xdr:row>
      <xdr:rowOff>142875</xdr:rowOff>
    </xdr:to>
    <xdr:cxnSp macro="">
      <xdr:nvCxnSpPr>
        <xdr:cNvPr id="878" name="直線コネクタ 877"/>
        <xdr:cNvCxnSpPr/>
      </xdr:nvCxnSpPr>
      <xdr:spPr>
        <a:xfrm>
          <a:off x="15481300" y="184804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879" name="楕円 878"/>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135255</xdr:rowOff>
    </xdr:to>
    <xdr:cxnSp macro="">
      <xdr:nvCxnSpPr>
        <xdr:cNvPr id="880" name="直線コネクタ 879"/>
        <xdr:cNvCxnSpPr/>
      </xdr:nvCxnSpPr>
      <xdr:spPr>
        <a:xfrm>
          <a:off x="14592300" y="1837753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881" name="楕円 880"/>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32386</xdr:rowOff>
    </xdr:to>
    <xdr:cxnSp macro="">
      <xdr:nvCxnSpPr>
        <xdr:cNvPr id="882" name="直線コネクタ 881"/>
        <xdr:cNvCxnSpPr/>
      </xdr:nvCxnSpPr>
      <xdr:spPr>
        <a:xfrm>
          <a:off x="13703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71120</xdr:rowOff>
    </xdr:from>
    <xdr:to>
      <xdr:col>67</xdr:col>
      <xdr:colOff>101600</xdr:colOff>
      <xdr:row>107</xdr:row>
      <xdr:rowOff>1270</xdr:rowOff>
    </xdr:to>
    <xdr:sp macro="" textlink="">
      <xdr:nvSpPr>
        <xdr:cNvPr id="883" name="楕円 882"/>
        <xdr:cNvSpPr/>
      </xdr:nvSpPr>
      <xdr:spPr>
        <a:xfrm>
          <a:off x="1276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121920</xdr:rowOff>
    </xdr:from>
    <xdr:to>
      <xdr:col>71</xdr:col>
      <xdr:colOff>177800</xdr:colOff>
      <xdr:row>106</xdr:row>
      <xdr:rowOff>163830</xdr:rowOff>
    </xdr:to>
    <xdr:cxnSp macro="">
      <xdr:nvCxnSpPr>
        <xdr:cNvPr id="884" name="直線コネクタ 883"/>
        <xdr:cNvCxnSpPr/>
      </xdr:nvCxnSpPr>
      <xdr:spPr>
        <a:xfrm>
          <a:off x="12814300" y="1829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885"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86"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34941</xdr:rowOff>
    </xdr:from>
    <xdr:ext cx="405111" cy="259045"/>
    <xdr:sp macro="" textlink="">
      <xdr:nvSpPr>
        <xdr:cNvPr id="888" name="n_4aveValue【公民館】&#10;有形固定資産減価償却率"/>
        <xdr:cNvSpPr txBox="1"/>
      </xdr:nvSpPr>
      <xdr:spPr>
        <a:xfrm>
          <a:off x="12611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5732</xdr:rowOff>
    </xdr:from>
    <xdr:ext cx="405111" cy="259045"/>
    <xdr:sp macro="" textlink="">
      <xdr:nvSpPr>
        <xdr:cNvPr id="889" name="n_1mainValue【公民館】&#10;有形固定資産減価償却率"/>
        <xdr:cNvSpPr txBox="1"/>
      </xdr:nvSpPr>
      <xdr:spPr>
        <a:xfrm>
          <a:off x="152660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890"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891" name="n_3mainValue【公民館】&#10;有形固定資産減価償却率"/>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163847</xdr:rowOff>
    </xdr:from>
    <xdr:ext cx="405111" cy="259045"/>
    <xdr:sp macro="" textlink="">
      <xdr:nvSpPr>
        <xdr:cNvPr id="892" name="n_4mainValue【公民館】&#10;有形固定資産減価償却率"/>
        <xdr:cNvSpPr txBox="1"/>
      </xdr:nvSpPr>
      <xdr:spPr>
        <a:xfrm>
          <a:off x="12611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4" name="直線コネクタ 913"/>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6" name="直線コネクタ 9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8" name="直線コネクタ 9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919"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20" name="フローチャート: 判断 919"/>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1" name="フローチャート: 判断 9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89408</xdr:rowOff>
    </xdr:from>
    <xdr:to>
      <xdr:col>107</xdr:col>
      <xdr:colOff>101600</xdr:colOff>
      <xdr:row>107</xdr:row>
      <xdr:rowOff>19558</xdr:rowOff>
    </xdr:to>
    <xdr:sp macro="" textlink="">
      <xdr:nvSpPr>
        <xdr:cNvPr id="922" name="フローチャート: 判断 921"/>
        <xdr:cNvSpPr/>
      </xdr:nvSpPr>
      <xdr:spPr>
        <a:xfrm>
          <a:off x="203835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923" name="フローチャート: 判断 922"/>
        <xdr:cNvSpPr/>
      </xdr:nvSpPr>
      <xdr:spPr>
        <a:xfrm>
          <a:off x="19494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4" name="フローチャート: 判断 923"/>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930" name="楕円 929"/>
        <xdr:cNvSpPr/>
      </xdr:nvSpPr>
      <xdr:spPr>
        <a:xfrm>
          <a:off x="22110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4842</xdr:rowOff>
    </xdr:from>
    <xdr:ext cx="469744" cy="259045"/>
    <xdr:sp macro="" textlink="">
      <xdr:nvSpPr>
        <xdr:cNvPr id="931" name="【公民館】&#10;一人当たり面積該当値テキスト"/>
        <xdr:cNvSpPr txBox="1"/>
      </xdr:nvSpPr>
      <xdr:spPr>
        <a:xfrm>
          <a:off x="22199600"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32" name="楕円 931"/>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35052</xdr:rowOff>
    </xdr:to>
    <xdr:cxnSp macro="">
      <xdr:nvCxnSpPr>
        <xdr:cNvPr id="933" name="直線コネクタ 932"/>
        <xdr:cNvCxnSpPr/>
      </xdr:nvCxnSpPr>
      <xdr:spPr>
        <a:xfrm flipV="1">
          <a:off x="21323300" y="1820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934" name="楕円 933"/>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37337</xdr:rowOff>
    </xdr:to>
    <xdr:cxnSp macro="">
      <xdr:nvCxnSpPr>
        <xdr:cNvPr id="935" name="直線コネクタ 934"/>
        <xdr:cNvCxnSpPr/>
      </xdr:nvCxnSpPr>
      <xdr:spPr>
        <a:xfrm flipV="1">
          <a:off x="20434300" y="1820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936" name="楕円 935"/>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37337</xdr:rowOff>
    </xdr:to>
    <xdr:cxnSp macro="">
      <xdr:nvCxnSpPr>
        <xdr:cNvPr id="937" name="直線コネクタ 936"/>
        <xdr:cNvCxnSpPr/>
      </xdr:nvCxnSpPr>
      <xdr:spPr>
        <a:xfrm>
          <a:off x="19545300" y="18211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157987</xdr:rowOff>
    </xdr:from>
    <xdr:to>
      <xdr:col>98</xdr:col>
      <xdr:colOff>38100</xdr:colOff>
      <xdr:row>106</xdr:row>
      <xdr:rowOff>88137</xdr:rowOff>
    </xdr:to>
    <xdr:sp macro="" textlink="">
      <xdr:nvSpPr>
        <xdr:cNvPr id="938" name="楕円 937"/>
        <xdr:cNvSpPr/>
      </xdr:nvSpPr>
      <xdr:spPr>
        <a:xfrm>
          <a:off x="18605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37337</xdr:rowOff>
    </xdr:to>
    <xdr:cxnSp macro="">
      <xdr:nvCxnSpPr>
        <xdr:cNvPr id="939" name="直線コネクタ 938"/>
        <xdr:cNvCxnSpPr/>
      </xdr:nvCxnSpPr>
      <xdr:spPr>
        <a:xfrm>
          <a:off x="18656300" y="18211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40"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941" name="n_2aveValue【公民館】&#10;一人当たり面積"/>
        <xdr:cNvSpPr txBox="1"/>
      </xdr:nvSpPr>
      <xdr:spPr>
        <a:xfrm>
          <a:off x="20199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942" name="n_3ave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3" name="n_4ave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944" name="n_1mainValue【公民館】&#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945" name="n_2mainValue【公民館】&#10;一人当たり面積"/>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946" name="n_3mainValue【公民館】&#10;一人当たり面積"/>
        <xdr:cNvSpPr txBox="1"/>
      </xdr:nvSpPr>
      <xdr:spPr>
        <a:xfrm>
          <a:off x="19310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104664</xdr:rowOff>
    </xdr:from>
    <xdr:ext cx="469744" cy="259045"/>
    <xdr:sp macro="" textlink="">
      <xdr:nvSpPr>
        <xdr:cNvPr id="947" name="n_4mainValue【公民館】&#10;一人当たり面積"/>
        <xdr:cNvSpPr txBox="1"/>
      </xdr:nvSpPr>
      <xdr:spPr>
        <a:xfrm>
          <a:off x="18421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児童館、公民館であり、低くなっているのは、</a:t>
          </a:r>
          <a:r>
            <a:rPr kumimoji="1" lang="ja-JP" altLang="en-US" sz="1100">
              <a:solidFill>
                <a:schemeClr val="dk1"/>
              </a:solidFill>
              <a:effectLst/>
              <a:latin typeface="+mn-lt"/>
              <a:ea typeface="+mn-ea"/>
              <a:cs typeface="+mn-cs"/>
            </a:rPr>
            <a:t>認定こども園・幼稚園・保育所、道路、</a:t>
          </a:r>
          <a:r>
            <a:rPr kumimoji="1" lang="ja-JP" altLang="ja-JP" sz="1100">
              <a:solidFill>
                <a:schemeClr val="dk1"/>
              </a:solidFill>
              <a:effectLst/>
              <a:latin typeface="+mn-lt"/>
              <a:ea typeface="+mn-ea"/>
              <a:cs typeface="+mn-cs"/>
            </a:rPr>
            <a:t>橋りょう・トンネル、公営住宅、港湾・漁港である。</a:t>
          </a:r>
          <a:endParaRPr lang="ja-JP" altLang="ja-JP" sz="1400">
            <a:effectLst/>
          </a:endParaRPr>
        </a:p>
        <a:p>
          <a:r>
            <a:rPr kumimoji="1" lang="ja-JP" altLang="ja-JP" sz="1100">
              <a:solidFill>
                <a:schemeClr val="dk1"/>
              </a:solidFill>
              <a:effectLst/>
              <a:latin typeface="+mn-lt"/>
              <a:ea typeface="+mn-ea"/>
              <a:cs typeface="+mn-cs"/>
            </a:rPr>
            <a:t>児童館は、施設が老朽化している状況であるが、令和７年度を目途に閉館し、その後は除却する方向で進めている。</a:t>
          </a:r>
          <a:endParaRPr lang="ja-JP" altLang="ja-JP" sz="1400">
            <a:effectLst/>
          </a:endParaRPr>
        </a:p>
        <a:p>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も同様に</a:t>
          </a:r>
          <a:r>
            <a:rPr kumimoji="1" lang="ja-JP" altLang="ja-JP" sz="1100">
              <a:solidFill>
                <a:schemeClr val="dk1"/>
              </a:solidFill>
              <a:effectLst/>
              <a:latin typeface="+mn-lt"/>
              <a:ea typeface="+mn-ea"/>
              <a:cs typeface="+mn-cs"/>
            </a:rPr>
            <a:t>、施設が老朽化している状況である。当面は現状の施設を維持していく中で、移転や他施設との複合化等の検討を行っているところである。</a:t>
          </a:r>
          <a:endParaRPr lang="ja-JP" altLang="ja-JP" sz="1400">
            <a:effectLst/>
          </a:endParaRPr>
        </a:p>
        <a:p>
          <a:r>
            <a:rPr kumimoji="1" lang="ja-JP" altLang="ja-JP" sz="1100">
              <a:solidFill>
                <a:schemeClr val="dk1"/>
              </a:solidFill>
              <a:effectLst/>
              <a:latin typeface="+mn-lt"/>
              <a:ea typeface="+mn-ea"/>
              <a:cs typeface="+mn-cs"/>
            </a:rPr>
            <a:t>橋りょう・トンネルは、類似団体と比較して、有形固定資産減価償却率が低くなっているが、年々上昇している傾向にあるため、適正な段階で更新等に努めていきたい。</a:t>
          </a:r>
          <a:endParaRPr lang="ja-JP" altLang="ja-JP" sz="1400">
            <a:effectLst/>
          </a:endParaRPr>
        </a:p>
        <a:p>
          <a:r>
            <a:rPr kumimoji="1" lang="ja-JP" altLang="ja-JP" sz="1100">
              <a:solidFill>
                <a:schemeClr val="dk1"/>
              </a:solidFill>
              <a:effectLst/>
              <a:latin typeface="+mn-lt"/>
              <a:ea typeface="+mn-ea"/>
              <a:cs typeface="+mn-cs"/>
            </a:rPr>
            <a:t>学校施設については、令和元年度に中学校の更新を行った</a:t>
          </a:r>
          <a:r>
            <a:rPr kumimoji="1" lang="ja-JP" altLang="en-US" sz="1100">
              <a:solidFill>
                <a:schemeClr val="dk1"/>
              </a:solidFill>
              <a:effectLst/>
              <a:latin typeface="+mn-lt"/>
              <a:ea typeface="+mn-ea"/>
              <a:cs typeface="+mn-cs"/>
            </a:rPr>
            <a:t>。令和４年度には小学校をが１校廃校となり、令和８年度からは３校が統合され新小学校が建設される予定となっている。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公営住宅については、平成１６年以降に建築された棟が多く、有形固定資産減価償却率が低くなっている。今後も古くなり入居者がいなくなった棟は除却していく方向で進めている。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22,910
22,672
41.06
13,166,385
12,467,687
657,115
5,976,966
11,246,351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53975</xdr:rowOff>
    </xdr:from>
    <xdr:to>
      <xdr:col>15</xdr:col>
      <xdr:colOff>101600</xdr:colOff>
      <xdr:row>38</xdr:row>
      <xdr:rowOff>155575</xdr:rowOff>
    </xdr:to>
    <xdr:sp macro="" textlink="">
      <xdr:nvSpPr>
        <xdr:cNvPr id="64" name="フローチャート: 判断 63"/>
        <xdr:cNvSpPr/>
      </xdr:nvSpPr>
      <xdr:spPr>
        <a:xfrm>
          <a:off x="2857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23495</xdr:rowOff>
    </xdr:from>
    <xdr:to>
      <xdr:col>10</xdr:col>
      <xdr:colOff>165100</xdr:colOff>
      <xdr:row>38</xdr:row>
      <xdr:rowOff>125095</xdr:rowOff>
    </xdr:to>
    <xdr:sp macro="" textlink="">
      <xdr:nvSpPr>
        <xdr:cNvPr id="65" name="フローチャート: 判断 64"/>
        <xdr:cNvSpPr/>
      </xdr:nvSpPr>
      <xdr:spPr>
        <a:xfrm>
          <a:off x="196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15875</xdr:rowOff>
    </xdr:from>
    <xdr:to>
      <xdr:col>6</xdr:col>
      <xdr:colOff>38100</xdr:colOff>
      <xdr:row>38</xdr:row>
      <xdr:rowOff>117475</xdr:rowOff>
    </xdr:to>
    <xdr:sp macro="" textlink="">
      <xdr:nvSpPr>
        <xdr:cNvPr id="66" name="フローチャート: 判断 65"/>
        <xdr:cNvSpPr/>
      </xdr:nvSpPr>
      <xdr:spPr>
        <a:xfrm>
          <a:off x="1079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2" name="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3"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4" name="楕円 73"/>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76200</xdr:rowOff>
    </xdr:to>
    <xdr:cxnSp macro="">
      <xdr:nvCxnSpPr>
        <xdr:cNvPr id="75" name="直線コネクタ 74"/>
        <xdr:cNvCxnSpPr/>
      </xdr:nvCxnSpPr>
      <xdr:spPr>
        <a:xfrm>
          <a:off x="3797300" y="689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6" name="楕円 75"/>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40</xdr:row>
      <xdr:rowOff>38100</xdr:rowOff>
    </xdr:to>
    <xdr:cxnSp macro="">
      <xdr:nvCxnSpPr>
        <xdr:cNvPr id="77" name="直線コネクタ 76"/>
        <xdr:cNvCxnSpPr/>
      </xdr:nvCxnSpPr>
      <xdr:spPr>
        <a:xfrm>
          <a:off x="2908300" y="68179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131445</xdr:rowOff>
    </xdr:from>
    <xdr:to>
      <xdr:col>15</xdr:col>
      <xdr:colOff>50800</xdr:colOff>
      <xdr:row>39</xdr:row>
      <xdr:rowOff>133350</xdr:rowOff>
    </xdr:to>
    <xdr:cxnSp macro="">
      <xdr:nvCxnSpPr>
        <xdr:cNvPr id="79" name="直線コネクタ 78"/>
        <xdr:cNvCxnSpPr/>
      </xdr:nvCxnSpPr>
      <xdr:spPr>
        <a:xfrm flipV="1">
          <a:off x="2019300" y="681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39</xdr:row>
      <xdr:rowOff>133350</xdr:rowOff>
    </xdr:to>
    <xdr:cxnSp macro="">
      <xdr:nvCxnSpPr>
        <xdr:cNvPr id="81" name="直線コネクタ 80"/>
        <xdr:cNvCxnSpPr/>
      </xdr:nvCxnSpPr>
      <xdr:spPr>
        <a:xfrm>
          <a:off x="1130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652</xdr:rowOff>
    </xdr:from>
    <xdr:ext cx="405111" cy="259045"/>
    <xdr:sp macro="" textlink="">
      <xdr:nvSpPr>
        <xdr:cNvPr id="83" name="n_2aveValue【図書館】&#10;有形固定資産減価償却率"/>
        <xdr:cNvSpPr txBox="1"/>
      </xdr:nvSpPr>
      <xdr:spPr>
        <a:xfrm>
          <a:off x="2705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141622</xdr:rowOff>
    </xdr:from>
    <xdr:ext cx="405111" cy="259045"/>
    <xdr:sp macro="" textlink="">
      <xdr:nvSpPr>
        <xdr:cNvPr id="84" name="n_3aveValue【図書館】&#10;有形固定資産減価償却率"/>
        <xdr:cNvSpPr txBox="1"/>
      </xdr:nvSpPr>
      <xdr:spPr>
        <a:xfrm>
          <a:off x="1816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134002</xdr:rowOff>
    </xdr:from>
    <xdr:ext cx="405111" cy="259045"/>
    <xdr:sp macro="" textlink="">
      <xdr:nvSpPr>
        <xdr:cNvPr id="85" name="n_4aveValue【図書館】&#10;有形固定資産減価償却率"/>
        <xdr:cNvSpPr txBox="1"/>
      </xdr:nvSpPr>
      <xdr:spPr>
        <a:xfrm>
          <a:off x="927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6" name="n_1mainValue【図書館】&#10;有形固定資産減価償却率"/>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7" name="n_2mainValue【図書館】&#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8" name="n_3mainValue【図書館】&#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21" name="フローチャート: 判断 120"/>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2" name="フローチャート: 判断 121"/>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23" name="フローチャート: 判断 122"/>
        <xdr:cNvSpPr/>
      </xdr:nvSpPr>
      <xdr:spPr>
        <a:xfrm>
          <a:off x="6921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9" name="楕円 128"/>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7637</xdr:rowOff>
    </xdr:from>
    <xdr:ext cx="469744" cy="259045"/>
    <xdr:sp macro="" textlink="">
      <xdr:nvSpPr>
        <xdr:cNvPr id="130" name="【図書館】&#10;一人当たり面積該当値テキスト"/>
        <xdr:cNvSpPr txBox="1"/>
      </xdr:nvSpPr>
      <xdr:spPr>
        <a:xfrm>
          <a:off x="10515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1" name="楕円 130"/>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80010</xdr:rowOff>
    </xdr:to>
    <xdr:cxnSp macro="">
      <xdr:nvCxnSpPr>
        <xdr:cNvPr id="132" name="直線コネクタ 131"/>
        <xdr:cNvCxnSpPr/>
      </xdr:nvCxnSpPr>
      <xdr:spPr>
        <a:xfrm>
          <a:off x="9639300" y="6766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3" name="楕円 132"/>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80010</xdr:rowOff>
    </xdr:to>
    <xdr:cxnSp macro="">
      <xdr:nvCxnSpPr>
        <xdr:cNvPr id="134" name="直線コネクタ 133"/>
        <xdr:cNvCxnSpPr/>
      </xdr:nvCxnSpPr>
      <xdr:spPr>
        <a:xfrm>
          <a:off x="8750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29210</xdr:rowOff>
    </xdr:from>
    <xdr:to>
      <xdr:col>41</xdr:col>
      <xdr:colOff>101600</xdr:colOff>
      <xdr:row>39</xdr:row>
      <xdr:rowOff>130810</xdr:rowOff>
    </xdr:to>
    <xdr:sp macro="" textlink="">
      <xdr:nvSpPr>
        <xdr:cNvPr id="135" name="楕円 134"/>
        <xdr:cNvSpPr/>
      </xdr:nvSpPr>
      <xdr:spPr>
        <a:xfrm>
          <a:off x="781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80010</xdr:rowOff>
    </xdr:to>
    <xdr:cxnSp macro="">
      <xdr:nvCxnSpPr>
        <xdr:cNvPr id="136" name="直線コネクタ 135"/>
        <xdr:cNvCxnSpPr/>
      </xdr:nvCxnSpPr>
      <xdr:spPr>
        <a:xfrm>
          <a:off x="7861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37" name="楕円 136"/>
        <xdr:cNvSpPr/>
      </xdr:nvSpPr>
      <xdr:spPr>
        <a:xfrm>
          <a:off x="692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80010</xdr:rowOff>
    </xdr:to>
    <xdr:cxnSp macro="">
      <xdr:nvCxnSpPr>
        <xdr:cNvPr id="138" name="直線コネクタ 137"/>
        <xdr:cNvCxnSpPr/>
      </xdr:nvCxnSpPr>
      <xdr:spPr>
        <a:xfrm>
          <a:off x="6972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40" name="n_2aveValue【図書館】&#10;一人当たり面積"/>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1"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2" name="n_4aveValue【図書館】&#10;一人当たり面積"/>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121937</xdr:rowOff>
    </xdr:from>
    <xdr:ext cx="469744" cy="259045"/>
    <xdr:sp macro="" textlink="">
      <xdr:nvSpPr>
        <xdr:cNvPr id="143" name="n_1mainValue【図書館】&#10;一人当たり面積"/>
        <xdr:cNvSpPr txBox="1"/>
      </xdr:nvSpPr>
      <xdr:spPr>
        <a:xfrm>
          <a:off x="9391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44" name="n_2main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5" name="n_3main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6" name="n_4main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7" name="フローチャート: 判断 176"/>
        <xdr:cNvSpPr/>
      </xdr:nvSpPr>
      <xdr:spPr>
        <a:xfrm>
          <a:off x="2857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145796</xdr:rowOff>
    </xdr:from>
    <xdr:to>
      <xdr:col>10</xdr:col>
      <xdr:colOff>165100</xdr:colOff>
      <xdr:row>59</xdr:row>
      <xdr:rowOff>75946</xdr:rowOff>
    </xdr:to>
    <xdr:sp macro="" textlink="">
      <xdr:nvSpPr>
        <xdr:cNvPr id="178" name="フローチャート: 判断 177"/>
        <xdr:cNvSpPr/>
      </xdr:nvSpPr>
      <xdr:spPr>
        <a:xfrm>
          <a:off x="196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113792</xdr:rowOff>
    </xdr:from>
    <xdr:to>
      <xdr:col>6</xdr:col>
      <xdr:colOff>38100</xdr:colOff>
      <xdr:row>59</xdr:row>
      <xdr:rowOff>43942</xdr:rowOff>
    </xdr:to>
    <xdr:sp macro="" textlink="">
      <xdr:nvSpPr>
        <xdr:cNvPr id="179" name="フローチャート: 判断 178"/>
        <xdr:cNvSpPr/>
      </xdr:nvSpPr>
      <xdr:spPr>
        <a:xfrm>
          <a:off x="1079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85" name="楕円 184"/>
        <xdr:cNvSpPr/>
      </xdr:nvSpPr>
      <xdr:spPr>
        <a:xfrm>
          <a:off x="4584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151655</xdr:rowOff>
    </xdr:from>
    <xdr:ext cx="405111" cy="259045"/>
    <xdr:sp macro="" textlink="">
      <xdr:nvSpPr>
        <xdr:cNvPr id="186" name="【体育館・プール】&#10;有形固定資産減価償却率該当値テキスト"/>
        <xdr:cNvSpPr txBox="1"/>
      </xdr:nvSpPr>
      <xdr:spPr>
        <a:xfrm>
          <a:off x="4673600"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87" name="楕円 186"/>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52578</xdr:rowOff>
    </xdr:to>
    <xdr:cxnSp macro="">
      <xdr:nvCxnSpPr>
        <xdr:cNvPr id="188" name="直線コネクタ 187"/>
        <xdr:cNvCxnSpPr/>
      </xdr:nvCxnSpPr>
      <xdr:spPr>
        <a:xfrm>
          <a:off x="3797300" y="1025956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9" name="楕円 188"/>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144018</xdr:rowOff>
    </xdr:to>
    <xdr:cxnSp macro="">
      <xdr:nvCxnSpPr>
        <xdr:cNvPr id="190" name="直線コネクタ 189"/>
        <xdr:cNvCxnSpPr/>
      </xdr:nvCxnSpPr>
      <xdr:spPr>
        <a:xfrm>
          <a:off x="2908300" y="10206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1" name="楕円 190"/>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91440</xdr:rowOff>
    </xdr:to>
    <xdr:cxnSp macro="">
      <xdr:nvCxnSpPr>
        <xdr:cNvPr id="192" name="直線コネクタ 191"/>
        <xdr:cNvCxnSpPr/>
      </xdr:nvCxnSpPr>
      <xdr:spPr>
        <a:xfrm>
          <a:off x="2019300" y="1019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150368</xdr:rowOff>
    </xdr:from>
    <xdr:to>
      <xdr:col>6</xdr:col>
      <xdr:colOff>38100</xdr:colOff>
      <xdr:row>59</xdr:row>
      <xdr:rowOff>80518</xdr:rowOff>
    </xdr:to>
    <xdr:sp macro="" textlink="">
      <xdr:nvSpPr>
        <xdr:cNvPr id="193" name="楕円 192"/>
        <xdr:cNvSpPr/>
      </xdr:nvSpPr>
      <xdr:spPr>
        <a:xfrm>
          <a:off x="1079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29718</xdr:rowOff>
    </xdr:from>
    <xdr:to>
      <xdr:col>10</xdr:col>
      <xdr:colOff>114300</xdr:colOff>
      <xdr:row>59</xdr:row>
      <xdr:rowOff>80010</xdr:rowOff>
    </xdr:to>
    <xdr:cxnSp macro="">
      <xdr:nvCxnSpPr>
        <xdr:cNvPr id="194" name="直線コネクタ 193"/>
        <xdr:cNvCxnSpPr/>
      </xdr:nvCxnSpPr>
      <xdr:spPr>
        <a:xfrm>
          <a:off x="1130300" y="101452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6" name="n_2aveValue【体育館・プー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92473</xdr:rowOff>
    </xdr:from>
    <xdr:ext cx="405111" cy="259045"/>
    <xdr:sp macro="" textlink="">
      <xdr:nvSpPr>
        <xdr:cNvPr id="197" name="n_3aveValue【体育館・プール】&#10;有形固定資産減価償却率"/>
        <xdr:cNvSpPr txBox="1"/>
      </xdr:nvSpPr>
      <xdr:spPr>
        <a:xfrm>
          <a:off x="1816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60469</xdr:rowOff>
    </xdr:from>
    <xdr:ext cx="405111" cy="259045"/>
    <xdr:sp macro="" textlink="">
      <xdr:nvSpPr>
        <xdr:cNvPr id="198" name="n_4aveValue【体育館・プール】&#10;有形固定資産減価償却率"/>
        <xdr:cNvSpPr txBox="1"/>
      </xdr:nvSpPr>
      <xdr:spPr>
        <a:xfrm>
          <a:off x="927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14495</xdr:rowOff>
    </xdr:from>
    <xdr:ext cx="405111" cy="259045"/>
    <xdr:sp macro="" textlink="">
      <xdr:nvSpPr>
        <xdr:cNvPr id="199" name="n_1mainValue【体育館・プール】&#10;有形固定資産減価償却率"/>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200" name="n_2mainValue【体育館・プール】&#10;有形固定資産減価償却率"/>
        <xdr:cNvSpPr txBox="1"/>
      </xdr:nvSpPr>
      <xdr:spPr>
        <a:xfrm>
          <a:off x="2705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1" name="n_3main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202" name="n_4main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4" name="フローチャート: 判断 23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5" name="フローチャート: 判断 23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6" name="フローチャート: 判断 235"/>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141605</xdr:rowOff>
    </xdr:from>
    <xdr:to>
      <xdr:col>55</xdr:col>
      <xdr:colOff>50800</xdr:colOff>
      <xdr:row>60</xdr:row>
      <xdr:rowOff>71755</xdr:rowOff>
    </xdr:to>
    <xdr:sp macro="" textlink="">
      <xdr:nvSpPr>
        <xdr:cNvPr id="242" name="楕円 241"/>
        <xdr:cNvSpPr/>
      </xdr:nvSpPr>
      <xdr:spPr>
        <a:xfrm>
          <a:off x="10426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164482</xdr:rowOff>
    </xdr:from>
    <xdr:ext cx="469744" cy="259045"/>
    <xdr:sp macro="" textlink="">
      <xdr:nvSpPr>
        <xdr:cNvPr id="243" name="【体育館・プール】&#10;一人当たり面積該当値テキスト"/>
        <xdr:cNvSpPr txBox="1"/>
      </xdr:nvSpPr>
      <xdr:spPr>
        <a:xfrm>
          <a:off x="10515600"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170180</xdr:rowOff>
    </xdr:from>
    <xdr:to>
      <xdr:col>50</xdr:col>
      <xdr:colOff>165100</xdr:colOff>
      <xdr:row>62</xdr:row>
      <xdr:rowOff>100330</xdr:rowOff>
    </xdr:to>
    <xdr:sp macro="" textlink="">
      <xdr:nvSpPr>
        <xdr:cNvPr id="244" name="楕円 243"/>
        <xdr:cNvSpPr/>
      </xdr:nvSpPr>
      <xdr:spPr>
        <a:xfrm>
          <a:off x="958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20955</xdr:rowOff>
    </xdr:from>
    <xdr:to>
      <xdr:col>55</xdr:col>
      <xdr:colOff>0</xdr:colOff>
      <xdr:row>62</xdr:row>
      <xdr:rowOff>49530</xdr:rowOff>
    </xdr:to>
    <xdr:cxnSp macro="">
      <xdr:nvCxnSpPr>
        <xdr:cNvPr id="245" name="直線コネクタ 244"/>
        <xdr:cNvCxnSpPr/>
      </xdr:nvCxnSpPr>
      <xdr:spPr>
        <a:xfrm flipV="1">
          <a:off x="9639300" y="1030795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6" name="楕円 245"/>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49530</xdr:rowOff>
    </xdr:from>
    <xdr:to>
      <xdr:col>50</xdr:col>
      <xdr:colOff>114300</xdr:colOff>
      <xdr:row>62</xdr:row>
      <xdr:rowOff>53340</xdr:rowOff>
    </xdr:to>
    <xdr:cxnSp macro="">
      <xdr:nvCxnSpPr>
        <xdr:cNvPr id="247" name="直線コネクタ 246"/>
        <xdr:cNvCxnSpPr/>
      </xdr:nvCxnSpPr>
      <xdr:spPr>
        <a:xfrm flipV="1">
          <a:off x="8750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48" name="楕円 247"/>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53340</xdr:rowOff>
    </xdr:to>
    <xdr:cxnSp macro="">
      <xdr:nvCxnSpPr>
        <xdr:cNvPr id="249" name="直線コネクタ 248"/>
        <xdr:cNvCxnSpPr/>
      </xdr:nvCxnSpPr>
      <xdr:spPr>
        <a:xfrm>
          <a:off x="7861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xdr:rowOff>
    </xdr:from>
    <xdr:to>
      <xdr:col>36</xdr:col>
      <xdr:colOff>165100</xdr:colOff>
      <xdr:row>62</xdr:row>
      <xdr:rowOff>106045</xdr:rowOff>
    </xdr:to>
    <xdr:sp macro="" textlink="">
      <xdr:nvSpPr>
        <xdr:cNvPr id="250" name="楕円 249"/>
        <xdr:cNvSpPr/>
      </xdr:nvSpPr>
      <xdr:spPr>
        <a:xfrm>
          <a:off x="692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55245</xdr:rowOff>
    </xdr:to>
    <xdr:cxnSp macro="">
      <xdr:nvCxnSpPr>
        <xdr:cNvPr id="251" name="直線コネクタ 250"/>
        <xdr:cNvCxnSpPr/>
      </xdr:nvCxnSpPr>
      <xdr:spPr>
        <a:xfrm flipV="1">
          <a:off x="6972300" y="106832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3"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4"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5"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91457</xdr:rowOff>
    </xdr:from>
    <xdr:ext cx="469744" cy="259045"/>
    <xdr:sp macro="" textlink="">
      <xdr:nvSpPr>
        <xdr:cNvPr id="256" name="n_1mainValue【体育館・プール】&#10;一人当たり面積"/>
        <xdr:cNvSpPr txBox="1"/>
      </xdr:nvSpPr>
      <xdr:spPr>
        <a:xfrm>
          <a:off x="9391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main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120667</xdr:rowOff>
    </xdr:from>
    <xdr:ext cx="469744" cy="259045"/>
    <xdr:sp macro="" textlink="">
      <xdr:nvSpPr>
        <xdr:cNvPr id="258" name="n_3mainValue【体育館・プール】&#10;一人当たり面積"/>
        <xdr:cNvSpPr txBox="1"/>
      </xdr:nvSpPr>
      <xdr:spPr>
        <a:xfrm>
          <a:off x="7626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59" name="n_4mainValue【体育館・プール】&#10;一人当たり面積"/>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69596</xdr:rowOff>
    </xdr:from>
    <xdr:to>
      <xdr:col>15</xdr:col>
      <xdr:colOff>101600</xdr:colOff>
      <xdr:row>80</xdr:row>
      <xdr:rowOff>171196</xdr:rowOff>
    </xdr:to>
    <xdr:sp macro="" textlink="">
      <xdr:nvSpPr>
        <xdr:cNvPr id="290" name="フローチャート: 判断 289"/>
        <xdr:cNvSpPr/>
      </xdr:nvSpPr>
      <xdr:spPr>
        <a:xfrm>
          <a:off x="2857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1" name="フローチャート: 判断 290"/>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xdr:rowOff>
    </xdr:from>
    <xdr:to>
      <xdr:col>6</xdr:col>
      <xdr:colOff>38100</xdr:colOff>
      <xdr:row>80</xdr:row>
      <xdr:rowOff>116332</xdr:rowOff>
    </xdr:to>
    <xdr:sp macro="" textlink="">
      <xdr:nvSpPr>
        <xdr:cNvPr id="292" name="フローチャート: 判断 291"/>
        <xdr:cNvSpPr/>
      </xdr:nvSpPr>
      <xdr:spPr>
        <a:xfrm>
          <a:off x="10795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8" name="楕円 297"/>
        <xdr:cNvSpPr/>
      </xdr:nvSpPr>
      <xdr:spPr>
        <a:xfrm>
          <a:off x="4584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25164</xdr:rowOff>
    </xdr:from>
    <xdr:ext cx="405111" cy="259045"/>
    <xdr:sp macro="" textlink="">
      <xdr:nvSpPr>
        <xdr:cNvPr id="299" name="【福祉施設】&#10;有形固定資産減価償却率該当値テキスト"/>
        <xdr:cNvSpPr txBox="1"/>
      </xdr:nvSpPr>
      <xdr:spPr>
        <a:xfrm>
          <a:off x="4673600"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0" name="楕円 299"/>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82</xdr:row>
      <xdr:rowOff>97537</xdr:rowOff>
    </xdr:to>
    <xdr:cxnSp macro="">
      <xdr:nvCxnSpPr>
        <xdr:cNvPr id="301" name="直線コネクタ 300"/>
        <xdr:cNvCxnSpPr/>
      </xdr:nvCxnSpPr>
      <xdr:spPr>
        <a:xfrm>
          <a:off x="3797300" y="13891261"/>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2" name="n_1aveValue【福祉施設】&#10;有形固定資産減価償却率"/>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03" name="n_2aveValue【福祉施設】&#10;有形固定資産減価償却率"/>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4"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132859</xdr:rowOff>
    </xdr:from>
    <xdr:ext cx="405111" cy="259045"/>
    <xdr:sp macro="" textlink="">
      <xdr:nvSpPr>
        <xdr:cNvPr id="305" name="n_4aveValue【福祉施設】&#10;有形固定資産減価償却率"/>
        <xdr:cNvSpPr txBox="1"/>
      </xdr:nvSpPr>
      <xdr:spPr>
        <a:xfrm>
          <a:off x="9277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06" name="n_1main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0" name="直線コネクタ 329"/>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33"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34" name="直線コネクタ 333"/>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35" name="【福祉施設】&#10;一人当たり面積平均値テキスト"/>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36" name="フローチャート: 判断 335"/>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37" name="フローチャート: 判断 336"/>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38" name="フローチャート: 判断 337"/>
        <xdr:cNvSpPr/>
      </xdr:nvSpPr>
      <xdr:spPr>
        <a:xfrm>
          <a:off x="8699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63500</xdr:rowOff>
    </xdr:from>
    <xdr:to>
      <xdr:col>41</xdr:col>
      <xdr:colOff>101600</xdr:colOff>
      <xdr:row>84</xdr:row>
      <xdr:rowOff>165100</xdr:rowOff>
    </xdr:to>
    <xdr:sp macro="" textlink="">
      <xdr:nvSpPr>
        <xdr:cNvPr id="339" name="フローチャート: 判断 338"/>
        <xdr:cNvSpPr/>
      </xdr:nvSpPr>
      <xdr:spPr>
        <a:xfrm>
          <a:off x="781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40" name="フローチャート: 判断 339"/>
        <xdr:cNvSpPr/>
      </xdr:nvSpPr>
      <xdr:spPr>
        <a:xfrm>
          <a:off x="69215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46" name="楕円 345"/>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113047</xdr:rowOff>
    </xdr:from>
    <xdr:ext cx="469744" cy="259045"/>
    <xdr:sp macro="" textlink="">
      <xdr:nvSpPr>
        <xdr:cNvPr id="347" name="【福祉施設】&#10;一人当たり面積該当値テキスト"/>
        <xdr:cNvSpPr txBox="1"/>
      </xdr:nvSpPr>
      <xdr:spPr>
        <a:xfrm>
          <a:off x="10515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97789</xdr:rowOff>
    </xdr:from>
    <xdr:to>
      <xdr:col>50</xdr:col>
      <xdr:colOff>165100</xdr:colOff>
      <xdr:row>83</xdr:row>
      <xdr:rowOff>27939</xdr:rowOff>
    </xdr:to>
    <xdr:sp macro="" textlink="">
      <xdr:nvSpPr>
        <xdr:cNvPr id="348" name="楕円 347"/>
        <xdr:cNvSpPr/>
      </xdr:nvSpPr>
      <xdr:spPr>
        <a:xfrm>
          <a:off x="958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148589</xdr:rowOff>
    </xdr:from>
    <xdr:to>
      <xdr:col>55</xdr:col>
      <xdr:colOff>0</xdr:colOff>
      <xdr:row>83</xdr:row>
      <xdr:rowOff>140970</xdr:rowOff>
    </xdr:to>
    <xdr:cxnSp macro="">
      <xdr:nvCxnSpPr>
        <xdr:cNvPr id="349" name="直線コネクタ 348"/>
        <xdr:cNvCxnSpPr/>
      </xdr:nvCxnSpPr>
      <xdr:spPr>
        <a:xfrm>
          <a:off x="9639300" y="142074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50"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51" name="n_2ave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10177</xdr:rowOff>
    </xdr:from>
    <xdr:ext cx="469744" cy="259045"/>
    <xdr:sp macro="" textlink="">
      <xdr:nvSpPr>
        <xdr:cNvPr id="352" name="n_3aveValue【福祉施設】&#10;一人当たり面積"/>
        <xdr:cNvSpPr txBox="1"/>
      </xdr:nvSpPr>
      <xdr:spPr>
        <a:xfrm>
          <a:off x="7626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6366</xdr:rowOff>
    </xdr:from>
    <xdr:ext cx="469744" cy="259045"/>
    <xdr:sp macro="" textlink="">
      <xdr:nvSpPr>
        <xdr:cNvPr id="353" name="n_4aveValue【福祉施設】&#10;一人当たり面積"/>
        <xdr:cNvSpPr txBox="1"/>
      </xdr:nvSpPr>
      <xdr:spPr>
        <a:xfrm>
          <a:off x="6737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44466</xdr:rowOff>
    </xdr:from>
    <xdr:ext cx="469744" cy="259045"/>
    <xdr:sp macro="" textlink="">
      <xdr:nvSpPr>
        <xdr:cNvPr id="354" name="n_1mainValue【福祉施設】&#10;一人当たり面積"/>
        <xdr:cNvSpPr txBox="1"/>
      </xdr:nvSpPr>
      <xdr:spPr>
        <a:xfrm>
          <a:off x="93917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6" name="直線コネクタ 3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7" name="テキスト ボックス 36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8" name="直線コネクタ 3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9" name="テキスト ボックス 3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0" name="直線コネクタ 3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1" name="テキスト ボックス 3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2" name="直線コネクタ 3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3" name="テキスト ボックス 3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4" name="直線コネクタ 3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5" name="テキスト ボックス 37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79" name="直線コネクタ 378"/>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1" name="直線コネクタ 38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2"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3" name="直線コネクタ 382"/>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384" name="【市民会館】&#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85" name="フローチャート: 判断 384"/>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86" name="フローチャート: 判断 385"/>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99695</xdr:rowOff>
    </xdr:from>
    <xdr:to>
      <xdr:col>15</xdr:col>
      <xdr:colOff>101600</xdr:colOff>
      <xdr:row>104</xdr:row>
      <xdr:rowOff>29845</xdr:rowOff>
    </xdr:to>
    <xdr:sp macro="" textlink="">
      <xdr:nvSpPr>
        <xdr:cNvPr id="387" name="フローチャート: 判断 386"/>
        <xdr:cNvSpPr/>
      </xdr:nvSpPr>
      <xdr:spPr>
        <a:xfrm>
          <a:off x="2857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388" name="フローチャート: 判断 387"/>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89" name="フローチャート: 判断 388"/>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95" name="楕円 394"/>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106697</xdr:rowOff>
    </xdr:from>
    <xdr:ext cx="405111" cy="259045"/>
    <xdr:sp macro="" textlink="">
      <xdr:nvSpPr>
        <xdr:cNvPr id="396" name="【市民会館】&#10;有形固定資産減価償却率該当値テキスト"/>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397" name="楕円 396"/>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108</xdr:row>
      <xdr:rowOff>7620</xdr:rowOff>
    </xdr:to>
    <xdr:cxnSp macro="">
      <xdr:nvCxnSpPr>
        <xdr:cNvPr id="398" name="直線コネクタ 397"/>
        <xdr:cNvCxnSpPr/>
      </xdr:nvCxnSpPr>
      <xdr:spPr>
        <a:xfrm>
          <a:off x="3797300" y="18091786"/>
          <a:ext cx="8382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399" name="n_1aveValue【市民会館】&#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400" name="n_2aveValue【市民会館】&#10;有形固定資産減価償却率"/>
        <xdr:cNvSpPr txBox="1"/>
      </xdr:nvSpPr>
      <xdr:spPr>
        <a:xfrm>
          <a:off x="2705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401" name="n_3aveValue【市民会館】&#10;有形固定資産減価償却率"/>
        <xdr:cNvSpPr txBox="1"/>
      </xdr:nvSpPr>
      <xdr:spPr>
        <a:xfrm>
          <a:off x="1816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02"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03" name="n_1mainValue【市民会館】&#10;有形固定資産減価償却率"/>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5" name="テキスト ボックス 4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7" name="テキスト ボックス 4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1" name="テキスト ボックス 4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3" name="テキスト ボックス 4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27" name="直線コネクタ 426"/>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8"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9" name="直線コネクタ 428"/>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30"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31" name="直線コネクタ 430"/>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32" name="【市民会館】&#10;一人当たり面積平均値テキスト"/>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33" name="フローチャート: 判断 432"/>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34" name="フローチャート: 判断 433"/>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5" name="フローチャート: 判断 434"/>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36" name="フローチャート: 判断 43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37" name="フローチャート: 判断 436"/>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43" name="楕円 442"/>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444"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45" name="楕円 444"/>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45720</xdr:rowOff>
    </xdr:to>
    <xdr:cxnSp macro="">
      <xdr:nvCxnSpPr>
        <xdr:cNvPr id="446" name="直線コネクタ 445"/>
        <xdr:cNvCxnSpPr/>
      </xdr:nvCxnSpPr>
      <xdr:spPr>
        <a:xfrm>
          <a:off x="9639300" y="1855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47"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8"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49"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50" name="n_4aveValue【市民会館】&#10;一人当たり面積"/>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51"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4" name="テキスト ボックス 4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4" name="テキスト ボックス 4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76" name="直線コネクタ 475"/>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7"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78" name="直線コネクタ 47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79"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0" name="直線コネクタ 479"/>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81"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82" name="フローチャート: 判断 481"/>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83" name="フローチャート: 判断 482"/>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84" name="フローチャート: 判断 483"/>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85" name="フローチャート: 判断 484"/>
        <xdr:cNvSpPr/>
      </xdr:nvSpPr>
      <xdr:spPr>
        <a:xfrm>
          <a:off x="13652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86" name="フローチャート: 判断 485"/>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92" name="楕円 491"/>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93" name="【一般廃棄物処理施設】&#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94" name="楕円 493"/>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28575</xdr:rowOff>
    </xdr:to>
    <xdr:cxnSp macro="">
      <xdr:nvCxnSpPr>
        <xdr:cNvPr id="495" name="直線コネクタ 494"/>
        <xdr:cNvCxnSpPr/>
      </xdr:nvCxnSpPr>
      <xdr:spPr>
        <a:xfrm>
          <a:off x="15481300" y="66446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96"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97"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69232</xdr:rowOff>
    </xdr:from>
    <xdr:ext cx="405111" cy="259045"/>
    <xdr:sp macro="" textlink="">
      <xdr:nvSpPr>
        <xdr:cNvPr id="498" name="n_3aveValue【一般廃棄物処理施設】&#10;有形固定資産減価償却率"/>
        <xdr:cNvSpPr txBox="1"/>
      </xdr:nvSpPr>
      <xdr:spPr>
        <a:xfrm>
          <a:off x="13500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99" name="n_4aveValue【一般廃棄物処理施設】&#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00" name="n_1mainValue【一般廃棄物処理施設】&#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1" name="直線コネクタ 51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2" name="テキスト ボックス 51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5" name="直線コネクタ 51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6" name="テキスト ボックス 51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20" name="直線コネクタ 519"/>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21" name="【一般廃棄物処理施設】&#10;一人当たり有形固定資産（償却資産）額最小値テキスト"/>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22" name="直線コネクタ 521"/>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23" name="【一般廃棄物処理施設】&#10;一人当たり有形固定資産（償却資産）額最大値テキスト"/>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24" name="直線コネクタ 523"/>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25" name="【一般廃棄物処理施設】&#10;一人当たり有形固定資産（償却資産）額平均値テキスト"/>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26" name="フローチャート: 判断 525"/>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27" name="フローチャート: 判断 526"/>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41253</xdr:rowOff>
    </xdr:from>
    <xdr:to>
      <xdr:col>107</xdr:col>
      <xdr:colOff>101600</xdr:colOff>
      <xdr:row>38</xdr:row>
      <xdr:rowOff>142853</xdr:rowOff>
    </xdr:to>
    <xdr:sp macro="" textlink="">
      <xdr:nvSpPr>
        <xdr:cNvPr id="528" name="フローチャート: 判断 527"/>
        <xdr:cNvSpPr/>
      </xdr:nvSpPr>
      <xdr:spPr>
        <a:xfrm>
          <a:off x="20383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70600</xdr:rowOff>
    </xdr:from>
    <xdr:to>
      <xdr:col>102</xdr:col>
      <xdr:colOff>165100</xdr:colOff>
      <xdr:row>39</xdr:row>
      <xdr:rowOff>750</xdr:rowOff>
    </xdr:to>
    <xdr:sp macro="" textlink="">
      <xdr:nvSpPr>
        <xdr:cNvPr id="529" name="フローチャート: 判断 528"/>
        <xdr:cNvSpPr/>
      </xdr:nvSpPr>
      <xdr:spPr>
        <a:xfrm>
          <a:off x="19494500" y="6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75520</xdr:rowOff>
    </xdr:from>
    <xdr:to>
      <xdr:col>98</xdr:col>
      <xdr:colOff>38100</xdr:colOff>
      <xdr:row>39</xdr:row>
      <xdr:rowOff>5670</xdr:rowOff>
    </xdr:to>
    <xdr:sp macro="" textlink="">
      <xdr:nvSpPr>
        <xdr:cNvPr id="530" name="フローチャート: 判断 529"/>
        <xdr:cNvSpPr/>
      </xdr:nvSpPr>
      <xdr:spPr>
        <a:xfrm>
          <a:off x="18605500" y="65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82716</xdr:rowOff>
    </xdr:from>
    <xdr:to>
      <xdr:col>116</xdr:col>
      <xdr:colOff>114300</xdr:colOff>
      <xdr:row>40</xdr:row>
      <xdr:rowOff>12866</xdr:rowOff>
    </xdr:to>
    <xdr:sp macro="" textlink="">
      <xdr:nvSpPr>
        <xdr:cNvPr id="536" name="楕円 535"/>
        <xdr:cNvSpPr/>
      </xdr:nvSpPr>
      <xdr:spPr>
        <a:xfrm>
          <a:off x="22110700" y="67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61143</xdr:rowOff>
    </xdr:from>
    <xdr:ext cx="534377" cy="259045"/>
    <xdr:sp macro="" textlink="">
      <xdr:nvSpPr>
        <xdr:cNvPr id="537" name="【一般廃棄物処理施設】&#10;一人当たり有形固定資産（償却資産）額該当値テキスト"/>
        <xdr:cNvSpPr txBox="1"/>
      </xdr:nvSpPr>
      <xdr:spPr>
        <a:xfrm>
          <a:off x="22199600" y="67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44174</xdr:rowOff>
    </xdr:from>
    <xdr:to>
      <xdr:col>112</xdr:col>
      <xdr:colOff>38100</xdr:colOff>
      <xdr:row>39</xdr:row>
      <xdr:rowOff>145774</xdr:rowOff>
    </xdr:to>
    <xdr:sp macro="" textlink="">
      <xdr:nvSpPr>
        <xdr:cNvPr id="538" name="楕円 537"/>
        <xdr:cNvSpPr/>
      </xdr:nvSpPr>
      <xdr:spPr>
        <a:xfrm>
          <a:off x="21272500" y="67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94974</xdr:rowOff>
    </xdr:from>
    <xdr:to>
      <xdr:col>116</xdr:col>
      <xdr:colOff>63500</xdr:colOff>
      <xdr:row>39</xdr:row>
      <xdr:rowOff>133516</xdr:rowOff>
    </xdr:to>
    <xdr:cxnSp macro="">
      <xdr:nvCxnSpPr>
        <xdr:cNvPr id="539" name="直線コネクタ 538"/>
        <xdr:cNvCxnSpPr/>
      </xdr:nvCxnSpPr>
      <xdr:spPr>
        <a:xfrm>
          <a:off x="21323300" y="6781524"/>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40" name="n_1aveValue【一般廃棄物処理施設】&#10;一人当たり有形固定資産（償却資産）額"/>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159380</xdr:rowOff>
    </xdr:from>
    <xdr:ext cx="534377" cy="259045"/>
    <xdr:sp macro="" textlink="">
      <xdr:nvSpPr>
        <xdr:cNvPr id="541" name="n_2aveValue【一般廃棄物処理施設】&#10;一人当たり有形固定資産（償却資産）額"/>
        <xdr:cNvSpPr txBox="1"/>
      </xdr:nvSpPr>
      <xdr:spPr>
        <a:xfrm>
          <a:off x="20167111" y="63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17277</xdr:rowOff>
    </xdr:from>
    <xdr:ext cx="534377" cy="259045"/>
    <xdr:sp macro="" textlink="">
      <xdr:nvSpPr>
        <xdr:cNvPr id="542" name="n_3aveValue【一般廃棄物処理施設】&#10;一人当たり有形固定資産（償却資産）額"/>
        <xdr:cNvSpPr txBox="1"/>
      </xdr:nvSpPr>
      <xdr:spPr>
        <a:xfrm>
          <a:off x="19278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22198</xdr:rowOff>
    </xdr:from>
    <xdr:ext cx="534377" cy="259045"/>
    <xdr:sp macro="" textlink="">
      <xdr:nvSpPr>
        <xdr:cNvPr id="543" name="n_4aveValue【一般廃棄物処理施設】&#10;一人当たり有形固定資産（償却資産）額"/>
        <xdr:cNvSpPr txBox="1"/>
      </xdr:nvSpPr>
      <xdr:spPr>
        <a:xfrm>
          <a:off x="18389111" y="63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136901</xdr:rowOff>
    </xdr:from>
    <xdr:ext cx="534377" cy="259045"/>
    <xdr:sp macro="" textlink="">
      <xdr:nvSpPr>
        <xdr:cNvPr id="544" name="n_1mainValue【一般廃棄物処理施設】&#10;一人当たり有形固定資産（償却資産）額"/>
        <xdr:cNvSpPr txBox="1"/>
      </xdr:nvSpPr>
      <xdr:spPr>
        <a:xfrm>
          <a:off x="21043411" y="682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7" name="テキスト ボックス 55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5" name="テキスト ボックス 5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7" name="テキスト ボックス 56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69" name="直線コネクタ 568"/>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7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71" name="直線コネクタ 57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72"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73" name="直線コネクタ 57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74"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75" name="フローチャート: 判断 57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76" name="フローチャート: 判断 575"/>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77" name="フローチャート: 判断 576"/>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578" name="フローチャート: 判断 577"/>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579" name="フローチャート: 判断 578"/>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xdr:rowOff>
    </xdr:from>
    <xdr:to>
      <xdr:col>85</xdr:col>
      <xdr:colOff>177800</xdr:colOff>
      <xdr:row>63</xdr:row>
      <xdr:rowOff>111760</xdr:rowOff>
    </xdr:to>
    <xdr:sp macro="" textlink="">
      <xdr:nvSpPr>
        <xdr:cNvPr id="585" name="楕円 584"/>
        <xdr:cNvSpPr/>
      </xdr:nvSpPr>
      <xdr:spPr>
        <a:xfrm>
          <a:off x="16268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160037</xdr:rowOff>
    </xdr:from>
    <xdr:ext cx="405111" cy="259045"/>
    <xdr:sp macro="" textlink="">
      <xdr:nvSpPr>
        <xdr:cNvPr id="586" name="【保健センター・保健所】&#10;有形固定資産減価償却率該当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587" name="楕円 586"/>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xdr:rowOff>
    </xdr:from>
    <xdr:to>
      <xdr:col>85</xdr:col>
      <xdr:colOff>127000</xdr:colOff>
      <xdr:row>63</xdr:row>
      <xdr:rowOff>60960</xdr:rowOff>
    </xdr:to>
    <xdr:cxnSp macro="">
      <xdr:nvCxnSpPr>
        <xdr:cNvPr id="588" name="直線コネクタ 587"/>
        <xdr:cNvCxnSpPr/>
      </xdr:nvCxnSpPr>
      <xdr:spPr>
        <a:xfrm>
          <a:off x="15481300" y="108108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89"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90" name="n_2aveValue【保健センター・保健所】&#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591" name="n_3aveValue【保健センター・保健所】&#10;有形固定資産減価償却率"/>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592" name="n_4aveValue【保健センター・保健所】&#10;有形固定資産減価償却率"/>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51452</xdr:rowOff>
    </xdr:from>
    <xdr:ext cx="405111" cy="259045"/>
    <xdr:sp macro="" textlink="">
      <xdr:nvSpPr>
        <xdr:cNvPr id="593" name="n_1mainValue【保健センター・保健所】&#10;有形固定資産減価償却率"/>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4" name="直線コネクタ 6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5" name="テキスト ボックス 6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6" name="直線コネクタ 6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7" name="テキスト ボックス 6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8" name="直線コネクタ 6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9" name="テキスト ボックス 6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0" name="直線コネクタ 6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1" name="テキスト ボックス 6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15" name="直線コネクタ 614"/>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1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17" name="直線コネクタ 61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18"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19" name="直線コネクタ 618"/>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20"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21" name="フローチャート: 判断 620"/>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22" name="フローチャート: 判断 621"/>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623" name="フローチャート: 判断 622"/>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24" name="フローチャート: 判断 623"/>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25" name="フローチャート: 判断 624"/>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31" name="楕円 630"/>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632" name="【保健センター・保健所】&#10;一人当たり面積該当値テキスト"/>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33" name="楕円 632"/>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634" name="直線コネクタ 633"/>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35"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636" name="n_2aveValue【保健センター・保健所】&#10;一人当たり面積"/>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637"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38" name="n_4ave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39"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0" name="テキスト ボックス 64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2" name="テキスト ボックス 65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0" name="テキスト ボックス 65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2" name="テキスト ボックス 66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64" name="直線コネクタ 663"/>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6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66" name="直線コネクタ 66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67"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68" name="直線コネクタ 667"/>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69"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70" name="フローチャート: 判断 669"/>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71" name="フローチャート: 判断 670"/>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72" name="フローチャート: 判断 67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73" name="フローチャート: 判断 672"/>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74" name="フローチャート: 判断 67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680" name="楕円 679"/>
        <xdr:cNvSpPr/>
      </xdr:nvSpPr>
      <xdr:spPr>
        <a:xfrm>
          <a:off x="16268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43197</xdr:rowOff>
    </xdr:from>
    <xdr:ext cx="405111" cy="259045"/>
    <xdr:sp macro="" textlink="">
      <xdr:nvSpPr>
        <xdr:cNvPr id="681" name="【消防施設】&#10;有形固定資産減価償却率該当値テキスト"/>
        <xdr:cNvSpPr txBox="1"/>
      </xdr:nvSpPr>
      <xdr:spPr>
        <a:xfrm>
          <a:off x="16357600"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82" name="楕円 681"/>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xdr:rowOff>
    </xdr:from>
    <xdr:to>
      <xdr:col>85</xdr:col>
      <xdr:colOff>127000</xdr:colOff>
      <xdr:row>82</xdr:row>
      <xdr:rowOff>83820</xdr:rowOff>
    </xdr:to>
    <xdr:cxnSp macro="">
      <xdr:nvCxnSpPr>
        <xdr:cNvPr id="683" name="直線コネクタ 682"/>
        <xdr:cNvCxnSpPr/>
      </xdr:nvCxnSpPr>
      <xdr:spPr>
        <a:xfrm flipV="1">
          <a:off x="15481300" y="1355217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684" name="楕円 683"/>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84</xdr:row>
      <xdr:rowOff>100964</xdr:rowOff>
    </xdr:to>
    <xdr:cxnSp macro="">
      <xdr:nvCxnSpPr>
        <xdr:cNvPr id="685" name="直線コネクタ 684"/>
        <xdr:cNvCxnSpPr/>
      </xdr:nvCxnSpPr>
      <xdr:spPr>
        <a:xfrm flipV="1">
          <a:off x="14592300" y="14142720"/>
          <a:ext cx="889000" cy="3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686" name="楕円 685"/>
        <xdr:cNvSpPr/>
      </xdr:nvSpPr>
      <xdr:spPr>
        <a:xfrm>
          <a:off x="1365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55245</xdr:rowOff>
    </xdr:from>
    <xdr:to>
      <xdr:col>76</xdr:col>
      <xdr:colOff>114300</xdr:colOff>
      <xdr:row>84</xdr:row>
      <xdr:rowOff>100964</xdr:rowOff>
    </xdr:to>
    <xdr:cxnSp macro="">
      <xdr:nvCxnSpPr>
        <xdr:cNvPr id="687" name="直線コネクタ 686"/>
        <xdr:cNvCxnSpPr/>
      </xdr:nvCxnSpPr>
      <xdr:spPr>
        <a:xfrm>
          <a:off x="13703300" y="144570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128270</xdr:rowOff>
    </xdr:from>
    <xdr:to>
      <xdr:col>67</xdr:col>
      <xdr:colOff>101600</xdr:colOff>
      <xdr:row>84</xdr:row>
      <xdr:rowOff>58420</xdr:rowOff>
    </xdr:to>
    <xdr:sp macro="" textlink="">
      <xdr:nvSpPr>
        <xdr:cNvPr id="688" name="楕円 687"/>
        <xdr:cNvSpPr/>
      </xdr:nvSpPr>
      <xdr:spPr>
        <a:xfrm>
          <a:off x="1276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xdr:rowOff>
    </xdr:from>
    <xdr:to>
      <xdr:col>71</xdr:col>
      <xdr:colOff>177800</xdr:colOff>
      <xdr:row>84</xdr:row>
      <xdr:rowOff>55245</xdr:rowOff>
    </xdr:to>
    <xdr:cxnSp macro="">
      <xdr:nvCxnSpPr>
        <xdr:cNvPr id="689" name="直線コネクタ 688"/>
        <xdr:cNvCxnSpPr/>
      </xdr:nvCxnSpPr>
      <xdr:spPr>
        <a:xfrm>
          <a:off x="12814300" y="144094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90"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9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92" name="n_3aveValue【消防施設】&#10;有形固定資産減価償却率"/>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93" name="n_4aveValue【消防施設】&#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94" name="n_1mainValue【消防施設】&#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695" name="n_2mainValue【消防施設】&#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696" name="n_3mainValue【消防施設】&#10;有形固定資産減価償却率"/>
        <xdr:cNvSpPr txBox="1"/>
      </xdr:nvSpPr>
      <xdr:spPr>
        <a:xfrm>
          <a:off x="13500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49547</xdr:rowOff>
    </xdr:from>
    <xdr:ext cx="405111" cy="259045"/>
    <xdr:sp macro="" textlink="">
      <xdr:nvSpPr>
        <xdr:cNvPr id="697" name="n_4mainValue【消防施設】&#10;有形固定資産減価償却率"/>
        <xdr:cNvSpPr txBox="1"/>
      </xdr:nvSpPr>
      <xdr:spPr>
        <a:xfrm>
          <a:off x="12611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9" name="正方形/長方形 6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0" name="正方形/長方形 6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1" name="正方形/長方形 7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2" name="正方形/長方形 7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3" name="正方形/長方形 7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4" name="正方形/長方形 7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8" name="直線コネクタ 7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9" name="テキスト ボックス 7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0" name="直線コネクタ 7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1" name="テキスト ボックス 7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2" name="直線コネクタ 7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3" name="テキスト ボックス 7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4" name="直線コネクタ 7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5" name="テキスト ボックス 7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19" name="直線コネクタ 718"/>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2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21" name="直線コネクタ 72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22"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23" name="直線コネクタ 722"/>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24"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25" name="フローチャート: 判断 724"/>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26" name="フローチャート: 判断 725"/>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27" name="フローチャート: 判断 72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8" name="フローチャート: 判断 72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9" name="フローチャート: 判断 728"/>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35" name="楕円 734"/>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36"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37" name="楕円 736"/>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99822</xdr:rowOff>
    </xdr:to>
    <xdr:cxnSp macro="">
      <xdr:nvCxnSpPr>
        <xdr:cNvPr id="738" name="直線コネクタ 737"/>
        <xdr:cNvCxnSpPr/>
      </xdr:nvCxnSpPr>
      <xdr:spPr>
        <a:xfrm>
          <a:off x="21323300" y="14659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39" name="楕円 738"/>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99822</xdr:rowOff>
    </xdr:to>
    <xdr:cxnSp macro="">
      <xdr:nvCxnSpPr>
        <xdr:cNvPr id="740" name="直線コネクタ 739"/>
        <xdr:cNvCxnSpPr/>
      </xdr:nvCxnSpPr>
      <xdr:spPr>
        <a:xfrm flipV="1">
          <a:off x="20434300" y="14659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41" name="楕円 740"/>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42" name="直線コネクタ 741"/>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43" name="楕円 742"/>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44" name="直線コネクタ 743"/>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45"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46"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4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48"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49"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50"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51"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52"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5" name="テキスト ボックス 76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5" name="テキスト ボックス 77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78" name="直線コネクタ 777"/>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79"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80" name="直線コネクタ 77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81"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82" name="直線コネクタ 781"/>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83"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84" name="フローチャート: 判断 783"/>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85" name="フローチャート: 判断 784"/>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86" name="フローチャート: 判断 785"/>
        <xdr:cNvSpPr/>
      </xdr:nvSpPr>
      <xdr:spPr>
        <a:xfrm>
          <a:off x="14541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87" name="フローチャート: 判断 786"/>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88" name="フローチャート: 判断 787"/>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794" name="楕円 793"/>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47914</xdr:rowOff>
    </xdr:from>
    <xdr:ext cx="405111" cy="259045"/>
    <xdr:sp macro="" textlink="">
      <xdr:nvSpPr>
        <xdr:cNvPr id="795" name="【庁舎】&#10;有形固定資産減価償却率該当値テキスト"/>
        <xdr:cNvSpPr txBox="1"/>
      </xdr:nvSpPr>
      <xdr:spPr>
        <a:xfrm>
          <a:off x="16357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96" name="楕円 795"/>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108</xdr:row>
      <xdr:rowOff>82731</xdr:rowOff>
    </xdr:to>
    <xdr:cxnSp macro="">
      <xdr:nvCxnSpPr>
        <xdr:cNvPr id="797" name="直線コネクタ 796"/>
        <xdr:cNvCxnSpPr/>
      </xdr:nvCxnSpPr>
      <xdr:spPr>
        <a:xfrm flipV="1">
          <a:off x="15481300" y="1846543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798" name="楕円 797"/>
        <xdr:cNvSpPr/>
      </xdr:nvSpPr>
      <xdr:spPr>
        <a:xfrm>
          <a:off x="1454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82731</xdr:rowOff>
    </xdr:to>
    <xdr:cxnSp macro="">
      <xdr:nvCxnSpPr>
        <xdr:cNvPr id="799" name="直線コネクタ 798"/>
        <xdr:cNvCxnSpPr/>
      </xdr:nvCxnSpPr>
      <xdr:spPr>
        <a:xfrm>
          <a:off x="14592300" y="185911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xdr:rowOff>
    </xdr:from>
    <xdr:to>
      <xdr:col>72</xdr:col>
      <xdr:colOff>38100</xdr:colOff>
      <xdr:row>108</xdr:row>
      <xdr:rowOff>110671</xdr:rowOff>
    </xdr:to>
    <xdr:sp macro="" textlink="">
      <xdr:nvSpPr>
        <xdr:cNvPr id="800" name="楕円 799"/>
        <xdr:cNvSpPr/>
      </xdr:nvSpPr>
      <xdr:spPr>
        <a:xfrm>
          <a:off x="1365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59871</xdr:rowOff>
    </xdr:from>
    <xdr:to>
      <xdr:col>76</xdr:col>
      <xdr:colOff>114300</xdr:colOff>
      <xdr:row>108</xdr:row>
      <xdr:rowOff>74568</xdr:rowOff>
    </xdr:to>
    <xdr:cxnSp macro="">
      <xdr:nvCxnSpPr>
        <xdr:cNvPr id="801" name="直線コネクタ 800"/>
        <xdr:cNvCxnSpPr/>
      </xdr:nvCxnSpPr>
      <xdr:spPr>
        <a:xfrm>
          <a:off x="13703300" y="185764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802" name="楕円 801"/>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59871</xdr:rowOff>
    </xdr:from>
    <xdr:to>
      <xdr:col>71</xdr:col>
      <xdr:colOff>177800</xdr:colOff>
      <xdr:row>108</xdr:row>
      <xdr:rowOff>74568</xdr:rowOff>
    </xdr:to>
    <xdr:cxnSp macro="">
      <xdr:nvCxnSpPr>
        <xdr:cNvPr id="803" name="直線コネクタ 802"/>
        <xdr:cNvCxnSpPr/>
      </xdr:nvCxnSpPr>
      <xdr:spPr>
        <a:xfrm flipV="1">
          <a:off x="12814300" y="185764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04"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805" name="n_2aveValue【庁舎】&#10;有形固定資産減価償却率"/>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06"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07" name="n_4aveValue【庁舎】&#10;有形固定資産減価償却率"/>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808" name="n_1mainValue【庁舎】&#10;有形固定資産減価償却率"/>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809" name="n_2mainValue【庁舎】&#10;有形固定資産減価償却率"/>
        <xdr:cNvSpPr txBox="1"/>
      </xdr:nvSpPr>
      <xdr:spPr>
        <a:xfrm>
          <a:off x="14389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101798</xdr:rowOff>
    </xdr:from>
    <xdr:ext cx="405111" cy="259045"/>
    <xdr:sp macro="" textlink="">
      <xdr:nvSpPr>
        <xdr:cNvPr id="810" name="n_3mainValue【庁舎】&#10;有形固定資産減価償却率"/>
        <xdr:cNvSpPr txBox="1"/>
      </xdr:nvSpPr>
      <xdr:spPr>
        <a:xfrm>
          <a:off x="13500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811" name="n_4mainValue【庁舎】&#10;有形固定資産減価償却率"/>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2" name="直線コネクタ 8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3" name="テキスト ボックス 8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4" name="直線コネクタ 8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5" name="テキスト ボックス 8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6" name="直線コネクタ 8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7" name="テキスト ボックス 8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8" name="直線コネクタ 8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9" name="テキスト ボックス 8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0" name="直線コネクタ 8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1" name="テキスト ボックス 8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2" name="直線コネクタ 8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3" name="テキスト ボックス 8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37" name="直線コネクタ 836"/>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38"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39" name="直線コネクタ 838"/>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40"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41" name="直線コネクタ 840"/>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42"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43" name="フローチャート: 判断 842"/>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44" name="フローチャート: 判断 843"/>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45" name="フローチャート: 判断 844"/>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46" name="フローチャート: 判断 845"/>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47" name="フローチャート: 判断 846"/>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853" name="楕円 852"/>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854" name="【庁舎】&#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855" name="楕円 854"/>
        <xdr:cNvSpPr/>
      </xdr:nvSpPr>
      <xdr:spPr>
        <a:xfrm>
          <a:off x="2127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102326</xdr:rowOff>
    </xdr:to>
    <xdr:cxnSp macro="">
      <xdr:nvCxnSpPr>
        <xdr:cNvPr id="856" name="直線コネクタ 855"/>
        <xdr:cNvCxnSpPr/>
      </xdr:nvCxnSpPr>
      <xdr:spPr>
        <a:xfrm flipV="1">
          <a:off x="21323300" y="1836909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57" name="楕円 856"/>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103958</xdr:rowOff>
    </xdr:to>
    <xdr:cxnSp macro="">
      <xdr:nvCxnSpPr>
        <xdr:cNvPr id="858" name="直線コネクタ 857"/>
        <xdr:cNvCxnSpPr/>
      </xdr:nvCxnSpPr>
      <xdr:spPr>
        <a:xfrm flipV="1">
          <a:off x="20434300" y="1844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859" name="楕円 858"/>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103958</xdr:rowOff>
    </xdr:to>
    <xdr:cxnSp macro="">
      <xdr:nvCxnSpPr>
        <xdr:cNvPr id="860" name="直線コネクタ 859"/>
        <xdr:cNvCxnSpPr/>
      </xdr:nvCxnSpPr>
      <xdr:spPr>
        <a:xfrm>
          <a:off x="19545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861" name="楕円 860"/>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103958</xdr:rowOff>
    </xdr:to>
    <xdr:cxnSp macro="">
      <xdr:nvCxnSpPr>
        <xdr:cNvPr id="862" name="直線コネクタ 861"/>
        <xdr:cNvCxnSpPr/>
      </xdr:nvCxnSpPr>
      <xdr:spPr>
        <a:xfrm>
          <a:off x="18656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63"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64" name="n_2aveValue【庁舎】&#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65" name="n_3aveValue【庁舎】&#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66" name="n_4aveValue【庁舎】&#10;一人当たり面積"/>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867" name="n_1mainValue【庁舎】&#10;一人当たり面積"/>
        <xdr:cNvSpPr txBox="1"/>
      </xdr:nvSpPr>
      <xdr:spPr>
        <a:xfrm>
          <a:off x="21075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868"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869" name="n_3mainValue【庁舎】&#10;一人当たり面積"/>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870" name="n_4mainValue【庁舎】&#10;一人当たり面積"/>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類似団体と比較して、庁舎の有形固定資産減価償却率が</a:t>
          </a:r>
          <a:r>
            <a:rPr kumimoji="1" lang="en-US" altLang="ja-JP" sz="1100">
              <a:latin typeface="+mn-ea"/>
              <a:ea typeface="+mn-ea"/>
            </a:rPr>
            <a:t>84.2%</a:t>
          </a:r>
          <a:r>
            <a:rPr kumimoji="1" lang="ja-JP" altLang="en-US" sz="1100">
              <a:latin typeface="+mn-ea"/>
              <a:ea typeface="+mn-ea"/>
            </a:rPr>
            <a:t>と非常に高くなっており、</a:t>
          </a:r>
          <a:r>
            <a:rPr kumimoji="1" lang="ja-JP" altLang="ja-JP" sz="1100">
              <a:solidFill>
                <a:schemeClr val="dk1"/>
              </a:solidFill>
              <a:effectLst/>
              <a:latin typeface="+mn-ea"/>
              <a:ea typeface="+mn-ea"/>
              <a:cs typeface="+mn-cs"/>
            </a:rPr>
            <a:t>施設が老朽化している状況である。基となる建物が昭和３５年に建築されており、平成２９年度に実施した耐震診断調査でも耐震基準を満たしていないことが明らかになった。移転に向けて、</a:t>
          </a:r>
          <a:r>
            <a:rPr kumimoji="1" lang="ja-JP" altLang="en-US" sz="1100">
              <a:solidFill>
                <a:schemeClr val="dk1"/>
              </a:solidFill>
              <a:effectLst/>
              <a:latin typeface="+mn-ea"/>
              <a:ea typeface="+mn-ea"/>
              <a:cs typeface="+mn-cs"/>
            </a:rPr>
            <a:t>あ</a:t>
          </a:r>
          <a:r>
            <a:rPr kumimoji="1" lang="ja-JP" altLang="ja-JP" sz="1100">
              <a:solidFill>
                <a:schemeClr val="dk1"/>
              </a:solidFill>
              <a:effectLst/>
              <a:latin typeface="+mn-ea"/>
              <a:ea typeface="+mn-ea"/>
              <a:cs typeface="+mn-cs"/>
            </a:rPr>
            <a:t>らゆる手法を検討しているところである。</a:t>
          </a:r>
          <a:endParaRPr lang="ja-JP" altLang="ja-JP" sz="1100">
            <a:effectLst/>
            <a:latin typeface="+mn-ea"/>
            <a:ea typeface="+mn-ea"/>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13166385</v>
      </c>
      <c r="BO4" s="407"/>
      <c r="BP4" s="407"/>
      <c r="BQ4" s="407"/>
      <c r="BR4" s="407"/>
      <c r="BS4" s="407"/>
      <c r="BT4" s="407"/>
      <c r="BU4" s="408"/>
      <c r="BV4" s="406">
        <v>12810233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v>
      </c>
      <c r="CU4" s="413"/>
      <c r="CV4" s="413"/>
      <c r="CW4" s="413"/>
      <c r="CX4" s="413"/>
      <c r="CY4" s="413"/>
      <c r="CZ4" s="413"/>
      <c r="DA4" s="414"/>
      <c r="DB4" s="412">
        <v>19.7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12467687</v>
      </c>
      <c r="BO5" s="444"/>
      <c r="BP5" s="444"/>
      <c r="BQ5" s="444"/>
      <c r="BR5" s="444"/>
      <c r="BS5" s="444"/>
      <c r="BT5" s="444"/>
      <c r="BU5" s="445"/>
      <c r="BV5" s="443">
        <v>11596986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89.3</v>
      </c>
      <c r="CU5" s="441"/>
      <c r="CV5" s="441"/>
      <c r="CW5" s="441"/>
      <c r="CX5" s="441"/>
      <c r="CY5" s="441"/>
      <c r="CZ5" s="441"/>
      <c r="DA5" s="442"/>
      <c r="DB5" s="440">
        <v>84.4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698698</v>
      </c>
      <c r="BO6" s="444"/>
      <c r="BP6" s="444"/>
      <c r="BQ6" s="444"/>
      <c r="BR6" s="444"/>
      <c r="BS6" s="444"/>
      <c r="BT6" s="444"/>
      <c r="BU6" s="445"/>
      <c r="BV6" s="443">
        <v>1213247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90.9</v>
      </c>
      <c r="CU6" s="481"/>
      <c r="CV6" s="481"/>
      <c r="CW6" s="481"/>
      <c r="CX6" s="481"/>
      <c r="CY6" s="481"/>
      <c r="CZ6" s="481"/>
      <c r="DA6" s="482"/>
      <c r="DB6" s="480">
        <v>88.4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41583</v>
      </c>
      <c r="BO7" s="444"/>
      <c r="BP7" s="444"/>
      <c r="BQ7" s="444"/>
      <c r="BR7" s="444"/>
      <c r="BS7" s="444"/>
      <c r="BT7" s="444"/>
      <c r="BU7" s="445"/>
      <c r="BV7" s="443">
        <v>6450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5976966</v>
      </c>
      <c r="CU7" s="444"/>
      <c r="CV7" s="444"/>
      <c r="CW7" s="444"/>
      <c r="CX7" s="444"/>
      <c r="CY7" s="444"/>
      <c r="CZ7" s="444"/>
      <c r="DA7" s="445"/>
      <c r="DB7" s="443">
        <v>6129388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657115</v>
      </c>
      <c r="BO8" s="444"/>
      <c r="BP8" s="444"/>
      <c r="BQ8" s="444"/>
      <c r="BR8" s="444"/>
      <c r="BS8" s="444"/>
      <c r="BT8" s="444"/>
      <c r="BU8" s="445"/>
      <c r="BV8" s="443">
        <v>1206797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0.53</v>
      </c>
      <c r="CU8" s="484"/>
      <c r="CV8" s="484"/>
      <c r="CW8" s="484"/>
      <c r="CX8" s="484"/>
      <c r="CY8" s="484"/>
      <c r="CZ8" s="484"/>
      <c r="DA8" s="485"/>
      <c r="DB8" s="483">
        <v>0.55000000000000004</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22445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-549682</v>
      </c>
      <c r="BO9" s="444"/>
      <c r="BP9" s="444"/>
      <c r="BQ9" s="444"/>
      <c r="BR9" s="444"/>
      <c r="BS9" s="444"/>
      <c r="BT9" s="444"/>
      <c r="BU9" s="445"/>
      <c r="BV9" s="443">
        <v>350535</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10.5</v>
      </c>
      <c r="CU9" s="441"/>
      <c r="CV9" s="441"/>
      <c r="CW9" s="441"/>
      <c r="CX9" s="441"/>
      <c r="CY9" s="441"/>
      <c r="CZ9" s="441"/>
      <c r="DA9" s="442"/>
      <c r="DB9" s="440">
        <v>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22586</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688400</v>
      </c>
      <c r="BO10" s="444"/>
      <c r="BP10" s="444"/>
      <c r="BQ10" s="444"/>
      <c r="BR10" s="444"/>
      <c r="BS10" s="444"/>
      <c r="BT10" s="444"/>
      <c r="BU10" s="445"/>
      <c r="BV10" s="443">
        <v>100000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22910</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22672</v>
      </c>
      <c r="S13" s="528"/>
      <c r="T13" s="528"/>
      <c r="U13" s="528"/>
      <c r="V13" s="529"/>
      <c r="W13" s="459" t="s">
        <v>143</v>
      </c>
      <c r="X13" s="460"/>
      <c r="Y13" s="460"/>
      <c r="Z13" s="460"/>
      <c r="AA13" s="460"/>
      <c r="AB13" s="450"/>
      <c r="AC13" s="494">
        <v>503</v>
      </c>
      <c r="AD13" s="495"/>
      <c r="AE13" s="495"/>
      <c r="AF13" s="495"/>
      <c r="AG13" s="537"/>
      <c r="AH13" s="494">
        <v>641</v>
      </c>
      <c r="AI13" s="495"/>
      <c r="AJ13" s="495"/>
      <c r="AK13" s="495"/>
      <c r="AL13" s="496"/>
      <c r="AM13" s="472" t="s">
        <v>144</v>
      </c>
      <c r="AN13" s="473"/>
      <c r="AO13" s="473"/>
      <c r="AP13" s="473"/>
      <c r="AQ13" s="473"/>
      <c r="AR13" s="473"/>
      <c r="AS13" s="473"/>
      <c r="AT13" s="474"/>
      <c r="AU13" s="475" t="s">
        <v>118</v>
      </c>
      <c r="AV13" s="476"/>
      <c r="AW13" s="476"/>
      <c r="AX13" s="476"/>
      <c r="AY13" s="477" t="s">
        <v>145</v>
      </c>
      <c r="AZ13" s="478"/>
      <c r="BA13" s="478"/>
      <c r="BB13" s="478"/>
      <c r="BC13" s="478"/>
      <c r="BD13" s="478"/>
      <c r="BE13" s="478"/>
      <c r="BF13" s="478"/>
      <c r="BG13" s="478"/>
      <c r="BH13" s="478"/>
      <c r="BI13" s="478"/>
      <c r="BJ13" s="478"/>
      <c r="BK13" s="478"/>
      <c r="BL13" s="478"/>
      <c r="BM13" s="479"/>
      <c r="BN13" s="443">
        <v>138718</v>
      </c>
      <c r="BO13" s="444"/>
      <c r="BP13" s="444"/>
      <c r="BQ13" s="444"/>
      <c r="BR13" s="444"/>
      <c r="BS13" s="444"/>
      <c r="BT13" s="444"/>
      <c r="BU13" s="445"/>
      <c r="BV13" s="443">
        <v>450535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11.3</v>
      </c>
      <c r="CU13" s="441"/>
      <c r="CV13" s="441"/>
      <c r="CW13" s="441"/>
      <c r="CX13" s="441"/>
      <c r="CY13" s="441"/>
      <c r="CZ13" s="441"/>
      <c r="DA13" s="442"/>
      <c r="DB13" s="440">
        <v>10.3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22991</v>
      </c>
      <c r="S14" s="528"/>
      <c r="T14" s="528"/>
      <c r="U14" s="528"/>
      <c r="V14" s="529"/>
      <c r="W14" s="433"/>
      <c r="X14" s="434"/>
      <c r="Y14" s="434"/>
      <c r="Z14" s="434"/>
      <c r="AA14" s="434"/>
      <c r="AB14" s="423"/>
      <c r="AC14" s="530">
        <v>4.9000000000000004</v>
      </c>
      <c r="AD14" s="531"/>
      <c r="AE14" s="531"/>
      <c r="AF14" s="531"/>
      <c r="AG14" s="532"/>
      <c r="AH14" s="530">
        <v>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70.400000000000006</v>
      </c>
      <c r="CU14" s="542"/>
      <c r="CV14" s="542"/>
      <c r="CW14" s="542"/>
      <c r="CX14" s="542"/>
      <c r="CY14" s="542"/>
      <c r="CZ14" s="542"/>
      <c r="DA14" s="543"/>
      <c r="DB14" s="541">
        <v>92.6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22759</v>
      </c>
      <c r="S15" s="528"/>
      <c r="T15" s="528"/>
      <c r="U15" s="528"/>
      <c r="V15" s="529"/>
      <c r="W15" s="459" t="s">
        <v>149</v>
      </c>
      <c r="X15" s="460"/>
      <c r="Y15" s="460"/>
      <c r="Z15" s="460"/>
      <c r="AA15" s="460"/>
      <c r="AB15" s="450"/>
      <c r="AC15" s="494">
        <v>3156</v>
      </c>
      <c r="AD15" s="495"/>
      <c r="AE15" s="495"/>
      <c r="AF15" s="495"/>
      <c r="AG15" s="537"/>
      <c r="AH15" s="494">
        <v>3271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2736776</v>
      </c>
      <c r="BO15" s="407"/>
      <c r="BP15" s="407"/>
      <c r="BQ15" s="407"/>
      <c r="BR15" s="407"/>
      <c r="BS15" s="407"/>
      <c r="BT15" s="407"/>
      <c r="BU15" s="408"/>
      <c r="BV15" s="406">
        <v>2630776</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30.6</v>
      </c>
      <c r="AD16" s="531"/>
      <c r="AE16" s="531"/>
      <c r="AF16" s="531"/>
      <c r="AG16" s="532"/>
      <c r="AH16" s="530">
        <v>30.8</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5204756</v>
      </c>
      <c r="BO16" s="444"/>
      <c r="BP16" s="444"/>
      <c r="BQ16" s="444"/>
      <c r="BR16" s="444"/>
      <c r="BS16" s="444"/>
      <c r="BT16" s="444"/>
      <c r="BU16" s="445"/>
      <c r="BV16" s="443">
        <v>5083944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6641</v>
      </c>
      <c r="AD17" s="495"/>
      <c r="AE17" s="495"/>
      <c r="AF17" s="495"/>
      <c r="AG17" s="537"/>
      <c r="AH17" s="494">
        <v>6697</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3427227</v>
      </c>
      <c r="BO17" s="444"/>
      <c r="BP17" s="444"/>
      <c r="BQ17" s="444"/>
      <c r="BR17" s="444"/>
      <c r="BS17" s="444"/>
      <c r="BT17" s="444"/>
      <c r="BU17" s="445"/>
      <c r="BV17" s="443">
        <v>3290417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41.06</v>
      </c>
      <c r="M18" s="567"/>
      <c r="N18" s="567"/>
      <c r="O18" s="567"/>
      <c r="P18" s="567"/>
      <c r="Q18" s="567"/>
      <c r="R18" s="568"/>
      <c r="S18" s="568"/>
      <c r="T18" s="568"/>
      <c r="U18" s="568"/>
      <c r="V18" s="569"/>
      <c r="W18" s="461"/>
      <c r="X18" s="462"/>
      <c r="Y18" s="462"/>
      <c r="Z18" s="462"/>
      <c r="AA18" s="462"/>
      <c r="AB18" s="453"/>
      <c r="AC18" s="570">
        <v>64.5</v>
      </c>
      <c r="AD18" s="571"/>
      <c r="AE18" s="571"/>
      <c r="AF18" s="571"/>
      <c r="AG18" s="572"/>
      <c r="AH18" s="570">
        <v>63.1</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5467258</v>
      </c>
      <c r="BO18" s="444"/>
      <c r="BP18" s="444"/>
      <c r="BQ18" s="444"/>
      <c r="BR18" s="444"/>
      <c r="BS18" s="444"/>
      <c r="BT18" s="444"/>
      <c r="BU18" s="445"/>
      <c r="BV18" s="443">
        <v>5231041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9947965</v>
      </c>
      <c r="BO19" s="444"/>
      <c r="BP19" s="444"/>
      <c r="BQ19" s="444"/>
      <c r="BR19" s="444"/>
      <c r="BS19" s="444"/>
      <c r="BT19" s="444"/>
      <c r="BU19" s="445"/>
      <c r="BV19" s="443">
        <v>9755421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8067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11246351</v>
      </c>
      <c r="BO22" s="407"/>
      <c r="BP22" s="407"/>
      <c r="BQ22" s="407"/>
      <c r="BR22" s="407"/>
      <c r="BS22" s="407"/>
      <c r="BT22" s="407"/>
      <c r="BU22" s="408"/>
      <c r="BV22" s="406">
        <v>11499968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5703109</v>
      </c>
      <c r="BO23" s="444"/>
      <c r="BP23" s="444"/>
      <c r="BQ23" s="444"/>
      <c r="BR23" s="444"/>
      <c r="BS23" s="444"/>
      <c r="BT23" s="444"/>
      <c r="BU23" s="445"/>
      <c r="BV23" s="443">
        <v>5611037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6400</v>
      </c>
      <c r="R24" s="495"/>
      <c r="S24" s="495"/>
      <c r="T24" s="495"/>
      <c r="U24" s="495"/>
      <c r="V24" s="537"/>
      <c r="W24" s="589"/>
      <c r="X24" s="590"/>
      <c r="Y24" s="591"/>
      <c r="Z24" s="493" t="s">
        <v>174</v>
      </c>
      <c r="AA24" s="473"/>
      <c r="AB24" s="473"/>
      <c r="AC24" s="473"/>
      <c r="AD24" s="473"/>
      <c r="AE24" s="473"/>
      <c r="AF24" s="473"/>
      <c r="AG24" s="474"/>
      <c r="AH24" s="494">
        <v>163</v>
      </c>
      <c r="AI24" s="495"/>
      <c r="AJ24" s="495"/>
      <c r="AK24" s="495"/>
      <c r="AL24" s="537"/>
      <c r="AM24" s="494">
        <v>470255</v>
      </c>
      <c r="AN24" s="495"/>
      <c r="AO24" s="495"/>
      <c r="AP24" s="495"/>
      <c r="AQ24" s="495"/>
      <c r="AR24" s="537"/>
      <c r="AS24" s="494">
        <v>2885</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7502462</v>
      </c>
      <c r="BO24" s="444"/>
      <c r="BP24" s="444"/>
      <c r="BQ24" s="444"/>
      <c r="BR24" s="444"/>
      <c r="BS24" s="444"/>
      <c r="BT24" s="444"/>
      <c r="BU24" s="445"/>
      <c r="BV24" s="443">
        <v>7501409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5890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389068</v>
      </c>
      <c r="BO25" s="407"/>
      <c r="BP25" s="407"/>
      <c r="BQ25" s="407"/>
      <c r="BR25" s="407"/>
      <c r="BS25" s="407"/>
      <c r="BT25" s="407"/>
      <c r="BU25" s="408"/>
      <c r="BV25" s="406">
        <v>536518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5390</v>
      </c>
      <c r="R26" s="495"/>
      <c r="S26" s="495"/>
      <c r="T26" s="495"/>
      <c r="U26" s="495"/>
      <c r="V26" s="537"/>
      <c r="W26" s="589"/>
      <c r="X26" s="590"/>
      <c r="Y26" s="591"/>
      <c r="Z26" s="493" t="s">
        <v>180</v>
      </c>
      <c r="AA26" s="595"/>
      <c r="AB26" s="595"/>
      <c r="AC26" s="595"/>
      <c r="AD26" s="595"/>
      <c r="AE26" s="595"/>
      <c r="AF26" s="595"/>
      <c r="AG26" s="596"/>
      <c r="AH26" s="494">
        <v>16</v>
      </c>
      <c r="AI26" s="495"/>
      <c r="AJ26" s="495"/>
      <c r="AK26" s="495"/>
      <c r="AL26" s="537"/>
      <c r="AM26" s="494">
        <v>47184</v>
      </c>
      <c r="AN26" s="495"/>
      <c r="AO26" s="495"/>
      <c r="AP26" s="495"/>
      <c r="AQ26" s="495"/>
      <c r="AR26" s="537"/>
      <c r="AS26" s="494">
        <v>2949</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3000</v>
      </c>
      <c r="R27" s="495"/>
      <c r="S27" s="495"/>
      <c r="T27" s="495"/>
      <c r="U27" s="495"/>
      <c r="V27" s="537"/>
      <c r="W27" s="589"/>
      <c r="X27" s="590"/>
      <c r="Y27" s="591"/>
      <c r="Z27" s="493" t="s">
        <v>183</v>
      </c>
      <c r="AA27" s="473"/>
      <c r="AB27" s="473"/>
      <c r="AC27" s="473"/>
      <c r="AD27" s="473"/>
      <c r="AE27" s="473"/>
      <c r="AF27" s="473"/>
      <c r="AG27" s="474"/>
      <c r="AH27" s="494">
        <v>22</v>
      </c>
      <c r="AI27" s="495"/>
      <c r="AJ27" s="495"/>
      <c r="AK27" s="495"/>
      <c r="AL27" s="537"/>
      <c r="AM27" s="494">
        <v>65425</v>
      </c>
      <c r="AN27" s="495"/>
      <c r="AO27" s="495"/>
      <c r="AP27" s="495"/>
      <c r="AQ27" s="495"/>
      <c r="AR27" s="537"/>
      <c r="AS27" s="494">
        <v>2974</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60000</v>
      </c>
      <c r="BO27" s="563"/>
      <c r="BP27" s="563"/>
      <c r="BQ27" s="563"/>
      <c r="BR27" s="563"/>
      <c r="BS27" s="563"/>
      <c r="BT27" s="563"/>
      <c r="BU27" s="564"/>
      <c r="BV27" s="562">
        <v>60000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2300</v>
      </c>
      <c r="R28" s="495"/>
      <c r="S28" s="495"/>
      <c r="T28" s="495"/>
      <c r="U28" s="495"/>
      <c r="V28" s="537"/>
      <c r="W28" s="589"/>
      <c r="X28" s="590"/>
      <c r="Y28" s="591"/>
      <c r="Z28" s="493" t="s">
        <v>186</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1388400</v>
      </c>
      <c r="BO28" s="407"/>
      <c r="BP28" s="407"/>
      <c r="BQ28" s="407"/>
      <c r="BR28" s="407"/>
      <c r="BS28" s="407"/>
      <c r="BT28" s="407"/>
      <c r="BU28" s="408"/>
      <c r="BV28" s="406">
        <v>700000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12</v>
      </c>
      <c r="M29" s="495"/>
      <c r="N29" s="495"/>
      <c r="O29" s="495"/>
      <c r="P29" s="537"/>
      <c r="Q29" s="494">
        <v>2200</v>
      </c>
      <c r="R29" s="495"/>
      <c r="S29" s="495"/>
      <c r="T29" s="495"/>
      <c r="U29" s="495"/>
      <c r="V29" s="537"/>
      <c r="W29" s="592"/>
      <c r="X29" s="593"/>
      <c r="Y29" s="594"/>
      <c r="Z29" s="493" t="s">
        <v>189</v>
      </c>
      <c r="AA29" s="473"/>
      <c r="AB29" s="473"/>
      <c r="AC29" s="473"/>
      <c r="AD29" s="473"/>
      <c r="AE29" s="473"/>
      <c r="AF29" s="473"/>
      <c r="AG29" s="474"/>
      <c r="AH29" s="494">
        <v>185</v>
      </c>
      <c r="AI29" s="495"/>
      <c r="AJ29" s="495"/>
      <c r="AK29" s="495"/>
      <c r="AL29" s="537"/>
      <c r="AM29" s="494">
        <v>535680</v>
      </c>
      <c r="AN29" s="495"/>
      <c r="AO29" s="495"/>
      <c r="AP29" s="495"/>
      <c r="AQ29" s="495"/>
      <c r="AR29" s="537"/>
      <c r="AS29" s="494">
        <v>2896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236175</v>
      </c>
      <c r="BO29" s="444"/>
      <c r="BP29" s="444"/>
      <c r="BQ29" s="444"/>
      <c r="BR29" s="444"/>
      <c r="BS29" s="444"/>
      <c r="BT29" s="444"/>
      <c r="BU29" s="445"/>
      <c r="BV29" s="443">
        <v>236636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95.9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1644731</v>
      </c>
      <c r="BO30" s="563"/>
      <c r="BP30" s="563"/>
      <c r="BQ30" s="563"/>
      <c r="BR30" s="563"/>
      <c r="BS30" s="563"/>
      <c r="BT30" s="563"/>
      <c r="BU30" s="564"/>
      <c r="BV30" s="562">
        <v>1790451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宮川福祉施設組合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多気東部土地開発公社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斎宮跡保存事業特別会計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IF('各会計、関係団体の財政状況及び健全化判断比率'!B33="","",'各会計、関係団体の財政状況及び健全化判断比率'!B33)</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宮川福祉施設組合　介護サービス事業特別会計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住宅新築資金等貸付事業特別会計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松阪地区広域衛生組合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松阪地区広域消防組合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三重県市町総合事務組合　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三重県市町総合事務組合　共同研修特別会計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三重県市町総合事務組合　デジタル地図特別会計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三重県市町総合事務組合　物品特別会計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三重県市町総合事務組合　退職手当特別会計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三重県市町総合事務組合　消防救急無線特別会計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LHcU7BXa91ONil9Ss7V/M5v87Yjfo2Momwo2QdRoxcHBz6IaAlo+MZ4d6lFu3kDPEYToQwLPPx1MJkYcaRG+xQ==" saltValue="XDAL4XwHXsZa7Ulp/YQI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2736996</v>
      </c>
      <c r="S5" s="649"/>
      <c r="T5" s="649"/>
      <c r="U5" s="649"/>
      <c r="V5" s="649"/>
      <c r="W5" s="649"/>
      <c r="X5" s="649"/>
      <c r="Y5" s="650"/>
      <c r="Z5" s="651">
        <v>20.8</v>
      </c>
      <c r="AA5" s="651"/>
      <c r="AB5" s="651"/>
      <c r="AC5" s="651"/>
      <c r="AD5" s="652">
        <v>2736996</v>
      </c>
      <c r="AE5" s="652"/>
      <c r="AF5" s="652"/>
      <c r="AG5" s="652"/>
      <c r="AH5" s="652"/>
      <c r="AI5" s="652"/>
      <c r="AJ5" s="652"/>
      <c r="AK5" s="652"/>
      <c r="AL5" s="653">
        <v>45.5</v>
      </c>
      <c r="AM5" s="654"/>
      <c r="AN5" s="654"/>
      <c r="AO5" s="655"/>
      <c r="AP5" s="645" t="s">
        <v>228</v>
      </c>
      <c r="AQ5" s="646"/>
      <c r="AR5" s="646"/>
      <c r="AS5" s="646"/>
      <c r="AT5" s="646"/>
      <c r="AU5" s="646"/>
      <c r="AV5" s="646"/>
      <c r="AW5" s="646"/>
      <c r="AX5" s="646"/>
      <c r="AY5" s="646"/>
      <c r="AZ5" s="646"/>
      <c r="BA5" s="646"/>
      <c r="BB5" s="646"/>
      <c r="BC5" s="646"/>
      <c r="BD5" s="646"/>
      <c r="BE5" s="646"/>
      <c r="BF5" s="647"/>
      <c r="BG5" s="659">
        <v>2736996</v>
      </c>
      <c r="BH5" s="660"/>
      <c r="BI5" s="660"/>
      <c r="BJ5" s="660"/>
      <c r="BK5" s="660"/>
      <c r="BL5" s="660"/>
      <c r="BM5" s="660"/>
      <c r="BN5" s="661"/>
      <c r="BO5" s="662">
        <v>100</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119463</v>
      </c>
      <c r="S6" s="660"/>
      <c r="T6" s="660"/>
      <c r="U6" s="660"/>
      <c r="V6" s="660"/>
      <c r="W6" s="660"/>
      <c r="X6" s="660"/>
      <c r="Y6" s="661"/>
      <c r="Z6" s="662">
        <v>0.9</v>
      </c>
      <c r="AA6" s="662"/>
      <c r="AB6" s="662"/>
      <c r="AC6" s="662"/>
      <c r="AD6" s="663">
        <v>119463</v>
      </c>
      <c r="AE6" s="663"/>
      <c r="AF6" s="663"/>
      <c r="AG6" s="663"/>
      <c r="AH6" s="663"/>
      <c r="AI6" s="663"/>
      <c r="AJ6" s="663"/>
      <c r="AK6" s="663"/>
      <c r="AL6" s="664">
        <v>2</v>
      </c>
      <c r="AM6" s="665"/>
      <c r="AN6" s="665"/>
      <c r="AO6" s="666"/>
      <c r="AP6" s="656" t="s">
        <v>234</v>
      </c>
      <c r="AQ6" s="657"/>
      <c r="AR6" s="657"/>
      <c r="AS6" s="657"/>
      <c r="AT6" s="657"/>
      <c r="AU6" s="657"/>
      <c r="AV6" s="657"/>
      <c r="AW6" s="657"/>
      <c r="AX6" s="657"/>
      <c r="AY6" s="657"/>
      <c r="AZ6" s="657"/>
      <c r="BA6" s="657"/>
      <c r="BB6" s="657"/>
      <c r="BC6" s="657"/>
      <c r="BD6" s="657"/>
      <c r="BE6" s="657"/>
      <c r="BF6" s="658"/>
      <c r="BG6" s="659">
        <v>2736996</v>
      </c>
      <c r="BH6" s="660"/>
      <c r="BI6" s="660"/>
      <c r="BJ6" s="660"/>
      <c r="BK6" s="660"/>
      <c r="BL6" s="660"/>
      <c r="BM6" s="660"/>
      <c r="BN6" s="661"/>
      <c r="BO6" s="662">
        <v>100</v>
      </c>
      <c r="BP6" s="662"/>
      <c r="BQ6" s="662"/>
      <c r="BR6" s="662"/>
      <c r="BS6" s="663" t="s">
        <v>140</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84883</v>
      </c>
      <c r="CS6" s="660"/>
      <c r="CT6" s="660"/>
      <c r="CU6" s="660"/>
      <c r="CV6" s="660"/>
      <c r="CW6" s="660"/>
      <c r="CX6" s="660"/>
      <c r="CY6" s="661"/>
      <c r="CZ6" s="653">
        <v>0.7</v>
      </c>
      <c r="DA6" s="654"/>
      <c r="DB6" s="654"/>
      <c r="DC6" s="670"/>
      <c r="DD6" s="668" t="s">
        <v>229</v>
      </c>
      <c r="DE6" s="660"/>
      <c r="DF6" s="660"/>
      <c r="DG6" s="660"/>
      <c r="DH6" s="660"/>
      <c r="DI6" s="660"/>
      <c r="DJ6" s="660"/>
      <c r="DK6" s="660"/>
      <c r="DL6" s="660"/>
      <c r="DM6" s="660"/>
      <c r="DN6" s="660"/>
      <c r="DO6" s="660"/>
      <c r="DP6" s="661"/>
      <c r="DQ6" s="668">
        <v>84883</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1172</v>
      </c>
      <c r="S7" s="660"/>
      <c r="T7" s="660"/>
      <c r="U7" s="660"/>
      <c r="V7" s="660"/>
      <c r="W7" s="660"/>
      <c r="X7" s="660"/>
      <c r="Y7" s="661"/>
      <c r="Z7" s="662">
        <v>0</v>
      </c>
      <c r="AA7" s="662"/>
      <c r="AB7" s="662"/>
      <c r="AC7" s="662"/>
      <c r="AD7" s="663">
        <v>1172</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1230920</v>
      </c>
      <c r="BH7" s="660"/>
      <c r="BI7" s="660"/>
      <c r="BJ7" s="660"/>
      <c r="BK7" s="660"/>
      <c r="BL7" s="660"/>
      <c r="BM7" s="660"/>
      <c r="BN7" s="661"/>
      <c r="BO7" s="662">
        <v>45</v>
      </c>
      <c r="BP7" s="662"/>
      <c r="BQ7" s="662"/>
      <c r="BR7" s="662"/>
      <c r="BS7" s="663" t="s">
        <v>238</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3285661</v>
      </c>
      <c r="CS7" s="660"/>
      <c r="CT7" s="660"/>
      <c r="CU7" s="660"/>
      <c r="CV7" s="660"/>
      <c r="CW7" s="660"/>
      <c r="CX7" s="660"/>
      <c r="CY7" s="661"/>
      <c r="CZ7" s="662">
        <v>26.4</v>
      </c>
      <c r="DA7" s="662"/>
      <c r="DB7" s="662"/>
      <c r="DC7" s="662"/>
      <c r="DD7" s="668">
        <v>47865</v>
      </c>
      <c r="DE7" s="660"/>
      <c r="DF7" s="660"/>
      <c r="DG7" s="660"/>
      <c r="DH7" s="660"/>
      <c r="DI7" s="660"/>
      <c r="DJ7" s="660"/>
      <c r="DK7" s="660"/>
      <c r="DL7" s="660"/>
      <c r="DM7" s="660"/>
      <c r="DN7" s="660"/>
      <c r="DO7" s="660"/>
      <c r="DP7" s="661"/>
      <c r="DQ7" s="668">
        <v>3060641</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17848</v>
      </c>
      <c r="S8" s="660"/>
      <c r="T8" s="660"/>
      <c r="U8" s="660"/>
      <c r="V8" s="660"/>
      <c r="W8" s="660"/>
      <c r="X8" s="660"/>
      <c r="Y8" s="661"/>
      <c r="Z8" s="662">
        <v>0.1</v>
      </c>
      <c r="AA8" s="662"/>
      <c r="AB8" s="662"/>
      <c r="AC8" s="662"/>
      <c r="AD8" s="663">
        <v>17848</v>
      </c>
      <c r="AE8" s="663"/>
      <c r="AF8" s="663"/>
      <c r="AG8" s="663"/>
      <c r="AH8" s="663"/>
      <c r="AI8" s="663"/>
      <c r="AJ8" s="663"/>
      <c r="AK8" s="663"/>
      <c r="AL8" s="664">
        <v>0.3</v>
      </c>
      <c r="AM8" s="665"/>
      <c r="AN8" s="665"/>
      <c r="AO8" s="666"/>
      <c r="AP8" s="656" t="s">
        <v>241</v>
      </c>
      <c r="AQ8" s="657"/>
      <c r="AR8" s="657"/>
      <c r="AS8" s="657"/>
      <c r="AT8" s="657"/>
      <c r="AU8" s="657"/>
      <c r="AV8" s="657"/>
      <c r="AW8" s="657"/>
      <c r="AX8" s="657"/>
      <c r="AY8" s="657"/>
      <c r="AZ8" s="657"/>
      <c r="BA8" s="657"/>
      <c r="BB8" s="657"/>
      <c r="BC8" s="657"/>
      <c r="BD8" s="657"/>
      <c r="BE8" s="657"/>
      <c r="BF8" s="658"/>
      <c r="BG8" s="659">
        <v>42470</v>
      </c>
      <c r="BH8" s="660"/>
      <c r="BI8" s="660"/>
      <c r="BJ8" s="660"/>
      <c r="BK8" s="660"/>
      <c r="BL8" s="660"/>
      <c r="BM8" s="660"/>
      <c r="BN8" s="661"/>
      <c r="BO8" s="662">
        <v>1.6</v>
      </c>
      <c r="BP8" s="662"/>
      <c r="BQ8" s="662"/>
      <c r="BR8" s="662"/>
      <c r="BS8" s="663" t="s">
        <v>229</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3941833</v>
      </c>
      <c r="CS8" s="660"/>
      <c r="CT8" s="660"/>
      <c r="CU8" s="660"/>
      <c r="CV8" s="660"/>
      <c r="CW8" s="660"/>
      <c r="CX8" s="660"/>
      <c r="CY8" s="661"/>
      <c r="CZ8" s="662">
        <v>31.6</v>
      </c>
      <c r="DA8" s="662"/>
      <c r="DB8" s="662"/>
      <c r="DC8" s="662"/>
      <c r="DD8" s="668">
        <v>266565</v>
      </c>
      <c r="DE8" s="660"/>
      <c r="DF8" s="660"/>
      <c r="DG8" s="660"/>
      <c r="DH8" s="660"/>
      <c r="DI8" s="660"/>
      <c r="DJ8" s="660"/>
      <c r="DK8" s="660"/>
      <c r="DL8" s="660"/>
      <c r="DM8" s="660"/>
      <c r="DN8" s="660"/>
      <c r="DO8" s="660"/>
      <c r="DP8" s="661"/>
      <c r="DQ8" s="668">
        <v>2123197</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12881</v>
      </c>
      <c r="S9" s="660"/>
      <c r="T9" s="660"/>
      <c r="U9" s="660"/>
      <c r="V9" s="660"/>
      <c r="W9" s="660"/>
      <c r="X9" s="660"/>
      <c r="Y9" s="661"/>
      <c r="Z9" s="662">
        <v>0.1</v>
      </c>
      <c r="AA9" s="662"/>
      <c r="AB9" s="662"/>
      <c r="AC9" s="662"/>
      <c r="AD9" s="663">
        <v>12881</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1059231</v>
      </c>
      <c r="BH9" s="660"/>
      <c r="BI9" s="660"/>
      <c r="BJ9" s="660"/>
      <c r="BK9" s="660"/>
      <c r="BL9" s="660"/>
      <c r="BM9" s="660"/>
      <c r="BN9" s="661"/>
      <c r="BO9" s="662">
        <v>38.700000000000003</v>
      </c>
      <c r="BP9" s="662"/>
      <c r="BQ9" s="662"/>
      <c r="BR9" s="662"/>
      <c r="BS9" s="663" t="s">
        <v>229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875003</v>
      </c>
      <c r="CS9" s="660"/>
      <c r="CT9" s="660"/>
      <c r="CU9" s="660"/>
      <c r="CV9" s="660"/>
      <c r="CW9" s="660"/>
      <c r="CX9" s="660"/>
      <c r="CY9" s="661"/>
      <c r="CZ9" s="662">
        <v>7</v>
      </c>
      <c r="DA9" s="662"/>
      <c r="DB9" s="662"/>
      <c r="DC9" s="662"/>
      <c r="DD9" s="668">
        <v>20492</v>
      </c>
      <c r="DE9" s="660"/>
      <c r="DF9" s="660"/>
      <c r="DG9" s="660"/>
      <c r="DH9" s="660"/>
      <c r="DI9" s="660"/>
      <c r="DJ9" s="660"/>
      <c r="DK9" s="660"/>
      <c r="DL9" s="660"/>
      <c r="DM9" s="660"/>
      <c r="DN9" s="660"/>
      <c r="DO9" s="660"/>
      <c r="DP9" s="661"/>
      <c r="DQ9" s="668">
        <v>686722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140</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63447</v>
      </c>
      <c r="BH10" s="660"/>
      <c r="BI10" s="660"/>
      <c r="BJ10" s="660"/>
      <c r="BK10" s="660"/>
      <c r="BL10" s="660"/>
      <c r="BM10" s="660"/>
      <c r="BN10" s="661"/>
      <c r="BO10" s="662">
        <v>2.2999999999999998</v>
      </c>
      <c r="BP10" s="662"/>
      <c r="BQ10" s="662"/>
      <c r="BR10" s="662"/>
      <c r="BS10" s="663" t="s">
        <v>229</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164</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164</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541897</v>
      </c>
      <c r="S11" s="660"/>
      <c r="T11" s="660"/>
      <c r="U11" s="660"/>
      <c r="V11" s="660"/>
      <c r="W11" s="660"/>
      <c r="X11" s="660"/>
      <c r="Y11" s="661"/>
      <c r="Z11" s="664">
        <v>4.0999999999999996</v>
      </c>
      <c r="AA11" s="665"/>
      <c r="AB11" s="665"/>
      <c r="AC11" s="671"/>
      <c r="AD11" s="668">
        <v>541897</v>
      </c>
      <c r="AE11" s="660"/>
      <c r="AF11" s="660"/>
      <c r="AG11" s="660"/>
      <c r="AH11" s="660"/>
      <c r="AI11" s="660"/>
      <c r="AJ11" s="660"/>
      <c r="AK11" s="661"/>
      <c r="AL11" s="664">
        <v>9</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65772</v>
      </c>
      <c r="BH11" s="660"/>
      <c r="BI11" s="660"/>
      <c r="BJ11" s="660"/>
      <c r="BK11" s="660"/>
      <c r="BL11" s="660"/>
      <c r="BM11" s="660"/>
      <c r="BN11" s="661"/>
      <c r="BO11" s="662">
        <v>2.4</v>
      </c>
      <c r="BP11" s="662"/>
      <c r="BQ11" s="662"/>
      <c r="BR11" s="662"/>
      <c r="BS11" s="663" t="s">
        <v>140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486968</v>
      </c>
      <c r="CS11" s="660"/>
      <c r="CT11" s="660"/>
      <c r="CU11" s="660"/>
      <c r="CV11" s="660"/>
      <c r="CW11" s="660"/>
      <c r="CX11" s="660"/>
      <c r="CY11" s="661"/>
      <c r="CZ11" s="662">
        <v>3.9</v>
      </c>
      <c r="DA11" s="662"/>
      <c r="DB11" s="662"/>
      <c r="DC11" s="662"/>
      <c r="DD11" s="668">
        <v>55258</v>
      </c>
      <c r="DE11" s="660"/>
      <c r="DF11" s="660"/>
      <c r="DG11" s="660"/>
      <c r="DH11" s="660"/>
      <c r="DI11" s="660"/>
      <c r="DJ11" s="660"/>
      <c r="DK11" s="660"/>
      <c r="DL11" s="660"/>
      <c r="DM11" s="660"/>
      <c r="DN11" s="660"/>
      <c r="DO11" s="660"/>
      <c r="DP11" s="661"/>
      <c r="DQ11" s="668">
        <v>335038</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8027</v>
      </c>
      <c r="S12" s="660"/>
      <c r="T12" s="660"/>
      <c r="U12" s="660"/>
      <c r="V12" s="660"/>
      <c r="W12" s="660"/>
      <c r="X12" s="660"/>
      <c r="Y12" s="661"/>
      <c r="Z12" s="662">
        <v>0.1</v>
      </c>
      <c r="AA12" s="662"/>
      <c r="AB12" s="662"/>
      <c r="AC12" s="662"/>
      <c r="AD12" s="663">
        <v>8027</v>
      </c>
      <c r="AE12" s="663"/>
      <c r="AF12" s="663"/>
      <c r="AG12" s="663"/>
      <c r="AH12" s="663"/>
      <c r="AI12" s="663"/>
      <c r="AJ12" s="663"/>
      <c r="AK12" s="663"/>
      <c r="AL12" s="664">
        <v>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1255025</v>
      </c>
      <c r="BH12" s="660"/>
      <c r="BI12" s="660"/>
      <c r="BJ12" s="660"/>
      <c r="BK12" s="660"/>
      <c r="BL12" s="660"/>
      <c r="BM12" s="660"/>
      <c r="BN12" s="661"/>
      <c r="BO12" s="662">
        <v>45.9</v>
      </c>
      <c r="BP12" s="662"/>
      <c r="BQ12" s="662"/>
      <c r="BR12" s="662"/>
      <c r="BS12" s="663" t="s">
        <v>140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399642</v>
      </c>
      <c r="CS12" s="660"/>
      <c r="CT12" s="660"/>
      <c r="CU12" s="660"/>
      <c r="CV12" s="660"/>
      <c r="CW12" s="660"/>
      <c r="CX12" s="660"/>
      <c r="CY12" s="661"/>
      <c r="CZ12" s="662">
        <v>3.2</v>
      </c>
      <c r="DA12" s="662"/>
      <c r="DB12" s="662"/>
      <c r="DC12" s="662"/>
      <c r="DD12" s="668">
        <v>92</v>
      </c>
      <c r="DE12" s="660"/>
      <c r="DF12" s="660"/>
      <c r="DG12" s="660"/>
      <c r="DH12" s="660"/>
      <c r="DI12" s="660"/>
      <c r="DJ12" s="660"/>
      <c r="DK12" s="660"/>
      <c r="DL12" s="660"/>
      <c r="DM12" s="660"/>
      <c r="DN12" s="660"/>
      <c r="DO12" s="660"/>
      <c r="DP12" s="661"/>
      <c r="DQ12" s="668">
        <v>399418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229</v>
      </c>
      <c r="S13" s="660"/>
      <c r="T13" s="660"/>
      <c r="U13" s="660"/>
      <c r="V13" s="660"/>
      <c r="W13" s="660"/>
      <c r="X13" s="660"/>
      <c r="Y13" s="661"/>
      <c r="Z13" s="662" t="s">
        <v>256</v>
      </c>
      <c r="AA13" s="662"/>
      <c r="AB13" s="662"/>
      <c r="AC13" s="662"/>
      <c r="AD13" s="663" t="s">
        <v>131</v>
      </c>
      <c r="AE13" s="663"/>
      <c r="AF13" s="663"/>
      <c r="AG13" s="663"/>
      <c r="AH13" s="663"/>
      <c r="AI13" s="663"/>
      <c r="AJ13" s="663"/>
      <c r="AK13" s="663"/>
      <c r="AL13" s="664" t="s">
        <v>140</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1255023</v>
      </c>
      <c r="BH13" s="660"/>
      <c r="BI13" s="660"/>
      <c r="BJ13" s="660"/>
      <c r="BK13" s="660"/>
      <c r="BL13" s="660"/>
      <c r="BM13" s="660"/>
      <c r="BN13" s="661"/>
      <c r="BO13" s="662">
        <v>45.9</v>
      </c>
      <c r="BP13" s="662"/>
      <c r="BQ13" s="662"/>
      <c r="BR13" s="662"/>
      <c r="BS13" s="663" t="s">
        <v>140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854988</v>
      </c>
      <c r="CS13" s="660"/>
      <c r="CT13" s="660"/>
      <c r="CU13" s="660"/>
      <c r="CV13" s="660"/>
      <c r="CW13" s="660"/>
      <c r="CX13" s="660"/>
      <c r="CY13" s="661"/>
      <c r="CZ13" s="662">
        <v>6.9</v>
      </c>
      <c r="DA13" s="662"/>
      <c r="DB13" s="662"/>
      <c r="DC13" s="662"/>
      <c r="DD13" s="668">
        <v>577518</v>
      </c>
      <c r="DE13" s="660"/>
      <c r="DF13" s="660"/>
      <c r="DG13" s="660"/>
      <c r="DH13" s="660"/>
      <c r="DI13" s="660"/>
      <c r="DJ13" s="660"/>
      <c r="DK13" s="660"/>
      <c r="DL13" s="660"/>
      <c r="DM13" s="660"/>
      <c r="DN13" s="660"/>
      <c r="DO13" s="660"/>
      <c r="DP13" s="661"/>
      <c r="DQ13" s="668">
        <v>346478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228</v>
      </c>
      <c r="S14" s="660"/>
      <c r="T14" s="660"/>
      <c r="U14" s="660"/>
      <c r="V14" s="660"/>
      <c r="W14" s="660"/>
      <c r="X14" s="660"/>
      <c r="Y14" s="661"/>
      <c r="Z14" s="662">
        <v>0</v>
      </c>
      <c r="AA14" s="662"/>
      <c r="AB14" s="662"/>
      <c r="AC14" s="662"/>
      <c r="AD14" s="663">
        <v>228</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93989</v>
      </c>
      <c r="BH14" s="660"/>
      <c r="BI14" s="660"/>
      <c r="BJ14" s="660"/>
      <c r="BK14" s="660"/>
      <c r="BL14" s="660"/>
      <c r="BM14" s="660"/>
      <c r="BN14" s="661"/>
      <c r="BO14" s="662">
        <v>3.4</v>
      </c>
      <c r="BP14" s="662"/>
      <c r="BQ14" s="662"/>
      <c r="BR14" s="662"/>
      <c r="BS14" s="663" t="s">
        <v>229</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341046</v>
      </c>
      <c r="CS14" s="660"/>
      <c r="CT14" s="660"/>
      <c r="CU14" s="660"/>
      <c r="CV14" s="660"/>
      <c r="CW14" s="660"/>
      <c r="CX14" s="660"/>
      <c r="CY14" s="661"/>
      <c r="CZ14" s="662">
        <v>2.7</v>
      </c>
      <c r="DA14" s="662"/>
      <c r="DB14" s="662"/>
      <c r="DC14" s="662"/>
      <c r="DD14" s="668">
        <v>11593</v>
      </c>
      <c r="DE14" s="660"/>
      <c r="DF14" s="660"/>
      <c r="DG14" s="660"/>
      <c r="DH14" s="660"/>
      <c r="DI14" s="660"/>
      <c r="DJ14" s="660"/>
      <c r="DK14" s="660"/>
      <c r="DL14" s="660"/>
      <c r="DM14" s="660"/>
      <c r="DN14" s="660"/>
      <c r="DO14" s="660"/>
      <c r="DP14" s="661"/>
      <c r="DQ14" s="668">
        <v>329546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140</v>
      </c>
      <c r="AA15" s="662"/>
      <c r="AB15" s="662"/>
      <c r="AC15" s="662"/>
      <c r="AD15" s="663" t="s">
        <v>140</v>
      </c>
      <c r="AE15" s="663"/>
      <c r="AF15" s="663"/>
      <c r="AG15" s="663"/>
      <c r="AH15" s="663"/>
      <c r="AI15" s="663"/>
      <c r="AJ15" s="663"/>
      <c r="AK15" s="663"/>
      <c r="AL15" s="664" t="s">
        <v>238</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157062</v>
      </c>
      <c r="BH15" s="660"/>
      <c r="BI15" s="660"/>
      <c r="BJ15" s="660"/>
      <c r="BK15" s="660"/>
      <c r="BL15" s="660"/>
      <c r="BM15" s="660"/>
      <c r="BN15" s="661"/>
      <c r="BO15" s="662">
        <v>5.7</v>
      </c>
      <c r="BP15" s="662"/>
      <c r="BQ15" s="662"/>
      <c r="BR15" s="662"/>
      <c r="BS15" s="663" t="s">
        <v>229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1126442</v>
      </c>
      <c r="CS15" s="660"/>
      <c r="CT15" s="660"/>
      <c r="CU15" s="660"/>
      <c r="CV15" s="660"/>
      <c r="CW15" s="660"/>
      <c r="CX15" s="660"/>
      <c r="CY15" s="661"/>
      <c r="CZ15" s="662">
        <v>9</v>
      </c>
      <c r="DA15" s="662"/>
      <c r="DB15" s="662"/>
      <c r="DC15" s="662"/>
      <c r="DD15" s="668">
        <v>286882</v>
      </c>
      <c r="DE15" s="660"/>
      <c r="DF15" s="660"/>
      <c r="DG15" s="660"/>
      <c r="DH15" s="660"/>
      <c r="DI15" s="660"/>
      <c r="DJ15" s="660"/>
      <c r="DK15" s="660"/>
      <c r="DL15" s="660"/>
      <c r="DM15" s="660"/>
      <c r="DN15" s="660"/>
      <c r="DO15" s="660"/>
      <c r="DP15" s="661"/>
      <c r="DQ15" s="668">
        <v>838171</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17141</v>
      </c>
      <c r="S16" s="660"/>
      <c r="T16" s="660"/>
      <c r="U16" s="660"/>
      <c r="V16" s="660"/>
      <c r="W16" s="660"/>
      <c r="X16" s="660"/>
      <c r="Y16" s="661"/>
      <c r="Z16" s="662">
        <v>0.1</v>
      </c>
      <c r="AA16" s="662"/>
      <c r="AB16" s="662"/>
      <c r="AC16" s="662"/>
      <c r="AD16" s="663">
        <v>17141</v>
      </c>
      <c r="AE16" s="663"/>
      <c r="AF16" s="663"/>
      <c r="AG16" s="663"/>
      <c r="AH16" s="663"/>
      <c r="AI16" s="663"/>
      <c r="AJ16" s="663"/>
      <c r="AK16" s="663"/>
      <c r="AL16" s="664">
        <v>0.3</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3" t="s">
        <v>140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256</v>
      </c>
      <c r="CS16" s="660"/>
      <c r="CT16" s="660"/>
      <c r="CU16" s="660"/>
      <c r="CV16" s="660"/>
      <c r="CW16" s="660"/>
      <c r="CX16" s="660"/>
      <c r="CY16" s="661"/>
      <c r="CZ16" s="662" t="s">
        <v>140</v>
      </c>
      <c r="DA16" s="662"/>
      <c r="DB16" s="662"/>
      <c r="DC16" s="662"/>
      <c r="DD16" s="668" t="s">
        <v>229</v>
      </c>
      <c r="DE16" s="660"/>
      <c r="DF16" s="660"/>
      <c r="DG16" s="660"/>
      <c r="DH16" s="660"/>
      <c r="DI16" s="660"/>
      <c r="DJ16" s="660"/>
      <c r="DK16" s="660"/>
      <c r="DL16" s="660"/>
      <c r="DM16" s="660"/>
      <c r="DN16" s="660"/>
      <c r="DO16" s="660"/>
      <c r="DP16" s="661"/>
      <c r="DQ16" s="668" t="s">
        <v>140</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41127</v>
      </c>
      <c r="S17" s="660"/>
      <c r="T17" s="660"/>
      <c r="U17" s="660"/>
      <c r="V17" s="660"/>
      <c r="W17" s="660"/>
      <c r="X17" s="660"/>
      <c r="Y17" s="661"/>
      <c r="Z17" s="662">
        <v>0.3</v>
      </c>
      <c r="AA17" s="662"/>
      <c r="AB17" s="662"/>
      <c r="AC17" s="662"/>
      <c r="AD17" s="663">
        <v>41127</v>
      </c>
      <c r="AE17" s="663"/>
      <c r="AF17" s="663"/>
      <c r="AG17" s="663"/>
      <c r="AH17" s="663"/>
      <c r="AI17" s="663"/>
      <c r="AJ17" s="663"/>
      <c r="AK17" s="663"/>
      <c r="AL17" s="664">
        <v>0.7</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256</v>
      </c>
      <c r="BH17" s="660"/>
      <c r="BI17" s="660"/>
      <c r="BJ17" s="660"/>
      <c r="BK17" s="660"/>
      <c r="BL17" s="660"/>
      <c r="BM17" s="660"/>
      <c r="BN17" s="661"/>
      <c r="BO17" s="662" t="s">
        <v>140</v>
      </c>
      <c r="BP17" s="662"/>
      <c r="BQ17" s="662"/>
      <c r="BR17" s="662"/>
      <c r="BS17" s="663" t="s">
        <v>238</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1071057</v>
      </c>
      <c r="CS17" s="660"/>
      <c r="CT17" s="660"/>
      <c r="CU17" s="660"/>
      <c r="CV17" s="660"/>
      <c r="CW17" s="660"/>
      <c r="CX17" s="660"/>
      <c r="CY17" s="661"/>
      <c r="CZ17" s="662">
        <v>8.6</v>
      </c>
      <c r="DA17" s="662"/>
      <c r="DB17" s="662"/>
      <c r="DC17" s="662"/>
      <c r="DD17" s="668" t="s">
        <v>140</v>
      </c>
      <c r="DE17" s="660"/>
      <c r="DF17" s="660"/>
      <c r="DG17" s="660"/>
      <c r="DH17" s="660"/>
      <c r="DI17" s="660"/>
      <c r="DJ17" s="660"/>
      <c r="DK17" s="660"/>
      <c r="DL17" s="660"/>
      <c r="DM17" s="660"/>
      <c r="DN17" s="660"/>
      <c r="DO17" s="660"/>
      <c r="DP17" s="661"/>
      <c r="DQ17" s="668">
        <v>1045009</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39304</v>
      </c>
      <c r="S18" s="660"/>
      <c r="T18" s="660"/>
      <c r="U18" s="660"/>
      <c r="V18" s="660"/>
      <c r="W18" s="660"/>
      <c r="X18" s="660"/>
      <c r="Y18" s="661"/>
      <c r="Z18" s="662">
        <v>0.3</v>
      </c>
      <c r="AA18" s="662"/>
      <c r="AB18" s="662"/>
      <c r="AC18" s="662"/>
      <c r="AD18" s="663">
        <v>39304</v>
      </c>
      <c r="AE18" s="663"/>
      <c r="AF18" s="663"/>
      <c r="AG18" s="663"/>
      <c r="AH18" s="663"/>
      <c r="AI18" s="663"/>
      <c r="AJ18" s="663"/>
      <c r="AK18" s="663"/>
      <c r="AL18" s="664">
        <v>0.7</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140</v>
      </c>
      <c r="BP18" s="662"/>
      <c r="BQ18" s="662"/>
      <c r="BR18" s="662"/>
      <c r="BS18" s="663" t="s">
        <v>140</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140</v>
      </c>
      <c r="DA18" s="662"/>
      <c r="DB18" s="662"/>
      <c r="DC18" s="662"/>
      <c r="DD18" s="668" t="s">
        <v>140</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34737</v>
      </c>
      <c r="S19" s="660"/>
      <c r="T19" s="660"/>
      <c r="U19" s="660"/>
      <c r="V19" s="660"/>
      <c r="W19" s="660"/>
      <c r="X19" s="660"/>
      <c r="Y19" s="661"/>
      <c r="Z19" s="662">
        <v>0.3</v>
      </c>
      <c r="AA19" s="662"/>
      <c r="AB19" s="662"/>
      <c r="AC19" s="662"/>
      <c r="AD19" s="663">
        <v>34737</v>
      </c>
      <c r="AE19" s="663"/>
      <c r="AF19" s="663"/>
      <c r="AG19" s="663"/>
      <c r="AH19" s="663"/>
      <c r="AI19" s="663"/>
      <c r="AJ19" s="663"/>
      <c r="AK19" s="663"/>
      <c r="AL19" s="664">
        <v>0.6</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t="s">
        <v>140</v>
      </c>
      <c r="BH19" s="660"/>
      <c r="BI19" s="660"/>
      <c r="BJ19" s="660"/>
      <c r="BK19" s="660"/>
      <c r="BL19" s="660"/>
      <c r="BM19" s="660"/>
      <c r="BN19" s="661"/>
      <c r="BO19" s="662" t="s">
        <v>229</v>
      </c>
      <c r="BP19" s="662"/>
      <c r="BQ19" s="662"/>
      <c r="BR19" s="662"/>
      <c r="BS19" s="663" t="s">
        <v>229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140</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4567</v>
      </c>
      <c r="S20" s="660"/>
      <c r="T20" s="660"/>
      <c r="U20" s="660"/>
      <c r="V20" s="660"/>
      <c r="W20" s="660"/>
      <c r="X20" s="660"/>
      <c r="Y20" s="661"/>
      <c r="Z20" s="662">
        <v>0</v>
      </c>
      <c r="AA20" s="662"/>
      <c r="AB20" s="662"/>
      <c r="AC20" s="662"/>
      <c r="AD20" s="663">
        <v>4567</v>
      </c>
      <c r="AE20" s="663"/>
      <c r="AF20" s="663"/>
      <c r="AG20" s="663"/>
      <c r="AH20" s="663"/>
      <c r="AI20" s="663"/>
      <c r="AJ20" s="663"/>
      <c r="AK20" s="663"/>
      <c r="AL20" s="664">
        <v>0.1</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t="s">
        <v>229</v>
      </c>
      <c r="BH20" s="660"/>
      <c r="BI20" s="660"/>
      <c r="BJ20" s="660"/>
      <c r="BK20" s="660"/>
      <c r="BL20" s="660"/>
      <c r="BM20" s="660"/>
      <c r="BN20" s="661"/>
      <c r="BO20" s="662" t="s">
        <v>229</v>
      </c>
      <c r="BP20" s="662"/>
      <c r="BQ20" s="662"/>
      <c r="BR20" s="662"/>
      <c r="BS20" s="663" t="s">
        <v>140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12467687</v>
      </c>
      <c r="CS20" s="660"/>
      <c r="CT20" s="660"/>
      <c r="CU20" s="660"/>
      <c r="CV20" s="660"/>
      <c r="CW20" s="660"/>
      <c r="CX20" s="660"/>
      <c r="CY20" s="661"/>
      <c r="CZ20" s="662">
        <v>100</v>
      </c>
      <c r="DA20" s="662"/>
      <c r="DB20" s="662"/>
      <c r="DC20" s="662"/>
      <c r="DD20" s="668">
        <v>1266265</v>
      </c>
      <c r="DE20" s="660"/>
      <c r="DF20" s="660"/>
      <c r="DG20" s="660"/>
      <c r="DH20" s="660"/>
      <c r="DI20" s="660"/>
      <c r="DJ20" s="660"/>
      <c r="DK20" s="660"/>
      <c r="DL20" s="660"/>
      <c r="DM20" s="660"/>
      <c r="DN20" s="660"/>
      <c r="DO20" s="660"/>
      <c r="DP20" s="661"/>
      <c r="DQ20" s="668">
        <v>9249267</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2723816</v>
      </c>
      <c r="S21" s="660"/>
      <c r="T21" s="660"/>
      <c r="U21" s="660"/>
      <c r="V21" s="660"/>
      <c r="W21" s="660"/>
      <c r="X21" s="660"/>
      <c r="Y21" s="661"/>
      <c r="Z21" s="662">
        <v>20.7</v>
      </c>
      <c r="AA21" s="662"/>
      <c r="AB21" s="662"/>
      <c r="AC21" s="662"/>
      <c r="AD21" s="663">
        <v>2442125</v>
      </c>
      <c r="AE21" s="663"/>
      <c r="AF21" s="663"/>
      <c r="AG21" s="663"/>
      <c r="AH21" s="663"/>
      <c r="AI21" s="663"/>
      <c r="AJ21" s="663"/>
      <c r="AK21" s="663"/>
      <c r="AL21" s="664">
        <v>40.6</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229</v>
      </c>
      <c r="BP21" s="662"/>
      <c r="BQ21" s="662"/>
      <c r="BR21" s="662"/>
      <c r="BS21" s="663" t="s">
        <v>229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2442125</v>
      </c>
      <c r="S22" s="660"/>
      <c r="T22" s="660"/>
      <c r="U22" s="660"/>
      <c r="V22" s="660"/>
      <c r="W22" s="660"/>
      <c r="X22" s="660"/>
      <c r="Y22" s="661"/>
      <c r="Z22" s="662">
        <v>18.5</v>
      </c>
      <c r="AA22" s="662"/>
      <c r="AB22" s="662"/>
      <c r="AC22" s="662"/>
      <c r="AD22" s="663">
        <v>2442125</v>
      </c>
      <c r="AE22" s="663"/>
      <c r="AF22" s="663"/>
      <c r="AG22" s="663"/>
      <c r="AH22" s="663"/>
      <c r="AI22" s="663"/>
      <c r="AJ22" s="663"/>
      <c r="AK22" s="663"/>
      <c r="AL22" s="664">
        <v>40.6</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229</v>
      </c>
      <c r="BP22" s="662"/>
      <c r="BQ22" s="662"/>
      <c r="BR22" s="662"/>
      <c r="BS22" s="663" t="s">
        <v>256</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281691</v>
      </c>
      <c r="S23" s="660"/>
      <c r="T23" s="660"/>
      <c r="U23" s="660"/>
      <c r="V23" s="660"/>
      <c r="W23" s="660"/>
      <c r="X23" s="660"/>
      <c r="Y23" s="661"/>
      <c r="Z23" s="662">
        <v>2.1</v>
      </c>
      <c r="AA23" s="662"/>
      <c r="AB23" s="662"/>
      <c r="AC23" s="662"/>
      <c r="AD23" s="663" t="s">
        <v>140</v>
      </c>
      <c r="AE23" s="663"/>
      <c r="AF23" s="663"/>
      <c r="AG23" s="663"/>
      <c r="AH23" s="663"/>
      <c r="AI23" s="663"/>
      <c r="AJ23" s="663"/>
      <c r="AK23" s="663"/>
      <c r="AL23" s="664" t="s">
        <v>140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229</v>
      </c>
      <c r="BP23" s="662"/>
      <c r="BQ23" s="662"/>
      <c r="BR23" s="662"/>
      <c r="BS23" s="663" t="s">
        <v>229</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229</v>
      </c>
      <c r="S24" s="660"/>
      <c r="T24" s="660"/>
      <c r="U24" s="660"/>
      <c r="V24" s="660"/>
      <c r="W24" s="660"/>
      <c r="X24" s="660"/>
      <c r="Y24" s="661"/>
      <c r="Z24" s="662" t="s">
        <v>140</v>
      </c>
      <c r="AA24" s="662"/>
      <c r="AB24" s="662"/>
      <c r="AC24" s="662"/>
      <c r="AD24" s="663" t="s">
        <v>140</v>
      </c>
      <c r="AE24" s="663"/>
      <c r="AF24" s="663"/>
      <c r="AG24" s="663"/>
      <c r="AH24" s="663"/>
      <c r="AI24" s="663"/>
      <c r="AJ24" s="663"/>
      <c r="AK24" s="663"/>
      <c r="AL24" s="664" t="s">
        <v>229</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229</v>
      </c>
      <c r="BH24" s="660"/>
      <c r="BI24" s="660"/>
      <c r="BJ24" s="660"/>
      <c r="BK24" s="660"/>
      <c r="BL24" s="660"/>
      <c r="BM24" s="660"/>
      <c r="BN24" s="661"/>
      <c r="BO24" s="662" t="s">
        <v>256</v>
      </c>
      <c r="BP24" s="662"/>
      <c r="BQ24" s="662"/>
      <c r="BR24" s="662"/>
      <c r="BS24" s="663" t="s">
        <v>140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4766713</v>
      </c>
      <c r="CS24" s="649"/>
      <c r="CT24" s="649"/>
      <c r="CU24" s="649"/>
      <c r="CV24" s="649"/>
      <c r="CW24" s="649"/>
      <c r="CX24" s="649"/>
      <c r="CY24" s="650"/>
      <c r="CZ24" s="653">
        <v>38.200000000000003</v>
      </c>
      <c r="DA24" s="654"/>
      <c r="DB24" s="654"/>
      <c r="DC24" s="670"/>
      <c r="DD24" s="694">
        <v>3186533</v>
      </c>
      <c r="DE24" s="649"/>
      <c r="DF24" s="649"/>
      <c r="DG24" s="649"/>
      <c r="DH24" s="649"/>
      <c r="DI24" s="649"/>
      <c r="DJ24" s="649"/>
      <c r="DK24" s="650"/>
      <c r="DL24" s="694">
        <v>2721548</v>
      </c>
      <c r="DM24" s="649"/>
      <c r="DN24" s="649"/>
      <c r="DO24" s="649"/>
      <c r="DP24" s="649"/>
      <c r="DQ24" s="649"/>
      <c r="DR24" s="649"/>
      <c r="DS24" s="649"/>
      <c r="DT24" s="649"/>
      <c r="DU24" s="649"/>
      <c r="DV24" s="650"/>
      <c r="DW24" s="653">
        <v>44.4</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6259900</v>
      </c>
      <c r="S25" s="660"/>
      <c r="T25" s="660"/>
      <c r="U25" s="660"/>
      <c r="V25" s="660"/>
      <c r="W25" s="660"/>
      <c r="X25" s="660"/>
      <c r="Y25" s="661"/>
      <c r="Z25" s="662">
        <v>47.5</v>
      </c>
      <c r="AA25" s="662"/>
      <c r="AB25" s="662"/>
      <c r="AC25" s="662"/>
      <c r="AD25" s="663">
        <v>5978209</v>
      </c>
      <c r="AE25" s="663"/>
      <c r="AF25" s="663"/>
      <c r="AG25" s="663"/>
      <c r="AH25" s="663"/>
      <c r="AI25" s="663"/>
      <c r="AJ25" s="663"/>
      <c r="AK25" s="663"/>
      <c r="AL25" s="664">
        <v>99.4</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229</v>
      </c>
      <c r="BH25" s="660"/>
      <c r="BI25" s="660"/>
      <c r="BJ25" s="660"/>
      <c r="BK25" s="660"/>
      <c r="BL25" s="660"/>
      <c r="BM25" s="660"/>
      <c r="BN25" s="661"/>
      <c r="BO25" s="662" t="s">
        <v>140</v>
      </c>
      <c r="BP25" s="662"/>
      <c r="BQ25" s="662"/>
      <c r="BR25" s="662"/>
      <c r="BS25" s="663" t="s">
        <v>229</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1860273</v>
      </c>
      <c r="CS25" s="691"/>
      <c r="CT25" s="691"/>
      <c r="CU25" s="691"/>
      <c r="CV25" s="691"/>
      <c r="CW25" s="691"/>
      <c r="CX25" s="691"/>
      <c r="CY25" s="692"/>
      <c r="CZ25" s="664">
        <v>14.9</v>
      </c>
      <c r="DA25" s="689"/>
      <c r="DB25" s="689"/>
      <c r="DC25" s="693"/>
      <c r="DD25" s="668">
        <v>1684790</v>
      </c>
      <c r="DE25" s="691"/>
      <c r="DF25" s="691"/>
      <c r="DG25" s="691"/>
      <c r="DH25" s="691"/>
      <c r="DI25" s="691"/>
      <c r="DJ25" s="691"/>
      <c r="DK25" s="692"/>
      <c r="DL25" s="668">
        <v>1224088</v>
      </c>
      <c r="DM25" s="691"/>
      <c r="DN25" s="691"/>
      <c r="DO25" s="691"/>
      <c r="DP25" s="691"/>
      <c r="DQ25" s="691"/>
      <c r="DR25" s="691"/>
      <c r="DS25" s="691"/>
      <c r="DT25" s="691"/>
      <c r="DU25" s="691"/>
      <c r="DV25" s="692"/>
      <c r="DW25" s="664">
        <v>20</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1458</v>
      </c>
      <c r="S26" s="660"/>
      <c r="T26" s="660"/>
      <c r="U26" s="660"/>
      <c r="V26" s="660"/>
      <c r="W26" s="660"/>
      <c r="X26" s="660"/>
      <c r="Y26" s="661"/>
      <c r="Z26" s="662">
        <v>0</v>
      </c>
      <c r="AA26" s="662"/>
      <c r="AB26" s="662"/>
      <c r="AC26" s="662"/>
      <c r="AD26" s="663">
        <v>1458</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229</v>
      </c>
      <c r="BH26" s="660"/>
      <c r="BI26" s="660"/>
      <c r="BJ26" s="660"/>
      <c r="BK26" s="660"/>
      <c r="BL26" s="660"/>
      <c r="BM26" s="660"/>
      <c r="BN26" s="661"/>
      <c r="BO26" s="662" t="s">
        <v>140</v>
      </c>
      <c r="BP26" s="662"/>
      <c r="BQ26" s="662"/>
      <c r="BR26" s="662"/>
      <c r="BS26" s="663" t="s">
        <v>140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913447</v>
      </c>
      <c r="CS26" s="660"/>
      <c r="CT26" s="660"/>
      <c r="CU26" s="660"/>
      <c r="CV26" s="660"/>
      <c r="CW26" s="660"/>
      <c r="CX26" s="660"/>
      <c r="CY26" s="661"/>
      <c r="CZ26" s="664">
        <v>7.3</v>
      </c>
      <c r="DA26" s="689"/>
      <c r="DB26" s="689"/>
      <c r="DC26" s="693"/>
      <c r="DD26" s="668">
        <v>848536</v>
      </c>
      <c r="DE26" s="660"/>
      <c r="DF26" s="660"/>
      <c r="DG26" s="660"/>
      <c r="DH26" s="660"/>
      <c r="DI26" s="660"/>
      <c r="DJ26" s="660"/>
      <c r="DK26" s="661"/>
      <c r="DL26" s="668" t="s">
        <v>229</v>
      </c>
      <c r="DM26" s="660"/>
      <c r="DN26" s="660"/>
      <c r="DO26" s="660"/>
      <c r="DP26" s="660"/>
      <c r="DQ26" s="660"/>
      <c r="DR26" s="660"/>
      <c r="DS26" s="660"/>
      <c r="DT26" s="660"/>
      <c r="DU26" s="660"/>
      <c r="DV26" s="661"/>
      <c r="DW26" s="664" t="s">
        <v>140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2241</v>
      </c>
      <c r="S27" s="660"/>
      <c r="T27" s="660"/>
      <c r="U27" s="660"/>
      <c r="V27" s="660"/>
      <c r="W27" s="660"/>
      <c r="X27" s="660"/>
      <c r="Y27" s="661"/>
      <c r="Z27" s="662">
        <v>0</v>
      </c>
      <c r="AA27" s="662"/>
      <c r="AB27" s="662"/>
      <c r="AC27" s="662"/>
      <c r="AD27" s="663" t="s">
        <v>229</v>
      </c>
      <c r="AE27" s="663"/>
      <c r="AF27" s="663"/>
      <c r="AG27" s="663"/>
      <c r="AH27" s="663"/>
      <c r="AI27" s="663"/>
      <c r="AJ27" s="663"/>
      <c r="AK27" s="663"/>
      <c r="AL27" s="664" t="s">
        <v>140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2736996</v>
      </c>
      <c r="BH27" s="660"/>
      <c r="BI27" s="660"/>
      <c r="BJ27" s="660"/>
      <c r="BK27" s="660"/>
      <c r="BL27" s="660"/>
      <c r="BM27" s="660"/>
      <c r="BN27" s="661"/>
      <c r="BO27" s="662">
        <v>100</v>
      </c>
      <c r="BP27" s="662"/>
      <c r="BQ27" s="662"/>
      <c r="BR27" s="662"/>
      <c r="BS27" s="663" t="s">
        <v>229</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1835383</v>
      </c>
      <c r="CS27" s="691"/>
      <c r="CT27" s="691"/>
      <c r="CU27" s="691"/>
      <c r="CV27" s="691"/>
      <c r="CW27" s="691"/>
      <c r="CX27" s="691"/>
      <c r="CY27" s="692"/>
      <c r="CZ27" s="664">
        <v>14.7</v>
      </c>
      <c r="DA27" s="689"/>
      <c r="DB27" s="689"/>
      <c r="DC27" s="693"/>
      <c r="DD27" s="668">
        <v>456734</v>
      </c>
      <c r="DE27" s="691"/>
      <c r="DF27" s="691"/>
      <c r="DG27" s="691"/>
      <c r="DH27" s="691"/>
      <c r="DI27" s="691"/>
      <c r="DJ27" s="691"/>
      <c r="DK27" s="692"/>
      <c r="DL27" s="668">
        <v>452451</v>
      </c>
      <c r="DM27" s="691"/>
      <c r="DN27" s="691"/>
      <c r="DO27" s="691"/>
      <c r="DP27" s="691"/>
      <c r="DQ27" s="691"/>
      <c r="DR27" s="691"/>
      <c r="DS27" s="691"/>
      <c r="DT27" s="691"/>
      <c r="DU27" s="691"/>
      <c r="DV27" s="692"/>
      <c r="DW27" s="664">
        <v>7.4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58234</v>
      </c>
      <c r="S28" s="660"/>
      <c r="T28" s="660"/>
      <c r="U28" s="660"/>
      <c r="V28" s="660"/>
      <c r="W28" s="660"/>
      <c r="X28" s="660"/>
      <c r="Y28" s="661"/>
      <c r="Z28" s="662">
        <v>0.4</v>
      </c>
      <c r="AA28" s="662"/>
      <c r="AB28" s="662"/>
      <c r="AC28" s="662"/>
      <c r="AD28" s="663">
        <v>8327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1071057</v>
      </c>
      <c r="CS28" s="660"/>
      <c r="CT28" s="660"/>
      <c r="CU28" s="660"/>
      <c r="CV28" s="660"/>
      <c r="CW28" s="660"/>
      <c r="CX28" s="660"/>
      <c r="CY28" s="661"/>
      <c r="CZ28" s="664">
        <v>8.6</v>
      </c>
      <c r="DA28" s="689"/>
      <c r="DB28" s="689"/>
      <c r="DC28" s="693"/>
      <c r="DD28" s="668">
        <v>1045009</v>
      </c>
      <c r="DE28" s="660"/>
      <c r="DF28" s="660"/>
      <c r="DG28" s="660"/>
      <c r="DH28" s="660"/>
      <c r="DI28" s="660"/>
      <c r="DJ28" s="660"/>
      <c r="DK28" s="661"/>
      <c r="DL28" s="668">
        <v>1045009</v>
      </c>
      <c r="DM28" s="660"/>
      <c r="DN28" s="660"/>
      <c r="DO28" s="660"/>
      <c r="DP28" s="660"/>
      <c r="DQ28" s="660"/>
      <c r="DR28" s="660"/>
      <c r="DS28" s="660"/>
      <c r="DT28" s="660"/>
      <c r="DU28" s="660"/>
      <c r="DV28" s="661"/>
      <c r="DW28" s="664">
        <v>17.100000000000001</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10224</v>
      </c>
      <c r="S29" s="660"/>
      <c r="T29" s="660"/>
      <c r="U29" s="660"/>
      <c r="V29" s="660"/>
      <c r="W29" s="660"/>
      <c r="X29" s="660"/>
      <c r="Y29" s="661"/>
      <c r="Z29" s="662">
        <v>0.1</v>
      </c>
      <c r="AA29" s="662"/>
      <c r="AB29" s="662"/>
      <c r="AC29" s="662"/>
      <c r="AD29" s="663" t="s">
        <v>256</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308</v>
      </c>
      <c r="CG29" s="657"/>
      <c r="CH29" s="657"/>
      <c r="CI29" s="657"/>
      <c r="CJ29" s="657"/>
      <c r="CK29" s="657"/>
      <c r="CL29" s="657"/>
      <c r="CM29" s="657"/>
      <c r="CN29" s="657"/>
      <c r="CO29" s="657"/>
      <c r="CP29" s="657"/>
      <c r="CQ29" s="658"/>
      <c r="CR29" s="659">
        <v>1071057</v>
      </c>
      <c r="CS29" s="691"/>
      <c r="CT29" s="691"/>
      <c r="CU29" s="691"/>
      <c r="CV29" s="691"/>
      <c r="CW29" s="691"/>
      <c r="CX29" s="691"/>
      <c r="CY29" s="692"/>
      <c r="CZ29" s="664">
        <v>8.6</v>
      </c>
      <c r="DA29" s="689"/>
      <c r="DB29" s="689"/>
      <c r="DC29" s="693"/>
      <c r="DD29" s="668">
        <v>1045009</v>
      </c>
      <c r="DE29" s="691"/>
      <c r="DF29" s="691"/>
      <c r="DG29" s="691"/>
      <c r="DH29" s="691"/>
      <c r="DI29" s="691"/>
      <c r="DJ29" s="691"/>
      <c r="DK29" s="692"/>
      <c r="DL29" s="668">
        <v>1045009</v>
      </c>
      <c r="DM29" s="691"/>
      <c r="DN29" s="691"/>
      <c r="DO29" s="691"/>
      <c r="DP29" s="691"/>
      <c r="DQ29" s="691"/>
      <c r="DR29" s="691"/>
      <c r="DS29" s="691"/>
      <c r="DT29" s="691"/>
      <c r="DU29" s="691"/>
      <c r="DV29" s="692"/>
      <c r="DW29" s="664">
        <v>17.100000000000001</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2049985</v>
      </c>
      <c r="S30" s="660"/>
      <c r="T30" s="660"/>
      <c r="U30" s="660"/>
      <c r="V30" s="660"/>
      <c r="W30" s="660"/>
      <c r="X30" s="660"/>
      <c r="Y30" s="661"/>
      <c r="Z30" s="662">
        <v>15.6</v>
      </c>
      <c r="AA30" s="662"/>
      <c r="AB30" s="662"/>
      <c r="AC30" s="662"/>
      <c r="AD30" s="663" t="s">
        <v>140</v>
      </c>
      <c r="AE30" s="663"/>
      <c r="AF30" s="663"/>
      <c r="AG30" s="663"/>
      <c r="AH30" s="663"/>
      <c r="AI30" s="663"/>
      <c r="AJ30" s="663"/>
      <c r="AK30" s="663"/>
      <c r="AL30" s="664" t="s">
        <v>140</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999818</v>
      </c>
      <c r="CS30" s="660"/>
      <c r="CT30" s="660"/>
      <c r="CU30" s="660"/>
      <c r="CV30" s="660"/>
      <c r="CW30" s="660"/>
      <c r="CX30" s="660"/>
      <c r="CY30" s="661"/>
      <c r="CZ30" s="664">
        <v>8</v>
      </c>
      <c r="DA30" s="689"/>
      <c r="DB30" s="689"/>
      <c r="DC30" s="693"/>
      <c r="DD30" s="668">
        <v>974659</v>
      </c>
      <c r="DE30" s="660"/>
      <c r="DF30" s="660"/>
      <c r="DG30" s="660"/>
      <c r="DH30" s="660"/>
      <c r="DI30" s="660"/>
      <c r="DJ30" s="660"/>
      <c r="DK30" s="661"/>
      <c r="DL30" s="668">
        <v>974659</v>
      </c>
      <c r="DM30" s="660"/>
      <c r="DN30" s="660"/>
      <c r="DO30" s="660"/>
      <c r="DP30" s="660"/>
      <c r="DQ30" s="660"/>
      <c r="DR30" s="660"/>
      <c r="DS30" s="660"/>
      <c r="DT30" s="660"/>
      <c r="DU30" s="660"/>
      <c r="DV30" s="661"/>
      <c r="DW30" s="664">
        <v>15.9</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140</v>
      </c>
      <c r="S31" s="660"/>
      <c r="T31" s="660"/>
      <c r="U31" s="660"/>
      <c r="V31" s="660"/>
      <c r="W31" s="660"/>
      <c r="X31" s="660"/>
      <c r="Y31" s="661"/>
      <c r="Z31" s="662" t="s">
        <v>229</v>
      </c>
      <c r="AA31" s="662"/>
      <c r="AB31" s="662"/>
      <c r="AC31" s="662"/>
      <c r="AD31" s="663" t="s">
        <v>256</v>
      </c>
      <c r="AE31" s="663"/>
      <c r="AF31" s="663"/>
      <c r="AG31" s="663"/>
      <c r="AH31" s="663"/>
      <c r="AI31" s="663"/>
      <c r="AJ31" s="663"/>
      <c r="AK31" s="663"/>
      <c r="AL31" s="664" t="s">
        <v>256</v>
      </c>
      <c r="AM31" s="665"/>
      <c r="AN31" s="665"/>
      <c r="AO31" s="666"/>
      <c r="AP31" s="705" t="s">
        <v>314</v>
      </c>
      <c r="AQ31" s="706"/>
      <c r="AR31" s="706"/>
      <c r="AS31" s="706"/>
      <c r="AT31" s="711" t="s">
        <v>315</v>
      </c>
      <c r="AU31" s="218"/>
      <c r="AV31" s="218"/>
      <c r="AW31" s="218"/>
      <c r="AX31" s="645" t="s">
        <v>189</v>
      </c>
      <c r="AY31" s="646"/>
      <c r="AZ31" s="646"/>
      <c r="BA31" s="646"/>
      <c r="BB31" s="646"/>
      <c r="BC31" s="646"/>
      <c r="BD31" s="646"/>
      <c r="BE31" s="646"/>
      <c r="BF31" s="647"/>
      <c r="BG31" s="715">
        <v>98.9</v>
      </c>
      <c r="BH31" s="703"/>
      <c r="BI31" s="703"/>
      <c r="BJ31" s="703"/>
      <c r="BK31" s="703"/>
      <c r="BL31" s="703"/>
      <c r="BM31" s="654">
        <v>96.9</v>
      </c>
      <c r="BN31" s="703"/>
      <c r="BO31" s="703"/>
      <c r="BP31" s="703"/>
      <c r="BQ31" s="704"/>
      <c r="BR31" s="715">
        <v>98.8</v>
      </c>
      <c r="BS31" s="703"/>
      <c r="BT31" s="703"/>
      <c r="BU31" s="703"/>
      <c r="BV31" s="703"/>
      <c r="BW31" s="703"/>
      <c r="BX31" s="654">
        <v>96.5</v>
      </c>
      <c r="BY31" s="703"/>
      <c r="BZ31" s="703"/>
      <c r="CA31" s="703"/>
      <c r="CB31" s="704"/>
      <c r="CD31" s="697"/>
      <c r="CE31" s="698"/>
      <c r="CF31" s="656" t="s">
        <v>316</v>
      </c>
      <c r="CG31" s="657"/>
      <c r="CH31" s="657"/>
      <c r="CI31" s="657"/>
      <c r="CJ31" s="657"/>
      <c r="CK31" s="657"/>
      <c r="CL31" s="657"/>
      <c r="CM31" s="657"/>
      <c r="CN31" s="657"/>
      <c r="CO31" s="657"/>
      <c r="CP31" s="657"/>
      <c r="CQ31" s="658"/>
      <c r="CR31" s="659">
        <v>71239</v>
      </c>
      <c r="CS31" s="691"/>
      <c r="CT31" s="691"/>
      <c r="CU31" s="691"/>
      <c r="CV31" s="691"/>
      <c r="CW31" s="691"/>
      <c r="CX31" s="691"/>
      <c r="CY31" s="692"/>
      <c r="CZ31" s="664">
        <v>0.6</v>
      </c>
      <c r="DA31" s="689"/>
      <c r="DB31" s="689"/>
      <c r="DC31" s="693"/>
      <c r="DD31" s="668">
        <v>70350</v>
      </c>
      <c r="DE31" s="691"/>
      <c r="DF31" s="691"/>
      <c r="DG31" s="691"/>
      <c r="DH31" s="691"/>
      <c r="DI31" s="691"/>
      <c r="DJ31" s="691"/>
      <c r="DK31" s="692"/>
      <c r="DL31" s="668">
        <v>70350</v>
      </c>
      <c r="DM31" s="691"/>
      <c r="DN31" s="691"/>
      <c r="DO31" s="691"/>
      <c r="DP31" s="691"/>
      <c r="DQ31" s="691"/>
      <c r="DR31" s="691"/>
      <c r="DS31" s="691"/>
      <c r="DT31" s="691"/>
      <c r="DU31" s="691"/>
      <c r="DV31" s="692"/>
      <c r="DW31" s="664">
        <v>1.1000000000000001</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766783</v>
      </c>
      <c r="S32" s="660"/>
      <c r="T32" s="660"/>
      <c r="U32" s="660"/>
      <c r="V32" s="660"/>
      <c r="W32" s="660"/>
      <c r="X32" s="660"/>
      <c r="Y32" s="661"/>
      <c r="Z32" s="662">
        <v>5.8</v>
      </c>
      <c r="AA32" s="662"/>
      <c r="AB32" s="662"/>
      <c r="AC32" s="662"/>
      <c r="AD32" s="663" t="s">
        <v>140</v>
      </c>
      <c r="AE32" s="663"/>
      <c r="AF32" s="663"/>
      <c r="AG32" s="663"/>
      <c r="AH32" s="663"/>
      <c r="AI32" s="663"/>
      <c r="AJ32" s="663"/>
      <c r="AK32" s="663"/>
      <c r="AL32" s="664" t="s">
        <v>229</v>
      </c>
      <c r="AM32" s="665"/>
      <c r="AN32" s="665"/>
      <c r="AO32" s="666"/>
      <c r="AP32" s="707"/>
      <c r="AQ32" s="708"/>
      <c r="AR32" s="708"/>
      <c r="AS32" s="708"/>
      <c r="AT32" s="712"/>
      <c r="AU32" s="214" t="s">
        <v>318</v>
      </c>
      <c r="AX32" s="656" t="s">
        <v>319</v>
      </c>
      <c r="AY32" s="657"/>
      <c r="AZ32" s="657"/>
      <c r="BA32" s="657"/>
      <c r="BB32" s="657"/>
      <c r="BC32" s="657"/>
      <c r="BD32" s="657"/>
      <c r="BE32" s="657"/>
      <c r="BF32" s="658"/>
      <c r="BG32" s="716">
        <v>99.5</v>
      </c>
      <c r="BH32" s="691"/>
      <c r="BI32" s="691"/>
      <c r="BJ32" s="691"/>
      <c r="BK32" s="691"/>
      <c r="BL32" s="691"/>
      <c r="BM32" s="665">
        <v>98.2</v>
      </c>
      <c r="BN32" s="691"/>
      <c r="BO32" s="691"/>
      <c r="BP32" s="691"/>
      <c r="BQ32" s="714"/>
      <c r="BR32" s="716">
        <v>99.4</v>
      </c>
      <c r="BS32" s="691"/>
      <c r="BT32" s="691"/>
      <c r="BU32" s="691"/>
      <c r="BV32" s="691"/>
      <c r="BW32" s="691"/>
      <c r="BX32" s="665">
        <v>97.8</v>
      </c>
      <c r="BY32" s="691"/>
      <c r="BZ32" s="691"/>
      <c r="CA32" s="691"/>
      <c r="CB32" s="714"/>
      <c r="CD32" s="699"/>
      <c r="CE32" s="700"/>
      <c r="CF32" s="656" t="s">
        <v>320</v>
      </c>
      <c r="CG32" s="657"/>
      <c r="CH32" s="657"/>
      <c r="CI32" s="657"/>
      <c r="CJ32" s="657"/>
      <c r="CK32" s="657"/>
      <c r="CL32" s="657"/>
      <c r="CM32" s="657"/>
      <c r="CN32" s="657"/>
      <c r="CO32" s="657"/>
      <c r="CP32" s="657"/>
      <c r="CQ32" s="658"/>
      <c r="CR32" s="659" t="s">
        <v>140</v>
      </c>
      <c r="CS32" s="660"/>
      <c r="CT32" s="660"/>
      <c r="CU32" s="660"/>
      <c r="CV32" s="660"/>
      <c r="CW32" s="660"/>
      <c r="CX32" s="660"/>
      <c r="CY32" s="661"/>
      <c r="CZ32" s="664" t="s">
        <v>229</v>
      </c>
      <c r="DA32" s="689"/>
      <c r="DB32" s="689"/>
      <c r="DC32" s="693"/>
      <c r="DD32" s="668" t="s">
        <v>256</v>
      </c>
      <c r="DE32" s="660"/>
      <c r="DF32" s="660"/>
      <c r="DG32" s="660"/>
      <c r="DH32" s="660"/>
      <c r="DI32" s="660"/>
      <c r="DJ32" s="660"/>
      <c r="DK32" s="661"/>
      <c r="DL32" s="668" t="s">
        <v>140</v>
      </c>
      <c r="DM32" s="660"/>
      <c r="DN32" s="660"/>
      <c r="DO32" s="660"/>
      <c r="DP32" s="660"/>
      <c r="DQ32" s="660"/>
      <c r="DR32" s="660"/>
      <c r="DS32" s="660"/>
      <c r="DT32" s="660"/>
      <c r="DU32" s="660"/>
      <c r="DV32" s="661"/>
      <c r="DW32" s="664" t="s">
        <v>229</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7986</v>
      </c>
      <c r="S33" s="660"/>
      <c r="T33" s="660"/>
      <c r="U33" s="660"/>
      <c r="V33" s="660"/>
      <c r="W33" s="660"/>
      <c r="X33" s="660"/>
      <c r="Y33" s="661"/>
      <c r="Z33" s="662">
        <v>0.1</v>
      </c>
      <c r="AA33" s="662"/>
      <c r="AB33" s="662"/>
      <c r="AC33" s="662"/>
      <c r="AD33" s="663">
        <v>7555</v>
      </c>
      <c r="AE33" s="663"/>
      <c r="AF33" s="663"/>
      <c r="AG33" s="663"/>
      <c r="AH33" s="663"/>
      <c r="AI33" s="663"/>
      <c r="AJ33" s="663"/>
      <c r="AK33" s="663"/>
      <c r="AL33" s="664">
        <v>0.1</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98.3</v>
      </c>
      <c r="BH33" s="718"/>
      <c r="BI33" s="718"/>
      <c r="BJ33" s="718"/>
      <c r="BK33" s="718"/>
      <c r="BL33" s="718"/>
      <c r="BM33" s="719">
        <v>95.4</v>
      </c>
      <c r="BN33" s="718"/>
      <c r="BO33" s="718"/>
      <c r="BP33" s="718"/>
      <c r="BQ33" s="720"/>
      <c r="BR33" s="717">
        <v>98.1</v>
      </c>
      <c r="BS33" s="718"/>
      <c r="BT33" s="718"/>
      <c r="BU33" s="718"/>
      <c r="BV33" s="718"/>
      <c r="BW33" s="718"/>
      <c r="BX33" s="719">
        <v>94.9</v>
      </c>
      <c r="BY33" s="718"/>
      <c r="BZ33" s="718"/>
      <c r="CA33" s="718"/>
      <c r="CB33" s="720"/>
      <c r="CD33" s="656" t="s">
        <v>323</v>
      </c>
      <c r="CE33" s="657"/>
      <c r="CF33" s="657"/>
      <c r="CG33" s="657"/>
      <c r="CH33" s="657"/>
      <c r="CI33" s="657"/>
      <c r="CJ33" s="657"/>
      <c r="CK33" s="657"/>
      <c r="CL33" s="657"/>
      <c r="CM33" s="657"/>
      <c r="CN33" s="657"/>
      <c r="CO33" s="657"/>
      <c r="CP33" s="657"/>
      <c r="CQ33" s="658"/>
      <c r="CR33" s="659">
        <v>6434709</v>
      </c>
      <c r="CS33" s="691"/>
      <c r="CT33" s="691"/>
      <c r="CU33" s="691"/>
      <c r="CV33" s="691"/>
      <c r="CW33" s="691"/>
      <c r="CX33" s="691"/>
      <c r="CY33" s="692"/>
      <c r="CZ33" s="664">
        <v>51.6</v>
      </c>
      <c r="DA33" s="689"/>
      <c r="DB33" s="689"/>
      <c r="DC33" s="693"/>
      <c r="DD33" s="668">
        <v>5762720</v>
      </c>
      <c r="DE33" s="691"/>
      <c r="DF33" s="691"/>
      <c r="DG33" s="691"/>
      <c r="DH33" s="691"/>
      <c r="DI33" s="691"/>
      <c r="DJ33" s="691"/>
      <c r="DK33" s="692"/>
      <c r="DL33" s="668">
        <v>2745710</v>
      </c>
      <c r="DM33" s="691"/>
      <c r="DN33" s="691"/>
      <c r="DO33" s="691"/>
      <c r="DP33" s="691"/>
      <c r="DQ33" s="691"/>
      <c r="DR33" s="691"/>
      <c r="DS33" s="691"/>
      <c r="DT33" s="691"/>
      <c r="DU33" s="691"/>
      <c r="DV33" s="692"/>
      <c r="DW33" s="664">
        <v>44.8</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1065253</v>
      </c>
      <c r="S34" s="660"/>
      <c r="T34" s="660"/>
      <c r="U34" s="660"/>
      <c r="V34" s="660"/>
      <c r="W34" s="660"/>
      <c r="X34" s="660"/>
      <c r="Y34" s="661"/>
      <c r="Z34" s="662">
        <v>8.1</v>
      </c>
      <c r="AA34" s="662"/>
      <c r="AB34" s="662"/>
      <c r="AC34" s="662"/>
      <c r="AD34" s="663" t="s">
        <v>229</v>
      </c>
      <c r="AE34" s="663"/>
      <c r="AF34" s="663"/>
      <c r="AG34" s="663"/>
      <c r="AH34" s="663"/>
      <c r="AI34" s="663"/>
      <c r="AJ34" s="663"/>
      <c r="AK34" s="663"/>
      <c r="AL34" s="664" t="s">
        <v>229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1723671</v>
      </c>
      <c r="CS34" s="660"/>
      <c r="CT34" s="660"/>
      <c r="CU34" s="660"/>
      <c r="CV34" s="660"/>
      <c r="CW34" s="660"/>
      <c r="CX34" s="660"/>
      <c r="CY34" s="661"/>
      <c r="CZ34" s="664">
        <v>13.8</v>
      </c>
      <c r="DA34" s="689"/>
      <c r="DB34" s="689"/>
      <c r="DC34" s="693"/>
      <c r="DD34" s="668">
        <v>1416758</v>
      </c>
      <c r="DE34" s="660"/>
      <c r="DF34" s="660"/>
      <c r="DG34" s="660"/>
      <c r="DH34" s="660"/>
      <c r="DI34" s="660"/>
      <c r="DJ34" s="660"/>
      <c r="DK34" s="661"/>
      <c r="DL34" s="668">
        <v>768148</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829887</v>
      </c>
      <c r="S35" s="660"/>
      <c r="T35" s="660"/>
      <c r="U35" s="660"/>
      <c r="V35" s="660"/>
      <c r="W35" s="660"/>
      <c r="X35" s="660"/>
      <c r="Y35" s="661"/>
      <c r="Z35" s="662">
        <v>6.3</v>
      </c>
      <c r="AA35" s="662"/>
      <c r="AB35" s="662"/>
      <c r="AC35" s="662"/>
      <c r="AD35" s="663" t="s">
        <v>140</v>
      </c>
      <c r="AE35" s="663"/>
      <c r="AF35" s="663"/>
      <c r="AG35" s="663"/>
      <c r="AH35" s="663"/>
      <c r="AI35" s="663"/>
      <c r="AJ35" s="663"/>
      <c r="AK35" s="663"/>
      <c r="AL35" s="664" t="s">
        <v>229</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117286</v>
      </c>
      <c r="CS35" s="691"/>
      <c r="CT35" s="691"/>
      <c r="CU35" s="691"/>
      <c r="CV35" s="691"/>
      <c r="CW35" s="691"/>
      <c r="CX35" s="691"/>
      <c r="CY35" s="692"/>
      <c r="CZ35" s="664">
        <v>0.9</v>
      </c>
      <c r="DA35" s="689"/>
      <c r="DB35" s="689"/>
      <c r="DC35" s="693"/>
      <c r="DD35" s="668">
        <v>115056</v>
      </c>
      <c r="DE35" s="691"/>
      <c r="DF35" s="691"/>
      <c r="DG35" s="691"/>
      <c r="DH35" s="691"/>
      <c r="DI35" s="691"/>
      <c r="DJ35" s="691"/>
      <c r="DK35" s="692"/>
      <c r="DL35" s="668">
        <v>112100</v>
      </c>
      <c r="DM35" s="691"/>
      <c r="DN35" s="691"/>
      <c r="DO35" s="691"/>
      <c r="DP35" s="691"/>
      <c r="DQ35" s="691"/>
      <c r="DR35" s="691"/>
      <c r="DS35" s="691"/>
      <c r="DT35" s="691"/>
      <c r="DU35" s="691"/>
      <c r="DV35" s="692"/>
      <c r="DW35" s="664">
        <v>1.8</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1213247</v>
      </c>
      <c r="S36" s="660"/>
      <c r="T36" s="660"/>
      <c r="U36" s="660"/>
      <c r="V36" s="660"/>
      <c r="W36" s="660"/>
      <c r="X36" s="660"/>
      <c r="Y36" s="661"/>
      <c r="Z36" s="662">
        <v>9.1999999999999993</v>
      </c>
      <c r="AA36" s="662"/>
      <c r="AB36" s="662"/>
      <c r="AC36" s="662"/>
      <c r="AD36" s="663" t="s">
        <v>229</v>
      </c>
      <c r="AE36" s="663"/>
      <c r="AF36" s="663"/>
      <c r="AG36" s="663"/>
      <c r="AH36" s="663"/>
      <c r="AI36" s="663"/>
      <c r="AJ36" s="663"/>
      <c r="AK36" s="663"/>
      <c r="AL36" s="664" t="s">
        <v>229</v>
      </c>
      <c r="AM36" s="665"/>
      <c r="AN36" s="665"/>
      <c r="AO36" s="666"/>
      <c r="AP36" s="222"/>
      <c r="AQ36" s="725" t="s">
        <v>331</v>
      </c>
      <c r="AR36" s="726"/>
      <c r="AS36" s="726"/>
      <c r="AT36" s="726"/>
      <c r="AU36" s="726"/>
      <c r="AV36" s="726"/>
      <c r="AW36" s="726"/>
      <c r="AX36" s="726"/>
      <c r="AY36" s="727"/>
      <c r="AZ36" s="648">
        <v>1325164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352261</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1772342</v>
      </c>
      <c r="CS36" s="660"/>
      <c r="CT36" s="660"/>
      <c r="CU36" s="660"/>
      <c r="CV36" s="660"/>
      <c r="CW36" s="660"/>
      <c r="CX36" s="660"/>
      <c r="CY36" s="661"/>
      <c r="CZ36" s="664">
        <v>14.2</v>
      </c>
      <c r="DA36" s="689"/>
      <c r="DB36" s="689"/>
      <c r="DC36" s="693"/>
      <c r="DD36" s="668">
        <v>1585160</v>
      </c>
      <c r="DE36" s="660"/>
      <c r="DF36" s="660"/>
      <c r="DG36" s="660"/>
      <c r="DH36" s="660"/>
      <c r="DI36" s="660"/>
      <c r="DJ36" s="660"/>
      <c r="DK36" s="661"/>
      <c r="DL36" s="668">
        <v>822952</v>
      </c>
      <c r="DM36" s="660"/>
      <c r="DN36" s="660"/>
      <c r="DO36" s="660"/>
      <c r="DP36" s="660"/>
      <c r="DQ36" s="660"/>
      <c r="DR36" s="660"/>
      <c r="DS36" s="660"/>
      <c r="DT36" s="660"/>
      <c r="DU36" s="660"/>
      <c r="DV36" s="661"/>
      <c r="DW36" s="664">
        <v>13.4</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154287</v>
      </c>
      <c r="S37" s="660"/>
      <c r="T37" s="660"/>
      <c r="U37" s="660"/>
      <c r="V37" s="660"/>
      <c r="W37" s="660"/>
      <c r="X37" s="660"/>
      <c r="Y37" s="661"/>
      <c r="Z37" s="662">
        <v>1.2</v>
      </c>
      <c r="AA37" s="662"/>
      <c r="AB37" s="662"/>
      <c r="AC37" s="662"/>
      <c r="AD37" s="663">
        <v>21091</v>
      </c>
      <c r="AE37" s="663"/>
      <c r="AF37" s="663"/>
      <c r="AG37" s="663"/>
      <c r="AH37" s="663"/>
      <c r="AI37" s="663"/>
      <c r="AJ37" s="663"/>
      <c r="AK37" s="663"/>
      <c r="AL37" s="664">
        <v>0.4</v>
      </c>
      <c r="AM37" s="665"/>
      <c r="AN37" s="665"/>
      <c r="AO37" s="666"/>
      <c r="AQ37" s="722" t="s">
        <v>335</v>
      </c>
      <c r="AR37" s="723"/>
      <c r="AS37" s="723"/>
      <c r="AT37" s="723"/>
      <c r="AU37" s="723"/>
      <c r="AV37" s="723"/>
      <c r="AW37" s="723"/>
      <c r="AX37" s="723"/>
      <c r="AY37" s="724"/>
      <c r="AZ37" s="659">
        <v>329502</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343482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604531</v>
      </c>
      <c r="CS37" s="691"/>
      <c r="CT37" s="691"/>
      <c r="CU37" s="691"/>
      <c r="CV37" s="691"/>
      <c r="CW37" s="691"/>
      <c r="CX37" s="691"/>
      <c r="CY37" s="692"/>
      <c r="CZ37" s="664">
        <v>4.8</v>
      </c>
      <c r="DA37" s="689"/>
      <c r="DB37" s="689"/>
      <c r="DC37" s="693"/>
      <c r="DD37" s="668">
        <v>604531</v>
      </c>
      <c r="DE37" s="691"/>
      <c r="DF37" s="691"/>
      <c r="DG37" s="691"/>
      <c r="DH37" s="691"/>
      <c r="DI37" s="691"/>
      <c r="DJ37" s="691"/>
      <c r="DK37" s="692"/>
      <c r="DL37" s="668">
        <v>598389</v>
      </c>
      <c r="DM37" s="691"/>
      <c r="DN37" s="691"/>
      <c r="DO37" s="691"/>
      <c r="DP37" s="691"/>
      <c r="DQ37" s="691"/>
      <c r="DR37" s="691"/>
      <c r="DS37" s="691"/>
      <c r="DT37" s="691"/>
      <c r="DU37" s="691"/>
      <c r="DV37" s="692"/>
      <c r="DW37" s="664">
        <v>9.8000000000000007</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746900</v>
      </c>
      <c r="S38" s="660"/>
      <c r="T38" s="660"/>
      <c r="U38" s="660"/>
      <c r="V38" s="660"/>
      <c r="W38" s="660"/>
      <c r="X38" s="660"/>
      <c r="Y38" s="661"/>
      <c r="Z38" s="662">
        <v>5.7</v>
      </c>
      <c r="AA38" s="662"/>
      <c r="AB38" s="662"/>
      <c r="AC38" s="662"/>
      <c r="AD38" s="663" t="s">
        <v>140</v>
      </c>
      <c r="AE38" s="663"/>
      <c r="AF38" s="663"/>
      <c r="AG38" s="663"/>
      <c r="AH38" s="663"/>
      <c r="AI38" s="663"/>
      <c r="AJ38" s="663"/>
      <c r="AK38" s="663"/>
      <c r="AL38" s="664" t="s">
        <v>229</v>
      </c>
      <c r="AM38" s="665"/>
      <c r="AN38" s="665"/>
      <c r="AO38" s="666"/>
      <c r="AQ38" s="722" t="s">
        <v>339</v>
      </c>
      <c r="AR38" s="723"/>
      <c r="AS38" s="723"/>
      <c r="AT38" s="723"/>
      <c r="AU38" s="723"/>
      <c r="AV38" s="723"/>
      <c r="AW38" s="723"/>
      <c r="AX38" s="723"/>
      <c r="AY38" s="724"/>
      <c r="AZ38" s="659">
        <v>44052</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2817</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1281112</v>
      </c>
      <c r="CS38" s="660"/>
      <c r="CT38" s="660"/>
      <c r="CU38" s="660"/>
      <c r="CV38" s="660"/>
      <c r="CW38" s="660"/>
      <c r="CX38" s="660"/>
      <c r="CY38" s="661"/>
      <c r="CZ38" s="664">
        <v>10.3</v>
      </c>
      <c r="DA38" s="689"/>
      <c r="DB38" s="689"/>
      <c r="DC38" s="693"/>
      <c r="DD38" s="668">
        <v>1105448</v>
      </c>
      <c r="DE38" s="660"/>
      <c r="DF38" s="660"/>
      <c r="DG38" s="660"/>
      <c r="DH38" s="660"/>
      <c r="DI38" s="660"/>
      <c r="DJ38" s="660"/>
      <c r="DK38" s="661"/>
      <c r="DL38" s="668">
        <v>1042510</v>
      </c>
      <c r="DM38" s="660"/>
      <c r="DN38" s="660"/>
      <c r="DO38" s="660"/>
      <c r="DP38" s="660"/>
      <c r="DQ38" s="660"/>
      <c r="DR38" s="660"/>
      <c r="DS38" s="660"/>
      <c r="DT38" s="660"/>
      <c r="DU38" s="660"/>
      <c r="DV38" s="661"/>
      <c r="DW38" s="664">
        <v>17</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140</v>
      </c>
      <c r="AA39" s="662"/>
      <c r="AB39" s="662"/>
      <c r="AC39" s="662"/>
      <c r="AD39" s="663" t="s">
        <v>140</v>
      </c>
      <c r="AE39" s="663"/>
      <c r="AF39" s="663"/>
      <c r="AG39" s="663"/>
      <c r="AH39" s="663"/>
      <c r="AI39" s="663"/>
      <c r="AJ39" s="663"/>
      <c r="AK39" s="663"/>
      <c r="AL39" s="664" t="s">
        <v>229</v>
      </c>
      <c r="AM39" s="665"/>
      <c r="AN39" s="665"/>
      <c r="AO39" s="666"/>
      <c r="AQ39" s="722" t="s">
        <v>343</v>
      </c>
      <c r="AR39" s="723"/>
      <c r="AS39" s="723"/>
      <c r="AT39" s="723"/>
      <c r="AU39" s="723"/>
      <c r="AV39" s="723"/>
      <c r="AW39" s="723"/>
      <c r="AX39" s="723"/>
      <c r="AY39" s="724"/>
      <c r="AZ39" s="659">
        <v>22039</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4486</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1320298</v>
      </c>
      <c r="CS39" s="691"/>
      <c r="CT39" s="691"/>
      <c r="CU39" s="691"/>
      <c r="CV39" s="691"/>
      <c r="CW39" s="691"/>
      <c r="CX39" s="691"/>
      <c r="CY39" s="692"/>
      <c r="CZ39" s="664">
        <v>10.6</v>
      </c>
      <c r="DA39" s="689"/>
      <c r="DB39" s="689"/>
      <c r="DC39" s="693"/>
      <c r="DD39" s="668">
        <v>1320298</v>
      </c>
      <c r="DE39" s="691"/>
      <c r="DF39" s="691"/>
      <c r="DG39" s="691"/>
      <c r="DH39" s="691"/>
      <c r="DI39" s="691"/>
      <c r="DJ39" s="691"/>
      <c r="DK39" s="692"/>
      <c r="DL39" s="668" t="s">
        <v>140</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107500</v>
      </c>
      <c r="S40" s="660"/>
      <c r="T40" s="660"/>
      <c r="U40" s="660"/>
      <c r="V40" s="660"/>
      <c r="W40" s="660"/>
      <c r="X40" s="660"/>
      <c r="Y40" s="661"/>
      <c r="Z40" s="662">
        <v>0.8</v>
      </c>
      <c r="AA40" s="662"/>
      <c r="AB40" s="662"/>
      <c r="AC40" s="662"/>
      <c r="AD40" s="663" t="s">
        <v>256</v>
      </c>
      <c r="AE40" s="663"/>
      <c r="AF40" s="663"/>
      <c r="AG40" s="663"/>
      <c r="AH40" s="663"/>
      <c r="AI40" s="663"/>
      <c r="AJ40" s="663"/>
      <c r="AK40" s="663"/>
      <c r="AL40" s="664" t="s">
        <v>140</v>
      </c>
      <c r="AM40" s="665"/>
      <c r="AN40" s="665"/>
      <c r="AO40" s="666"/>
      <c r="AQ40" s="722" t="s">
        <v>347</v>
      </c>
      <c r="AR40" s="723"/>
      <c r="AS40" s="723"/>
      <c r="AT40" s="723"/>
      <c r="AU40" s="723"/>
      <c r="AV40" s="723"/>
      <c r="AW40" s="723"/>
      <c r="AX40" s="723"/>
      <c r="AY40" s="724"/>
      <c r="AZ40" s="659" t="s">
        <v>229</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110</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220000</v>
      </c>
      <c r="CS40" s="660"/>
      <c r="CT40" s="660"/>
      <c r="CU40" s="660"/>
      <c r="CV40" s="660"/>
      <c r="CW40" s="660"/>
      <c r="CX40" s="660"/>
      <c r="CY40" s="661"/>
      <c r="CZ40" s="664">
        <v>1.8</v>
      </c>
      <c r="DA40" s="689"/>
      <c r="DB40" s="689"/>
      <c r="DC40" s="693"/>
      <c r="DD40" s="668">
        <v>220000</v>
      </c>
      <c r="DE40" s="660"/>
      <c r="DF40" s="660"/>
      <c r="DG40" s="660"/>
      <c r="DH40" s="660"/>
      <c r="DI40" s="660"/>
      <c r="DJ40" s="660"/>
      <c r="DK40" s="661"/>
      <c r="DL40" s="668" t="s">
        <v>229</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13166385</v>
      </c>
      <c r="S41" s="732"/>
      <c r="T41" s="732"/>
      <c r="U41" s="732"/>
      <c r="V41" s="732"/>
      <c r="W41" s="732"/>
      <c r="X41" s="732"/>
      <c r="Y41" s="736"/>
      <c r="Z41" s="737">
        <v>100</v>
      </c>
      <c r="AA41" s="737"/>
      <c r="AB41" s="737"/>
      <c r="AC41" s="737"/>
      <c r="AD41" s="738">
        <v>6016640</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181302</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229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229</v>
      </c>
      <c r="CS41" s="691"/>
      <c r="CT41" s="691"/>
      <c r="CU41" s="691"/>
      <c r="CV41" s="691"/>
      <c r="CW41" s="691"/>
      <c r="CX41" s="691"/>
      <c r="CY41" s="692"/>
      <c r="CZ41" s="664" t="s">
        <v>140</v>
      </c>
      <c r="DA41" s="689"/>
      <c r="DB41" s="689"/>
      <c r="DC41" s="693"/>
      <c r="DD41" s="668" t="s">
        <v>140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748269</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387</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1266265</v>
      </c>
      <c r="CS42" s="691"/>
      <c r="CT42" s="691"/>
      <c r="CU42" s="691"/>
      <c r="CV42" s="691"/>
      <c r="CW42" s="691"/>
      <c r="CX42" s="691"/>
      <c r="CY42" s="692"/>
      <c r="CZ42" s="664">
        <v>10.199999999999999</v>
      </c>
      <c r="DA42" s="689"/>
      <c r="DB42" s="689"/>
      <c r="DC42" s="693"/>
      <c r="DD42" s="668">
        <v>300014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55180</v>
      </c>
      <c r="CS43" s="691"/>
      <c r="CT43" s="691"/>
      <c r="CU43" s="691"/>
      <c r="CV43" s="691"/>
      <c r="CW43" s="691"/>
      <c r="CX43" s="691"/>
      <c r="CY43" s="692"/>
      <c r="CZ43" s="664">
        <v>0.4</v>
      </c>
      <c r="DA43" s="689"/>
      <c r="DB43" s="689"/>
      <c r="DC43" s="693"/>
      <c r="DD43" s="668">
        <v>44642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361</v>
      </c>
      <c r="CG44" s="657"/>
      <c r="CH44" s="657"/>
      <c r="CI44" s="657"/>
      <c r="CJ44" s="657"/>
      <c r="CK44" s="657"/>
      <c r="CL44" s="657"/>
      <c r="CM44" s="657"/>
      <c r="CN44" s="657"/>
      <c r="CO44" s="657"/>
      <c r="CP44" s="657"/>
      <c r="CQ44" s="658"/>
      <c r="CR44" s="659">
        <v>1266265</v>
      </c>
      <c r="CS44" s="660"/>
      <c r="CT44" s="660"/>
      <c r="CU44" s="660"/>
      <c r="CV44" s="660"/>
      <c r="CW44" s="660"/>
      <c r="CX44" s="660"/>
      <c r="CY44" s="661"/>
      <c r="CZ44" s="664">
        <v>10.199999999999999</v>
      </c>
      <c r="DA44" s="665"/>
      <c r="DB44" s="665"/>
      <c r="DC44" s="671"/>
      <c r="DD44" s="668">
        <v>300014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558603</v>
      </c>
      <c r="CS45" s="691"/>
      <c r="CT45" s="691"/>
      <c r="CU45" s="691"/>
      <c r="CV45" s="691"/>
      <c r="CW45" s="691"/>
      <c r="CX45" s="691"/>
      <c r="CY45" s="692"/>
      <c r="CZ45" s="664">
        <v>4.5</v>
      </c>
      <c r="DA45" s="689"/>
      <c r="DB45" s="689"/>
      <c r="DC45" s="693"/>
      <c r="DD45" s="668">
        <v>146409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700857</v>
      </c>
      <c r="CS46" s="660"/>
      <c r="CT46" s="660"/>
      <c r="CU46" s="660"/>
      <c r="CV46" s="660"/>
      <c r="CW46" s="660"/>
      <c r="CX46" s="660"/>
      <c r="CY46" s="661"/>
      <c r="CZ46" s="664">
        <v>5.6</v>
      </c>
      <c r="DA46" s="665"/>
      <c r="DB46" s="665"/>
      <c r="DC46" s="671"/>
      <c r="DD46" s="668">
        <v>152300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t="s">
        <v>229</v>
      </c>
      <c r="CS47" s="691"/>
      <c r="CT47" s="691"/>
      <c r="CU47" s="691"/>
      <c r="CV47" s="691"/>
      <c r="CW47" s="691"/>
      <c r="CX47" s="691"/>
      <c r="CY47" s="692"/>
      <c r="CZ47" s="664" t="s">
        <v>256</v>
      </c>
      <c r="DA47" s="689"/>
      <c r="DB47" s="689"/>
      <c r="DC47" s="693"/>
      <c r="DD47" s="668" t="s">
        <v>256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140</v>
      </c>
      <c r="DA48" s="665"/>
      <c r="DB48" s="665"/>
      <c r="DC48" s="671"/>
      <c r="DD48" s="668" t="s">
        <v>229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12467687</v>
      </c>
      <c r="CS49" s="718"/>
      <c r="CT49" s="718"/>
      <c r="CU49" s="718"/>
      <c r="CV49" s="718"/>
      <c r="CW49" s="718"/>
      <c r="CX49" s="718"/>
      <c r="CY49" s="747"/>
      <c r="CZ49" s="739">
        <v>100</v>
      </c>
      <c r="DA49" s="748"/>
      <c r="DB49" s="748"/>
      <c r="DC49" s="749"/>
      <c r="DD49" s="750">
        <v>9249267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wnWx2BYg3utXMLI9aXSgT3tCIcSsXVGOURLlmwS+CW0eiZzQri1u/sMzq8A0QbT6JKPSLyV3atxRN0621ng2w==" saltValue="GRkmtIHMr2mHyTgfd4sf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13007</v>
      </c>
      <c r="R7" s="789"/>
      <c r="S7" s="789"/>
      <c r="T7" s="789"/>
      <c r="U7" s="789"/>
      <c r="V7" s="789">
        <v>12329</v>
      </c>
      <c r="W7" s="789"/>
      <c r="X7" s="789"/>
      <c r="Y7" s="789"/>
      <c r="Z7" s="789"/>
      <c r="AA7" s="789">
        <v>678</v>
      </c>
      <c r="AB7" s="789"/>
      <c r="AC7" s="789"/>
      <c r="AD7" s="789"/>
      <c r="AE7" s="790"/>
      <c r="AF7" s="791">
        <v>637</v>
      </c>
      <c r="AG7" s="792"/>
      <c r="AH7" s="792"/>
      <c r="AI7" s="792"/>
      <c r="AJ7" s="793"/>
      <c r="AK7" s="794">
        <v>835</v>
      </c>
      <c r="AL7" s="795"/>
      <c r="AM7" s="795"/>
      <c r="AN7" s="795"/>
      <c r="AO7" s="795"/>
      <c r="AP7" s="795">
        <v>10057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582</v>
      </c>
      <c r="BS7" s="782" t="s">
        <v>583</v>
      </c>
      <c r="BT7" s="783"/>
      <c r="BU7" s="783"/>
      <c r="BV7" s="783"/>
      <c r="BW7" s="783"/>
      <c r="BX7" s="783"/>
      <c r="BY7" s="783"/>
      <c r="BZ7" s="783"/>
      <c r="CA7" s="783"/>
      <c r="CB7" s="783"/>
      <c r="CC7" s="783"/>
      <c r="CD7" s="783"/>
      <c r="CE7" s="783"/>
      <c r="CF7" s="783"/>
      <c r="CG7" s="798"/>
      <c r="CH7" s="779">
        <v>3</v>
      </c>
      <c r="CI7" s="780"/>
      <c r="CJ7" s="780"/>
      <c r="CK7" s="780"/>
      <c r="CL7" s="781"/>
      <c r="CM7" s="779">
        <v>54</v>
      </c>
      <c r="CN7" s="780"/>
      <c r="CO7" s="780"/>
      <c r="CP7" s="780"/>
      <c r="CQ7" s="781"/>
      <c r="CR7" s="779">
        <v>2</v>
      </c>
      <c r="CS7" s="780"/>
      <c r="CT7" s="780"/>
      <c r="CU7" s="780"/>
      <c r="CV7" s="781"/>
      <c r="CW7" s="779" t="s">
        <v>581</v>
      </c>
      <c r="CX7" s="780"/>
      <c r="CY7" s="780"/>
      <c r="CZ7" s="780"/>
      <c r="DA7" s="781"/>
      <c r="DB7" s="779">
        <v>602</v>
      </c>
      <c r="DC7" s="780"/>
      <c r="DD7" s="780"/>
      <c r="DE7" s="780"/>
      <c r="DF7" s="781"/>
      <c r="DG7" s="779" t="s">
        <v>581</v>
      </c>
      <c r="DH7" s="780"/>
      <c r="DI7" s="780"/>
      <c r="DJ7" s="780"/>
      <c r="DK7" s="781"/>
      <c r="DL7" s="779" t="s">
        <v>581</v>
      </c>
      <c r="DM7" s="780"/>
      <c r="DN7" s="780"/>
      <c r="DO7" s="780"/>
      <c r="DP7" s="781"/>
      <c r="DQ7" s="779">
        <v>146</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366</v>
      </c>
      <c r="R8" s="820"/>
      <c r="S8" s="820"/>
      <c r="T8" s="820"/>
      <c r="U8" s="820"/>
      <c r="V8" s="820">
        <v>358</v>
      </c>
      <c r="W8" s="820"/>
      <c r="X8" s="820"/>
      <c r="Y8" s="820"/>
      <c r="Z8" s="820"/>
      <c r="AA8" s="820">
        <v>7</v>
      </c>
      <c r="AB8" s="820"/>
      <c r="AC8" s="820"/>
      <c r="AD8" s="820"/>
      <c r="AE8" s="821"/>
      <c r="AF8" s="822">
        <v>6</v>
      </c>
      <c r="AG8" s="823"/>
      <c r="AH8" s="823"/>
      <c r="AI8" s="823"/>
      <c r="AJ8" s="824"/>
      <c r="AK8" s="805">
        <v>223</v>
      </c>
      <c r="AL8" s="806"/>
      <c r="AM8" s="806"/>
      <c r="AN8" s="806"/>
      <c r="AO8" s="806"/>
      <c r="AP8" s="806">
        <v>1189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21</v>
      </c>
      <c r="R9" s="820"/>
      <c r="S9" s="820"/>
      <c r="T9" s="820"/>
      <c r="U9" s="820"/>
      <c r="V9" s="820">
        <v>8</v>
      </c>
      <c r="W9" s="820"/>
      <c r="X9" s="820"/>
      <c r="Y9" s="820"/>
      <c r="Z9" s="820"/>
      <c r="AA9" s="820">
        <v>14</v>
      </c>
      <c r="AB9" s="820"/>
      <c r="AC9" s="820"/>
      <c r="AD9" s="820"/>
      <c r="AE9" s="821"/>
      <c r="AF9" s="822">
        <v>14</v>
      </c>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13166</v>
      </c>
      <c r="R23" s="829"/>
      <c r="S23" s="829"/>
      <c r="T23" s="829"/>
      <c r="U23" s="829"/>
      <c r="V23" s="829">
        <v>12468</v>
      </c>
      <c r="W23" s="829"/>
      <c r="X23" s="829"/>
      <c r="Y23" s="829"/>
      <c r="Z23" s="829"/>
      <c r="AA23" s="829">
        <v>699</v>
      </c>
      <c r="AB23" s="829"/>
      <c r="AC23" s="829"/>
      <c r="AD23" s="829"/>
      <c r="AE23" s="830"/>
      <c r="AF23" s="831">
        <v>657</v>
      </c>
      <c r="AG23" s="829"/>
      <c r="AH23" s="829"/>
      <c r="AI23" s="829"/>
      <c r="AJ23" s="832"/>
      <c r="AK23" s="833"/>
      <c r="AL23" s="834"/>
      <c r="AM23" s="834"/>
      <c r="AN23" s="834"/>
      <c r="AO23" s="834"/>
      <c r="AP23" s="829">
        <v>11246</v>
      </c>
      <c r="AQ23" s="829"/>
      <c r="AR23" s="829"/>
      <c r="AS23" s="829"/>
      <c r="AT23" s="829"/>
      <c r="AU23" s="845"/>
      <c r="AV23" s="845"/>
      <c r="AW23" s="845"/>
      <c r="AX23" s="845"/>
      <c r="AY23" s="846"/>
      <c r="AZ23" s="847">
        <v>-10.99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2796</v>
      </c>
      <c r="R28" s="859"/>
      <c r="S28" s="859"/>
      <c r="T28" s="859"/>
      <c r="U28" s="859"/>
      <c r="V28" s="859">
        <v>2444</v>
      </c>
      <c r="W28" s="859"/>
      <c r="X28" s="859"/>
      <c r="Y28" s="859"/>
      <c r="Z28" s="859"/>
      <c r="AA28" s="859">
        <v>352</v>
      </c>
      <c r="AB28" s="859"/>
      <c r="AC28" s="859"/>
      <c r="AD28" s="859"/>
      <c r="AE28" s="860"/>
      <c r="AF28" s="861">
        <v>352</v>
      </c>
      <c r="AG28" s="859"/>
      <c r="AH28" s="859"/>
      <c r="AI28" s="859"/>
      <c r="AJ28" s="862"/>
      <c r="AK28" s="863">
        <v>181</v>
      </c>
      <c r="AL28" s="864"/>
      <c r="AM28" s="864"/>
      <c r="AN28" s="864"/>
      <c r="AO28" s="864"/>
      <c r="AP28" s="864" t="s">
        <v>581</v>
      </c>
      <c r="AQ28" s="864"/>
      <c r="AR28" s="864"/>
      <c r="AS28" s="864"/>
      <c r="AT28" s="864"/>
      <c r="AU28" s="864" t="s">
        <v>581</v>
      </c>
      <c r="AV28" s="864"/>
      <c r="AW28" s="864"/>
      <c r="AX28" s="864"/>
      <c r="AY28" s="864"/>
      <c r="AZ28" s="865" t="s">
        <v>581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2832</v>
      </c>
      <c r="R29" s="820"/>
      <c r="S29" s="820"/>
      <c r="T29" s="820"/>
      <c r="U29" s="820"/>
      <c r="V29" s="820">
        <v>2691</v>
      </c>
      <c r="W29" s="820"/>
      <c r="X29" s="820"/>
      <c r="Y29" s="820"/>
      <c r="Z29" s="820"/>
      <c r="AA29" s="820">
        <v>140</v>
      </c>
      <c r="AB29" s="820"/>
      <c r="AC29" s="820"/>
      <c r="AD29" s="820"/>
      <c r="AE29" s="821"/>
      <c r="AF29" s="822">
        <v>140</v>
      </c>
      <c r="AG29" s="823"/>
      <c r="AH29" s="823"/>
      <c r="AI29" s="823"/>
      <c r="AJ29" s="824"/>
      <c r="AK29" s="870">
        <v>428</v>
      </c>
      <c r="AL29" s="866"/>
      <c r="AM29" s="866"/>
      <c r="AN29" s="866"/>
      <c r="AO29" s="866"/>
      <c r="AP29" s="866" t="s">
        <v>581</v>
      </c>
      <c r="AQ29" s="866"/>
      <c r="AR29" s="866"/>
      <c r="AS29" s="866"/>
      <c r="AT29" s="866"/>
      <c r="AU29" s="866" t="s">
        <v>581</v>
      </c>
      <c r="AV29" s="866"/>
      <c r="AW29" s="866"/>
      <c r="AX29" s="866"/>
      <c r="AY29" s="866"/>
      <c r="AZ29" s="867" t="s">
        <v>581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594</v>
      </c>
      <c r="R30" s="820"/>
      <c r="S30" s="820"/>
      <c r="T30" s="820"/>
      <c r="U30" s="820"/>
      <c r="V30" s="820">
        <v>582</v>
      </c>
      <c r="W30" s="820"/>
      <c r="X30" s="820"/>
      <c r="Y30" s="820"/>
      <c r="Z30" s="820"/>
      <c r="AA30" s="820">
        <v>12</v>
      </c>
      <c r="AB30" s="820"/>
      <c r="AC30" s="820"/>
      <c r="AD30" s="820"/>
      <c r="AE30" s="821"/>
      <c r="AF30" s="822">
        <v>12</v>
      </c>
      <c r="AG30" s="823"/>
      <c r="AH30" s="823"/>
      <c r="AI30" s="823"/>
      <c r="AJ30" s="824"/>
      <c r="AK30" s="870">
        <v>335</v>
      </c>
      <c r="AL30" s="866"/>
      <c r="AM30" s="866"/>
      <c r="AN30" s="866"/>
      <c r="AO30" s="866"/>
      <c r="AP30" s="866" t="s">
        <v>581</v>
      </c>
      <c r="AQ30" s="866"/>
      <c r="AR30" s="866"/>
      <c r="AS30" s="866"/>
      <c r="AT30" s="866"/>
      <c r="AU30" s="866" t="s">
        <v>581</v>
      </c>
      <c r="AV30" s="866"/>
      <c r="AW30" s="866"/>
      <c r="AX30" s="866"/>
      <c r="AY30" s="866"/>
      <c r="AZ30" s="867" t="s">
        <v>581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429</v>
      </c>
      <c r="R31" s="820"/>
      <c r="S31" s="820"/>
      <c r="T31" s="820"/>
      <c r="U31" s="820"/>
      <c r="V31" s="820">
        <v>365</v>
      </c>
      <c r="W31" s="820"/>
      <c r="X31" s="820"/>
      <c r="Y31" s="820"/>
      <c r="Z31" s="820"/>
      <c r="AA31" s="820">
        <v>63</v>
      </c>
      <c r="AB31" s="820"/>
      <c r="AC31" s="820"/>
      <c r="AD31" s="820"/>
      <c r="AE31" s="821"/>
      <c r="AF31" s="822">
        <v>476</v>
      </c>
      <c r="AG31" s="823"/>
      <c r="AH31" s="823"/>
      <c r="AI31" s="823"/>
      <c r="AJ31" s="824"/>
      <c r="AK31" s="870">
        <v>44</v>
      </c>
      <c r="AL31" s="866"/>
      <c r="AM31" s="866"/>
      <c r="AN31" s="866"/>
      <c r="AO31" s="866"/>
      <c r="AP31" s="866">
        <v>1240</v>
      </c>
      <c r="AQ31" s="866"/>
      <c r="AR31" s="866"/>
      <c r="AS31" s="866"/>
      <c r="AT31" s="866"/>
      <c r="AU31" s="866">
        <v>17</v>
      </c>
      <c r="AV31" s="866"/>
      <c r="AW31" s="866"/>
      <c r="AX31" s="866"/>
      <c r="AY31" s="866"/>
      <c r="AZ31" s="867" t="s">
        <v>581</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280</v>
      </c>
      <c r="R32" s="820"/>
      <c r="S32" s="820"/>
      <c r="T32" s="820"/>
      <c r="U32" s="820"/>
      <c r="V32" s="820">
        <v>233</v>
      </c>
      <c r="W32" s="820"/>
      <c r="X32" s="820"/>
      <c r="Y32" s="820"/>
      <c r="Z32" s="820"/>
      <c r="AA32" s="820">
        <v>46</v>
      </c>
      <c r="AB32" s="820"/>
      <c r="AC32" s="820"/>
      <c r="AD32" s="820"/>
      <c r="AE32" s="821"/>
      <c r="AF32" s="822">
        <v>46</v>
      </c>
      <c r="AG32" s="823"/>
      <c r="AH32" s="823"/>
      <c r="AI32" s="823"/>
      <c r="AJ32" s="824"/>
      <c r="AK32" s="870">
        <v>194</v>
      </c>
      <c r="AL32" s="866"/>
      <c r="AM32" s="866"/>
      <c r="AN32" s="866"/>
      <c r="AO32" s="866"/>
      <c r="AP32" s="866">
        <v>2034</v>
      </c>
      <c r="AQ32" s="866"/>
      <c r="AR32" s="866"/>
      <c r="AS32" s="866"/>
      <c r="AT32" s="866"/>
      <c r="AU32" s="866">
        <v>2034</v>
      </c>
      <c r="AV32" s="866"/>
      <c r="AW32" s="866"/>
      <c r="AX32" s="866"/>
      <c r="AY32" s="866"/>
      <c r="AZ32" s="867" t="s">
        <v>581</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711</v>
      </c>
      <c r="R33" s="820"/>
      <c r="S33" s="820"/>
      <c r="T33" s="820"/>
      <c r="U33" s="820"/>
      <c r="V33" s="820">
        <v>605</v>
      </c>
      <c r="W33" s="820"/>
      <c r="X33" s="820"/>
      <c r="Y33" s="820"/>
      <c r="Z33" s="820"/>
      <c r="AA33" s="820">
        <v>107</v>
      </c>
      <c r="AB33" s="820"/>
      <c r="AC33" s="820"/>
      <c r="AD33" s="820"/>
      <c r="AE33" s="821"/>
      <c r="AF33" s="822">
        <v>85</v>
      </c>
      <c r="AG33" s="823"/>
      <c r="AH33" s="823"/>
      <c r="AI33" s="823"/>
      <c r="AJ33" s="824"/>
      <c r="AK33" s="870">
        <v>136</v>
      </c>
      <c r="AL33" s="866"/>
      <c r="AM33" s="866"/>
      <c r="AN33" s="866"/>
      <c r="AO33" s="866"/>
      <c r="AP33" s="866">
        <v>3285</v>
      </c>
      <c r="AQ33" s="866"/>
      <c r="AR33" s="866"/>
      <c r="AS33" s="866"/>
      <c r="AT33" s="866"/>
      <c r="AU33" s="866">
        <v>2858</v>
      </c>
      <c r="AV33" s="866"/>
      <c r="AW33" s="866"/>
      <c r="AX33" s="866"/>
      <c r="AY33" s="866"/>
      <c r="AZ33" s="867" t="s">
        <v>581</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1112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140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419</v>
      </c>
      <c r="AB66" s="770"/>
      <c r="AC66" s="770"/>
      <c r="AD66" s="770"/>
      <c r="AE66" s="771"/>
      <c r="AF66" s="890" t="s">
        <v>401</v>
      </c>
      <c r="AG66" s="851"/>
      <c r="AH66" s="851"/>
      <c r="AI66" s="851"/>
      <c r="AJ66" s="891"/>
      <c r="AK66" s="769" t="s">
        <v>402</v>
      </c>
      <c r="AL66" s="764"/>
      <c r="AM66" s="764"/>
      <c r="AN66" s="764"/>
      <c r="AO66" s="765"/>
      <c r="AP66" s="769" t="s">
        <v>420</v>
      </c>
      <c r="AQ66" s="770"/>
      <c r="AR66" s="770"/>
      <c r="AS66" s="770"/>
      <c r="AT66" s="771"/>
      <c r="AU66" s="769" t="s">
        <v>421</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70</v>
      </c>
      <c r="R68" s="902"/>
      <c r="S68" s="902"/>
      <c r="T68" s="902"/>
      <c r="U68" s="902"/>
      <c r="V68" s="902">
        <v>29</v>
      </c>
      <c r="W68" s="902"/>
      <c r="X68" s="902"/>
      <c r="Y68" s="902"/>
      <c r="Z68" s="902"/>
      <c r="AA68" s="902">
        <v>41</v>
      </c>
      <c r="AB68" s="902"/>
      <c r="AC68" s="902"/>
      <c r="AD68" s="902"/>
      <c r="AE68" s="902"/>
      <c r="AF68" s="902">
        <v>41</v>
      </c>
      <c r="AG68" s="902"/>
      <c r="AH68" s="902"/>
      <c r="AI68" s="902"/>
      <c r="AJ68" s="902"/>
      <c r="AK68" s="902">
        <v>37</v>
      </c>
      <c r="AL68" s="902"/>
      <c r="AM68" s="902"/>
      <c r="AN68" s="902"/>
      <c r="AO68" s="902"/>
      <c r="AP68" s="902" t="s">
        <v>581</v>
      </c>
      <c r="AQ68" s="902"/>
      <c r="AR68" s="902"/>
      <c r="AS68" s="902"/>
      <c r="AT68" s="902"/>
      <c r="AU68" s="902" t="s">
        <v>581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585</v>
      </c>
      <c r="C69" s="910"/>
      <c r="D69" s="910"/>
      <c r="E69" s="910"/>
      <c r="F69" s="910"/>
      <c r="G69" s="910"/>
      <c r="H69" s="910"/>
      <c r="I69" s="910"/>
      <c r="J69" s="910"/>
      <c r="K69" s="910"/>
      <c r="L69" s="910"/>
      <c r="M69" s="910"/>
      <c r="N69" s="910"/>
      <c r="O69" s="910"/>
      <c r="P69" s="911"/>
      <c r="Q69" s="912">
        <v>563</v>
      </c>
      <c r="R69" s="866"/>
      <c r="S69" s="866"/>
      <c r="T69" s="866"/>
      <c r="U69" s="866"/>
      <c r="V69" s="866">
        <v>428</v>
      </c>
      <c r="W69" s="866"/>
      <c r="X69" s="866"/>
      <c r="Y69" s="866"/>
      <c r="Z69" s="866"/>
      <c r="AA69" s="866">
        <v>135</v>
      </c>
      <c r="AB69" s="866"/>
      <c r="AC69" s="866"/>
      <c r="AD69" s="866"/>
      <c r="AE69" s="866"/>
      <c r="AF69" s="866">
        <v>135</v>
      </c>
      <c r="AG69" s="866"/>
      <c r="AH69" s="866"/>
      <c r="AI69" s="866"/>
      <c r="AJ69" s="866"/>
      <c r="AK69" s="866" t="s">
        <v>581</v>
      </c>
      <c r="AL69" s="866"/>
      <c r="AM69" s="866"/>
      <c r="AN69" s="866"/>
      <c r="AO69" s="866"/>
      <c r="AP69" s="866" t="s">
        <v>581</v>
      </c>
      <c r="AQ69" s="866"/>
      <c r="AR69" s="866"/>
      <c r="AS69" s="866"/>
      <c r="AT69" s="866"/>
      <c r="AU69" s="866" t="s">
        <v>581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586</v>
      </c>
      <c r="C70" s="910"/>
      <c r="D70" s="910"/>
      <c r="E70" s="910"/>
      <c r="F70" s="910"/>
      <c r="G70" s="910"/>
      <c r="H70" s="910"/>
      <c r="I70" s="910"/>
      <c r="J70" s="910"/>
      <c r="K70" s="910"/>
      <c r="L70" s="910"/>
      <c r="M70" s="910"/>
      <c r="N70" s="910"/>
      <c r="O70" s="910"/>
      <c r="P70" s="911"/>
      <c r="Q70" s="912">
        <v>511</v>
      </c>
      <c r="R70" s="866"/>
      <c r="S70" s="866"/>
      <c r="T70" s="866"/>
      <c r="U70" s="866"/>
      <c r="V70" s="866">
        <v>483</v>
      </c>
      <c r="W70" s="866"/>
      <c r="X70" s="866"/>
      <c r="Y70" s="866"/>
      <c r="Z70" s="866"/>
      <c r="AA70" s="866">
        <v>28</v>
      </c>
      <c r="AB70" s="866"/>
      <c r="AC70" s="866"/>
      <c r="AD70" s="866"/>
      <c r="AE70" s="866"/>
      <c r="AF70" s="866">
        <v>28</v>
      </c>
      <c r="AG70" s="866"/>
      <c r="AH70" s="866"/>
      <c r="AI70" s="866"/>
      <c r="AJ70" s="866"/>
      <c r="AK70" s="866" t="s">
        <v>581</v>
      </c>
      <c r="AL70" s="866"/>
      <c r="AM70" s="866"/>
      <c r="AN70" s="866"/>
      <c r="AO70" s="866"/>
      <c r="AP70" s="866" t="s">
        <v>581</v>
      </c>
      <c r="AQ70" s="866"/>
      <c r="AR70" s="866"/>
      <c r="AS70" s="866"/>
      <c r="AT70" s="866"/>
      <c r="AU70" s="866" t="s">
        <v>581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587</v>
      </c>
      <c r="C71" s="910"/>
      <c r="D71" s="910"/>
      <c r="E71" s="910"/>
      <c r="F71" s="910"/>
      <c r="G71" s="910"/>
      <c r="H71" s="910"/>
      <c r="I71" s="910"/>
      <c r="J71" s="910"/>
      <c r="K71" s="910"/>
      <c r="L71" s="910"/>
      <c r="M71" s="910"/>
      <c r="N71" s="910"/>
      <c r="O71" s="910"/>
      <c r="P71" s="911"/>
      <c r="Q71" s="912">
        <v>2778</v>
      </c>
      <c r="R71" s="866"/>
      <c r="S71" s="866"/>
      <c r="T71" s="866"/>
      <c r="U71" s="866"/>
      <c r="V71" s="866">
        <v>2718</v>
      </c>
      <c r="W71" s="866"/>
      <c r="X71" s="866"/>
      <c r="Y71" s="866"/>
      <c r="Z71" s="866"/>
      <c r="AA71" s="866">
        <v>60</v>
      </c>
      <c r="AB71" s="866"/>
      <c r="AC71" s="866"/>
      <c r="AD71" s="866"/>
      <c r="AE71" s="866"/>
      <c r="AF71" s="866">
        <v>60</v>
      </c>
      <c r="AG71" s="866"/>
      <c r="AH71" s="866"/>
      <c r="AI71" s="866"/>
      <c r="AJ71" s="866"/>
      <c r="AK71" s="866" t="s">
        <v>581</v>
      </c>
      <c r="AL71" s="866"/>
      <c r="AM71" s="866"/>
      <c r="AN71" s="866"/>
      <c r="AO71" s="866"/>
      <c r="AP71" s="866">
        <v>444</v>
      </c>
      <c r="AQ71" s="866"/>
      <c r="AR71" s="866"/>
      <c r="AS71" s="866"/>
      <c r="AT71" s="866"/>
      <c r="AU71" s="866">
        <v>62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588</v>
      </c>
      <c r="C72" s="910"/>
      <c r="D72" s="910"/>
      <c r="E72" s="910"/>
      <c r="F72" s="910"/>
      <c r="G72" s="910"/>
      <c r="H72" s="910"/>
      <c r="I72" s="910"/>
      <c r="J72" s="910"/>
      <c r="K72" s="910"/>
      <c r="L72" s="910"/>
      <c r="M72" s="910"/>
      <c r="N72" s="910"/>
      <c r="O72" s="910"/>
      <c r="P72" s="911"/>
      <c r="Q72" s="912">
        <v>295</v>
      </c>
      <c r="R72" s="866"/>
      <c r="S72" s="866"/>
      <c r="T72" s="866"/>
      <c r="U72" s="866"/>
      <c r="V72" s="866">
        <v>275</v>
      </c>
      <c r="W72" s="866"/>
      <c r="X72" s="866"/>
      <c r="Y72" s="866"/>
      <c r="Z72" s="866"/>
      <c r="AA72" s="866">
        <v>20</v>
      </c>
      <c r="AB72" s="866"/>
      <c r="AC72" s="866"/>
      <c r="AD72" s="866"/>
      <c r="AE72" s="866"/>
      <c r="AF72" s="866">
        <v>20</v>
      </c>
      <c r="AG72" s="866"/>
      <c r="AH72" s="866"/>
      <c r="AI72" s="866"/>
      <c r="AJ72" s="866"/>
      <c r="AK72" s="866">
        <v>84</v>
      </c>
      <c r="AL72" s="866"/>
      <c r="AM72" s="866"/>
      <c r="AN72" s="866"/>
      <c r="AO72" s="866"/>
      <c r="AP72" s="866" t="s">
        <v>581</v>
      </c>
      <c r="AQ72" s="866"/>
      <c r="AR72" s="866"/>
      <c r="AS72" s="866"/>
      <c r="AT72" s="866"/>
      <c r="AU72" s="866" t="s">
        <v>581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589</v>
      </c>
      <c r="C73" s="910"/>
      <c r="D73" s="910"/>
      <c r="E73" s="910"/>
      <c r="F73" s="910"/>
      <c r="G73" s="910"/>
      <c r="H73" s="910"/>
      <c r="I73" s="910"/>
      <c r="J73" s="910"/>
      <c r="K73" s="910"/>
      <c r="L73" s="910"/>
      <c r="M73" s="910"/>
      <c r="N73" s="910"/>
      <c r="O73" s="910"/>
      <c r="P73" s="911"/>
      <c r="Q73" s="912">
        <v>66</v>
      </c>
      <c r="R73" s="866"/>
      <c r="S73" s="866"/>
      <c r="T73" s="866"/>
      <c r="U73" s="866"/>
      <c r="V73" s="866">
        <v>65</v>
      </c>
      <c r="W73" s="866"/>
      <c r="X73" s="866"/>
      <c r="Y73" s="866"/>
      <c r="Z73" s="866"/>
      <c r="AA73" s="866">
        <v>1</v>
      </c>
      <c r="AB73" s="866"/>
      <c r="AC73" s="866"/>
      <c r="AD73" s="866"/>
      <c r="AE73" s="866"/>
      <c r="AF73" s="866">
        <v>1</v>
      </c>
      <c r="AG73" s="866"/>
      <c r="AH73" s="866"/>
      <c r="AI73" s="866"/>
      <c r="AJ73" s="866"/>
      <c r="AK73" s="866" t="s">
        <v>581</v>
      </c>
      <c r="AL73" s="866"/>
      <c r="AM73" s="866"/>
      <c r="AN73" s="866"/>
      <c r="AO73" s="866"/>
      <c r="AP73" s="866" t="s">
        <v>581</v>
      </c>
      <c r="AQ73" s="866"/>
      <c r="AR73" s="866"/>
      <c r="AS73" s="866"/>
      <c r="AT73" s="866"/>
      <c r="AU73" s="866" t="s">
        <v>581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590</v>
      </c>
      <c r="C74" s="910"/>
      <c r="D74" s="910"/>
      <c r="E74" s="910"/>
      <c r="F74" s="910"/>
      <c r="G74" s="910"/>
      <c r="H74" s="910"/>
      <c r="I74" s="910"/>
      <c r="J74" s="910"/>
      <c r="K74" s="910"/>
      <c r="L74" s="910"/>
      <c r="M74" s="910"/>
      <c r="N74" s="910"/>
      <c r="O74" s="910"/>
      <c r="P74" s="911"/>
      <c r="Q74" s="912">
        <v>54</v>
      </c>
      <c r="R74" s="866"/>
      <c r="S74" s="866"/>
      <c r="T74" s="866"/>
      <c r="U74" s="866"/>
      <c r="V74" s="866">
        <v>53</v>
      </c>
      <c r="W74" s="866"/>
      <c r="X74" s="866"/>
      <c r="Y74" s="866"/>
      <c r="Z74" s="866"/>
      <c r="AA74" s="866">
        <v>1</v>
      </c>
      <c r="AB74" s="866"/>
      <c r="AC74" s="866"/>
      <c r="AD74" s="866"/>
      <c r="AE74" s="866"/>
      <c r="AF74" s="866">
        <v>1</v>
      </c>
      <c r="AG74" s="866"/>
      <c r="AH74" s="866"/>
      <c r="AI74" s="866"/>
      <c r="AJ74" s="866"/>
      <c r="AK74" s="866" t="s">
        <v>581</v>
      </c>
      <c r="AL74" s="866"/>
      <c r="AM74" s="866"/>
      <c r="AN74" s="866"/>
      <c r="AO74" s="866"/>
      <c r="AP74" s="866" t="s">
        <v>581</v>
      </c>
      <c r="AQ74" s="866"/>
      <c r="AR74" s="866"/>
      <c r="AS74" s="866"/>
      <c r="AT74" s="866"/>
      <c r="AU74" s="866" t="s">
        <v>581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591</v>
      </c>
      <c r="C75" s="910"/>
      <c r="D75" s="910"/>
      <c r="E75" s="910"/>
      <c r="F75" s="910"/>
      <c r="G75" s="910"/>
      <c r="H75" s="910"/>
      <c r="I75" s="910"/>
      <c r="J75" s="910"/>
      <c r="K75" s="910"/>
      <c r="L75" s="910"/>
      <c r="M75" s="910"/>
      <c r="N75" s="910"/>
      <c r="O75" s="910"/>
      <c r="P75" s="911"/>
      <c r="Q75" s="913">
        <v>5</v>
      </c>
      <c r="R75" s="914"/>
      <c r="S75" s="914"/>
      <c r="T75" s="914"/>
      <c r="U75" s="870"/>
      <c r="V75" s="915">
        <v>5</v>
      </c>
      <c r="W75" s="914"/>
      <c r="X75" s="914"/>
      <c r="Y75" s="914"/>
      <c r="Z75" s="870"/>
      <c r="AA75" s="915">
        <v>1</v>
      </c>
      <c r="AB75" s="914"/>
      <c r="AC75" s="914"/>
      <c r="AD75" s="914"/>
      <c r="AE75" s="870"/>
      <c r="AF75" s="915">
        <v>1</v>
      </c>
      <c r="AG75" s="914"/>
      <c r="AH75" s="914"/>
      <c r="AI75" s="914"/>
      <c r="AJ75" s="870"/>
      <c r="AK75" s="915" t="s">
        <v>581</v>
      </c>
      <c r="AL75" s="914"/>
      <c r="AM75" s="914"/>
      <c r="AN75" s="914"/>
      <c r="AO75" s="870"/>
      <c r="AP75" s="915" t="s">
        <v>581</v>
      </c>
      <c r="AQ75" s="914"/>
      <c r="AR75" s="914"/>
      <c r="AS75" s="914"/>
      <c r="AT75" s="870"/>
      <c r="AU75" s="915" t="s">
        <v>581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592</v>
      </c>
      <c r="C76" s="910"/>
      <c r="D76" s="910"/>
      <c r="E76" s="910"/>
      <c r="F76" s="910"/>
      <c r="G76" s="910"/>
      <c r="H76" s="910"/>
      <c r="I76" s="910"/>
      <c r="J76" s="910"/>
      <c r="K76" s="910"/>
      <c r="L76" s="910"/>
      <c r="M76" s="910"/>
      <c r="N76" s="910"/>
      <c r="O76" s="910"/>
      <c r="P76" s="911"/>
      <c r="Q76" s="913">
        <v>7087</v>
      </c>
      <c r="R76" s="914"/>
      <c r="S76" s="914"/>
      <c r="T76" s="914"/>
      <c r="U76" s="870"/>
      <c r="V76" s="915">
        <v>6511</v>
      </c>
      <c r="W76" s="914"/>
      <c r="X76" s="914"/>
      <c r="Y76" s="914"/>
      <c r="Z76" s="870"/>
      <c r="AA76" s="915">
        <v>576</v>
      </c>
      <c r="AB76" s="914"/>
      <c r="AC76" s="914"/>
      <c r="AD76" s="914"/>
      <c r="AE76" s="870"/>
      <c r="AF76" s="915">
        <v>576</v>
      </c>
      <c r="AG76" s="914"/>
      <c r="AH76" s="914"/>
      <c r="AI76" s="914"/>
      <c r="AJ76" s="870"/>
      <c r="AK76" s="915">
        <v>17</v>
      </c>
      <c r="AL76" s="914"/>
      <c r="AM76" s="914"/>
      <c r="AN76" s="914"/>
      <c r="AO76" s="870"/>
      <c r="AP76" s="915" t="s">
        <v>581</v>
      </c>
      <c r="AQ76" s="914"/>
      <c r="AR76" s="914"/>
      <c r="AS76" s="914"/>
      <c r="AT76" s="870"/>
      <c r="AU76" s="915" t="s">
        <v>581</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593</v>
      </c>
      <c r="C77" s="910"/>
      <c r="D77" s="910"/>
      <c r="E77" s="910"/>
      <c r="F77" s="910"/>
      <c r="G77" s="910"/>
      <c r="H77" s="910"/>
      <c r="I77" s="910"/>
      <c r="J77" s="910"/>
      <c r="K77" s="910"/>
      <c r="L77" s="910"/>
      <c r="M77" s="910"/>
      <c r="N77" s="910"/>
      <c r="O77" s="910"/>
      <c r="P77" s="911"/>
      <c r="Q77" s="913">
        <v>291</v>
      </c>
      <c r="R77" s="914"/>
      <c r="S77" s="914"/>
      <c r="T77" s="914"/>
      <c r="U77" s="870"/>
      <c r="V77" s="915">
        <v>280</v>
      </c>
      <c r="W77" s="914"/>
      <c r="X77" s="914"/>
      <c r="Y77" s="914"/>
      <c r="Z77" s="870"/>
      <c r="AA77" s="915">
        <v>11</v>
      </c>
      <c r="AB77" s="914"/>
      <c r="AC77" s="914"/>
      <c r="AD77" s="914"/>
      <c r="AE77" s="870"/>
      <c r="AF77" s="915">
        <v>11</v>
      </c>
      <c r="AG77" s="914"/>
      <c r="AH77" s="914"/>
      <c r="AI77" s="914"/>
      <c r="AJ77" s="870"/>
      <c r="AK77" s="915" t="s">
        <v>581</v>
      </c>
      <c r="AL77" s="914"/>
      <c r="AM77" s="914"/>
      <c r="AN77" s="914"/>
      <c r="AO77" s="870"/>
      <c r="AP77" s="915">
        <v>315</v>
      </c>
      <c r="AQ77" s="914"/>
      <c r="AR77" s="914"/>
      <c r="AS77" s="914"/>
      <c r="AT77" s="870"/>
      <c r="AU77" s="915">
        <v>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594</v>
      </c>
      <c r="C78" s="910"/>
      <c r="D78" s="910"/>
      <c r="E78" s="910"/>
      <c r="F78" s="910"/>
      <c r="G78" s="910"/>
      <c r="H78" s="910"/>
      <c r="I78" s="910"/>
      <c r="J78" s="910"/>
      <c r="K78" s="910"/>
      <c r="L78" s="910"/>
      <c r="M78" s="910"/>
      <c r="N78" s="910"/>
      <c r="O78" s="910"/>
      <c r="P78" s="911"/>
      <c r="Q78" s="912">
        <v>4</v>
      </c>
      <c r="R78" s="866"/>
      <c r="S78" s="866"/>
      <c r="T78" s="866"/>
      <c r="U78" s="866"/>
      <c r="V78" s="866">
        <v>2</v>
      </c>
      <c r="W78" s="866"/>
      <c r="X78" s="866"/>
      <c r="Y78" s="866"/>
      <c r="Z78" s="866"/>
      <c r="AA78" s="866">
        <v>3</v>
      </c>
      <c r="AB78" s="866"/>
      <c r="AC78" s="866"/>
      <c r="AD78" s="866"/>
      <c r="AE78" s="866"/>
      <c r="AF78" s="866">
        <v>3</v>
      </c>
      <c r="AG78" s="866"/>
      <c r="AH78" s="866"/>
      <c r="AI78" s="866"/>
      <c r="AJ78" s="866"/>
      <c r="AK78" s="866">
        <v>0</v>
      </c>
      <c r="AL78" s="866"/>
      <c r="AM78" s="866"/>
      <c r="AN78" s="866"/>
      <c r="AO78" s="866"/>
      <c r="AP78" s="866" t="s">
        <v>581</v>
      </c>
      <c r="AQ78" s="866"/>
      <c r="AR78" s="866"/>
      <c r="AS78" s="866"/>
      <c r="AT78" s="866"/>
      <c r="AU78" s="866" t="s">
        <v>581</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595</v>
      </c>
      <c r="C79" s="910"/>
      <c r="D79" s="910"/>
      <c r="E79" s="910"/>
      <c r="F79" s="910"/>
      <c r="G79" s="910"/>
      <c r="H79" s="910"/>
      <c r="I79" s="910"/>
      <c r="J79" s="910"/>
      <c r="K79" s="910"/>
      <c r="L79" s="910"/>
      <c r="M79" s="910"/>
      <c r="N79" s="910"/>
      <c r="O79" s="910"/>
      <c r="P79" s="911"/>
      <c r="Q79" s="912">
        <v>2647</v>
      </c>
      <c r="R79" s="866"/>
      <c r="S79" s="866"/>
      <c r="T79" s="866"/>
      <c r="U79" s="866"/>
      <c r="V79" s="866">
        <v>2436</v>
      </c>
      <c r="W79" s="866"/>
      <c r="X79" s="866"/>
      <c r="Y79" s="866"/>
      <c r="Z79" s="866"/>
      <c r="AA79" s="866">
        <v>211</v>
      </c>
      <c r="AB79" s="866"/>
      <c r="AC79" s="866"/>
      <c r="AD79" s="866"/>
      <c r="AE79" s="866"/>
      <c r="AF79" s="866">
        <v>43</v>
      </c>
      <c r="AG79" s="866"/>
      <c r="AH79" s="866"/>
      <c r="AI79" s="866"/>
      <c r="AJ79" s="866"/>
      <c r="AK79" s="866">
        <v>341</v>
      </c>
      <c r="AL79" s="866"/>
      <c r="AM79" s="866"/>
      <c r="AN79" s="866"/>
      <c r="AO79" s="866"/>
      <c r="AP79" s="866">
        <v>675</v>
      </c>
      <c r="AQ79" s="866"/>
      <c r="AR79" s="866"/>
      <c r="AS79" s="866"/>
      <c r="AT79" s="866"/>
      <c r="AU79" s="866">
        <v>97</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596</v>
      </c>
      <c r="C80" s="910"/>
      <c r="D80" s="910"/>
      <c r="E80" s="910"/>
      <c r="F80" s="910"/>
      <c r="G80" s="910"/>
      <c r="H80" s="910"/>
      <c r="I80" s="910"/>
      <c r="J80" s="910"/>
      <c r="K80" s="910"/>
      <c r="L80" s="910"/>
      <c r="M80" s="910"/>
      <c r="N80" s="910"/>
      <c r="O80" s="910"/>
      <c r="P80" s="911"/>
      <c r="Q80" s="912">
        <v>237</v>
      </c>
      <c r="R80" s="866"/>
      <c r="S80" s="866"/>
      <c r="T80" s="866"/>
      <c r="U80" s="866"/>
      <c r="V80" s="866">
        <v>150</v>
      </c>
      <c r="W80" s="866"/>
      <c r="X80" s="866"/>
      <c r="Y80" s="866"/>
      <c r="Z80" s="866"/>
      <c r="AA80" s="866">
        <v>87</v>
      </c>
      <c r="AB80" s="866"/>
      <c r="AC80" s="866"/>
      <c r="AD80" s="866"/>
      <c r="AE80" s="866"/>
      <c r="AF80" s="866">
        <v>87</v>
      </c>
      <c r="AG80" s="866"/>
      <c r="AH80" s="866"/>
      <c r="AI80" s="866"/>
      <c r="AJ80" s="866"/>
      <c r="AK80" s="866" t="s">
        <v>581</v>
      </c>
      <c r="AL80" s="866"/>
      <c r="AM80" s="866"/>
      <c r="AN80" s="866"/>
      <c r="AO80" s="866"/>
      <c r="AP80" s="866" t="s">
        <v>581</v>
      </c>
      <c r="AQ80" s="866"/>
      <c r="AR80" s="866"/>
      <c r="AS80" s="866"/>
      <c r="AT80" s="866"/>
      <c r="AU80" s="866" t="s">
        <v>581</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597</v>
      </c>
      <c r="C81" s="910"/>
      <c r="D81" s="910"/>
      <c r="E81" s="910"/>
      <c r="F81" s="910"/>
      <c r="G81" s="910"/>
      <c r="H81" s="910"/>
      <c r="I81" s="910"/>
      <c r="J81" s="910"/>
      <c r="K81" s="910"/>
      <c r="L81" s="910"/>
      <c r="M81" s="910"/>
      <c r="N81" s="910"/>
      <c r="O81" s="910"/>
      <c r="P81" s="911"/>
      <c r="Q81" s="912">
        <v>36</v>
      </c>
      <c r="R81" s="866"/>
      <c r="S81" s="866"/>
      <c r="T81" s="866"/>
      <c r="U81" s="866"/>
      <c r="V81" s="866">
        <v>24</v>
      </c>
      <c r="W81" s="866"/>
      <c r="X81" s="866"/>
      <c r="Y81" s="866"/>
      <c r="Z81" s="866"/>
      <c r="AA81" s="866">
        <v>12</v>
      </c>
      <c r="AB81" s="866"/>
      <c r="AC81" s="866"/>
      <c r="AD81" s="866"/>
      <c r="AE81" s="866"/>
      <c r="AF81" s="866">
        <v>12</v>
      </c>
      <c r="AG81" s="866"/>
      <c r="AH81" s="866"/>
      <c r="AI81" s="866"/>
      <c r="AJ81" s="866"/>
      <c r="AK81" s="866" t="s">
        <v>581</v>
      </c>
      <c r="AL81" s="866"/>
      <c r="AM81" s="866"/>
      <c r="AN81" s="866"/>
      <c r="AO81" s="866"/>
      <c r="AP81" s="866" t="s">
        <v>581</v>
      </c>
      <c r="AQ81" s="866"/>
      <c r="AR81" s="866"/>
      <c r="AS81" s="866"/>
      <c r="AT81" s="866"/>
      <c r="AU81" s="866" t="s">
        <v>581</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598</v>
      </c>
      <c r="C82" s="910"/>
      <c r="D82" s="910"/>
      <c r="E82" s="910"/>
      <c r="F82" s="910"/>
      <c r="G82" s="910"/>
      <c r="H82" s="910"/>
      <c r="I82" s="910"/>
      <c r="J82" s="910"/>
      <c r="K82" s="910"/>
      <c r="L82" s="910"/>
      <c r="M82" s="910"/>
      <c r="N82" s="910"/>
      <c r="O82" s="910"/>
      <c r="P82" s="911"/>
      <c r="Q82" s="912">
        <v>197</v>
      </c>
      <c r="R82" s="866"/>
      <c r="S82" s="866"/>
      <c r="T82" s="866"/>
      <c r="U82" s="866"/>
      <c r="V82" s="866">
        <v>194</v>
      </c>
      <c r="W82" s="866"/>
      <c r="X82" s="866"/>
      <c r="Y82" s="866"/>
      <c r="Z82" s="866"/>
      <c r="AA82" s="866">
        <v>3</v>
      </c>
      <c r="AB82" s="866"/>
      <c r="AC82" s="866"/>
      <c r="AD82" s="866"/>
      <c r="AE82" s="866"/>
      <c r="AF82" s="866">
        <v>3</v>
      </c>
      <c r="AG82" s="866"/>
      <c r="AH82" s="866"/>
      <c r="AI82" s="866"/>
      <c r="AJ82" s="866"/>
      <c r="AK82" s="866" t="s">
        <v>581</v>
      </c>
      <c r="AL82" s="866"/>
      <c r="AM82" s="866"/>
      <c r="AN82" s="866"/>
      <c r="AO82" s="866"/>
      <c r="AP82" s="866" t="s">
        <v>581</v>
      </c>
      <c r="AQ82" s="866"/>
      <c r="AR82" s="866"/>
      <c r="AS82" s="866"/>
      <c r="AT82" s="866"/>
      <c r="AU82" s="866" t="s">
        <v>581</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599</v>
      </c>
      <c r="C83" s="910"/>
      <c r="D83" s="910"/>
      <c r="E83" s="910"/>
      <c r="F83" s="910"/>
      <c r="G83" s="910"/>
      <c r="H83" s="910"/>
      <c r="I83" s="910"/>
      <c r="J83" s="910"/>
      <c r="K83" s="910"/>
      <c r="L83" s="910"/>
      <c r="M83" s="910"/>
      <c r="N83" s="910"/>
      <c r="O83" s="910"/>
      <c r="P83" s="911"/>
      <c r="Q83" s="912">
        <v>243734</v>
      </c>
      <c r="R83" s="866"/>
      <c r="S83" s="866"/>
      <c r="T83" s="866"/>
      <c r="U83" s="866"/>
      <c r="V83" s="866">
        <v>232719</v>
      </c>
      <c r="W83" s="866"/>
      <c r="X83" s="866"/>
      <c r="Y83" s="866"/>
      <c r="Z83" s="866"/>
      <c r="AA83" s="866">
        <v>11015</v>
      </c>
      <c r="AB83" s="866"/>
      <c r="AC83" s="866"/>
      <c r="AD83" s="866"/>
      <c r="AE83" s="866"/>
      <c r="AF83" s="866">
        <v>11015</v>
      </c>
      <c r="AG83" s="866"/>
      <c r="AH83" s="866"/>
      <c r="AI83" s="866"/>
      <c r="AJ83" s="866"/>
      <c r="AK83" s="866" t="s">
        <v>581</v>
      </c>
      <c r="AL83" s="866"/>
      <c r="AM83" s="866"/>
      <c r="AN83" s="866"/>
      <c r="AO83" s="866"/>
      <c r="AP83" s="866" t="s">
        <v>581</v>
      </c>
      <c r="AQ83" s="866"/>
      <c r="AR83" s="866"/>
      <c r="AS83" s="866"/>
      <c r="AT83" s="866"/>
      <c r="AU83" s="866" t="s">
        <v>581</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12037</v>
      </c>
      <c r="AG88" s="880"/>
      <c r="AH88" s="880"/>
      <c r="AI88" s="880"/>
      <c r="AJ88" s="880"/>
      <c r="AK88" s="877"/>
      <c r="AL88" s="877"/>
      <c r="AM88" s="877"/>
      <c r="AN88" s="877"/>
      <c r="AO88" s="877"/>
      <c r="AP88" s="880">
        <f>SUM(AP68:AT87)</f>
        <v>1434</v>
      </c>
      <c r="AQ88" s="880"/>
      <c r="AR88" s="880"/>
      <c r="AS88" s="880"/>
      <c r="AT88" s="880"/>
      <c r="AU88" s="880">
        <f>SUM(AU68:AY87)</f>
        <v>161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310</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310</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310</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925906</v>
      </c>
      <c r="AB110" s="936"/>
      <c r="AC110" s="936"/>
      <c r="AD110" s="936"/>
      <c r="AE110" s="937"/>
      <c r="AF110" s="938">
        <v>987945</v>
      </c>
      <c r="AG110" s="936"/>
      <c r="AH110" s="936"/>
      <c r="AI110" s="936"/>
      <c r="AJ110" s="937"/>
      <c r="AK110" s="938">
        <v>1071058</v>
      </c>
      <c r="AL110" s="936"/>
      <c r="AM110" s="936"/>
      <c r="AN110" s="936"/>
      <c r="AO110" s="937"/>
      <c r="AP110" s="939">
        <v>20.3</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11537336</v>
      </c>
      <c r="BR110" s="967"/>
      <c r="BS110" s="967"/>
      <c r="BT110" s="967"/>
      <c r="BU110" s="967"/>
      <c r="BV110" s="967">
        <v>11499968</v>
      </c>
      <c r="BW110" s="967"/>
      <c r="BX110" s="967"/>
      <c r="BY110" s="967"/>
      <c r="BZ110" s="967"/>
      <c r="CA110" s="967">
        <v>11246349</v>
      </c>
      <c r="CB110" s="967"/>
      <c r="CC110" s="967"/>
      <c r="CD110" s="967"/>
      <c r="CE110" s="967"/>
      <c r="CF110" s="980">
        <v>213.6</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140</v>
      </c>
      <c r="DH110" s="967"/>
      <c r="DI110" s="967"/>
      <c r="DJ110" s="967"/>
      <c r="DK110" s="967"/>
      <c r="DL110" s="967" t="s">
        <v>439</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440</v>
      </c>
      <c r="AB111" s="974"/>
      <c r="AC111" s="974"/>
      <c r="AD111" s="974"/>
      <c r="AE111" s="975"/>
      <c r="AF111" s="976" t="s">
        <v>140</v>
      </c>
      <c r="AG111" s="974"/>
      <c r="AH111" s="974"/>
      <c r="AI111" s="974"/>
      <c r="AJ111" s="975"/>
      <c r="AK111" s="976" t="s">
        <v>442</v>
      </c>
      <c r="AL111" s="974"/>
      <c r="AM111" s="974"/>
      <c r="AN111" s="974"/>
      <c r="AO111" s="975"/>
      <c r="AP111" s="977" t="s">
        <v>140</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t="s">
        <v>440</v>
      </c>
      <c r="BR111" s="962"/>
      <c r="BS111" s="962"/>
      <c r="BT111" s="962"/>
      <c r="BU111" s="962"/>
      <c r="BV111" s="962" t="s">
        <v>439</v>
      </c>
      <c r="BW111" s="962"/>
      <c r="BX111" s="962"/>
      <c r="BY111" s="962"/>
      <c r="BZ111" s="962"/>
      <c r="CA111" s="962" t="s">
        <v>440</v>
      </c>
      <c r="CB111" s="962"/>
      <c r="CC111" s="962"/>
      <c r="CD111" s="962"/>
      <c r="CE111" s="962"/>
      <c r="CF111" s="956" t="s">
        <v>440</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440</v>
      </c>
      <c r="DH111" s="962"/>
      <c r="DI111" s="962"/>
      <c r="DJ111" s="962"/>
      <c r="DK111" s="962"/>
      <c r="DL111" s="962" t="s">
        <v>440</v>
      </c>
      <c r="DM111" s="962"/>
      <c r="DN111" s="962"/>
      <c r="DO111" s="962"/>
      <c r="DP111" s="962"/>
      <c r="DQ111" s="962" t="s">
        <v>140</v>
      </c>
      <c r="DR111" s="962"/>
      <c r="DS111" s="962"/>
      <c r="DT111" s="962"/>
      <c r="DU111" s="962"/>
      <c r="DV111" s="963" t="s">
        <v>442</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440</v>
      </c>
      <c r="AB112" s="995"/>
      <c r="AC112" s="995"/>
      <c r="AD112" s="995"/>
      <c r="AE112" s="996"/>
      <c r="AF112" s="997" t="s">
        <v>447</v>
      </c>
      <c r="AG112" s="995"/>
      <c r="AH112" s="995"/>
      <c r="AI112" s="995"/>
      <c r="AJ112" s="996"/>
      <c r="AK112" s="997" t="s">
        <v>140</v>
      </c>
      <c r="AL112" s="995"/>
      <c r="AM112" s="995"/>
      <c r="AN112" s="995"/>
      <c r="AO112" s="996"/>
      <c r="AP112" s="998" t="s">
        <v>440</v>
      </c>
      <c r="AQ112" s="999"/>
      <c r="AR112" s="999"/>
      <c r="AS112" s="999"/>
      <c r="AT112" s="1000"/>
      <c r="AU112" s="944"/>
      <c r="AV112" s="945"/>
      <c r="AW112" s="945"/>
      <c r="AX112" s="945"/>
      <c r="AY112" s="945"/>
      <c r="AZ112" s="958" t="s">
        <v>448</v>
      </c>
      <c r="BA112" s="959"/>
      <c r="BB112" s="959"/>
      <c r="BC112" s="959"/>
      <c r="BD112" s="959"/>
      <c r="BE112" s="959"/>
      <c r="BF112" s="959"/>
      <c r="BG112" s="959"/>
      <c r="BH112" s="959"/>
      <c r="BI112" s="959"/>
      <c r="BJ112" s="959"/>
      <c r="BK112" s="959"/>
      <c r="BL112" s="959"/>
      <c r="BM112" s="959"/>
      <c r="BN112" s="959"/>
      <c r="BO112" s="959"/>
      <c r="BP112" s="960"/>
      <c r="BQ112" s="961">
        <v>5273778</v>
      </c>
      <c r="BR112" s="962"/>
      <c r="BS112" s="962"/>
      <c r="BT112" s="962"/>
      <c r="BU112" s="962"/>
      <c r="BV112" s="962">
        <v>4990881</v>
      </c>
      <c r="BW112" s="962"/>
      <c r="BX112" s="962"/>
      <c r="BY112" s="962"/>
      <c r="BZ112" s="962"/>
      <c r="CA112" s="962">
        <v>4909546</v>
      </c>
      <c r="CB112" s="962"/>
      <c r="CC112" s="962"/>
      <c r="CD112" s="962"/>
      <c r="CE112" s="962"/>
      <c r="CF112" s="956">
        <v>93.3</v>
      </c>
      <c r="CG112" s="957"/>
      <c r="CH112" s="957"/>
      <c r="CI112" s="957"/>
      <c r="CJ112" s="957"/>
      <c r="CK112" s="984"/>
      <c r="CL112" s="985"/>
      <c r="CM112" s="958" t="s">
        <v>449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440</v>
      </c>
      <c r="DH112" s="962"/>
      <c r="DI112" s="962"/>
      <c r="DJ112" s="962"/>
      <c r="DK112" s="962"/>
      <c r="DL112" s="962" t="s">
        <v>140</v>
      </c>
      <c r="DM112" s="962"/>
      <c r="DN112" s="962"/>
      <c r="DO112" s="962"/>
      <c r="DP112" s="962"/>
      <c r="DQ112" s="962" t="s">
        <v>447</v>
      </c>
      <c r="DR112" s="962"/>
      <c r="DS112" s="962"/>
      <c r="DT112" s="962"/>
      <c r="DU112" s="962"/>
      <c r="DV112" s="963" t="s">
        <v>442</v>
      </c>
      <c r="DW112" s="963"/>
      <c r="DX112" s="963"/>
      <c r="DY112" s="963"/>
      <c r="DZ112" s="964"/>
    </row>
    <row r="113" spans="1:130" s="230" customFormat="1" ht="26.25" customHeight="1" x14ac:dyDescent="0.15">
      <c r="A113" s="990"/>
      <c r="B113" s="991"/>
      <c r="C113" s="959" t="s">
        <v>450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285763</v>
      </c>
      <c r="AB113" s="974"/>
      <c r="AC113" s="974"/>
      <c r="AD113" s="974"/>
      <c r="AE113" s="975"/>
      <c r="AF113" s="976">
        <v>280279</v>
      </c>
      <c r="AG113" s="974"/>
      <c r="AH113" s="974"/>
      <c r="AI113" s="974"/>
      <c r="AJ113" s="975"/>
      <c r="AK113" s="976">
        <v>289310</v>
      </c>
      <c r="AL113" s="974"/>
      <c r="AM113" s="974"/>
      <c r="AN113" s="974"/>
      <c r="AO113" s="975"/>
      <c r="AP113" s="977">
        <v>5.5</v>
      </c>
      <c r="AQ113" s="978"/>
      <c r="AR113" s="978"/>
      <c r="AS113" s="978"/>
      <c r="AT113" s="979"/>
      <c r="AU113" s="944"/>
      <c r="AV113" s="945"/>
      <c r="AW113" s="945"/>
      <c r="AX113" s="945"/>
      <c r="AY113" s="945"/>
      <c r="AZ113" s="958" t="s">
        <v>451</v>
      </c>
      <c r="BA113" s="959"/>
      <c r="BB113" s="959"/>
      <c r="BC113" s="959"/>
      <c r="BD113" s="959"/>
      <c r="BE113" s="959"/>
      <c r="BF113" s="959"/>
      <c r="BG113" s="959"/>
      <c r="BH113" s="959"/>
      <c r="BI113" s="959"/>
      <c r="BJ113" s="959"/>
      <c r="BK113" s="959"/>
      <c r="BL113" s="959"/>
      <c r="BM113" s="959"/>
      <c r="BN113" s="959"/>
      <c r="BO113" s="959"/>
      <c r="BP113" s="960"/>
      <c r="BQ113" s="961">
        <v>237532</v>
      </c>
      <c r="BR113" s="962"/>
      <c r="BS113" s="962"/>
      <c r="BT113" s="962"/>
      <c r="BU113" s="962"/>
      <c r="BV113" s="962">
        <v>201679</v>
      </c>
      <c r="BW113" s="962"/>
      <c r="BX113" s="962"/>
      <c r="BY113" s="962"/>
      <c r="BZ113" s="962"/>
      <c r="CA113" s="962">
        <v>161726</v>
      </c>
      <c r="CB113" s="962"/>
      <c r="CC113" s="962"/>
      <c r="CD113" s="962"/>
      <c r="CE113" s="962"/>
      <c r="CF113" s="956">
        <v>3.1</v>
      </c>
      <c r="CG113" s="957"/>
      <c r="CH113" s="957"/>
      <c r="CI113" s="957"/>
      <c r="CJ113" s="957"/>
      <c r="CK113" s="984"/>
      <c r="CL113" s="985"/>
      <c r="CM113" s="958" t="s">
        <v>452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440</v>
      </c>
      <c r="DH113" s="995"/>
      <c r="DI113" s="995"/>
      <c r="DJ113" s="995"/>
      <c r="DK113" s="996"/>
      <c r="DL113" s="997" t="s">
        <v>440</v>
      </c>
      <c r="DM113" s="995"/>
      <c r="DN113" s="995"/>
      <c r="DO113" s="995"/>
      <c r="DP113" s="996"/>
      <c r="DQ113" s="997" t="s">
        <v>140</v>
      </c>
      <c r="DR113" s="995"/>
      <c r="DS113" s="995"/>
      <c r="DT113" s="995"/>
      <c r="DU113" s="996"/>
      <c r="DV113" s="998" t="s">
        <v>447</v>
      </c>
      <c r="DW113" s="999"/>
      <c r="DX113" s="999"/>
      <c r="DY113" s="999"/>
      <c r="DZ113" s="1000"/>
    </row>
    <row r="114" spans="1:130" s="230" customFormat="1" ht="26.25" customHeight="1" x14ac:dyDescent="0.15">
      <c r="A114" s="990"/>
      <c r="B114" s="991"/>
      <c r="C114" s="959" t="s">
        <v>453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34529</v>
      </c>
      <c r="AB114" s="995"/>
      <c r="AC114" s="995"/>
      <c r="AD114" s="995"/>
      <c r="AE114" s="996"/>
      <c r="AF114" s="997">
        <v>38824</v>
      </c>
      <c r="AG114" s="995"/>
      <c r="AH114" s="995"/>
      <c r="AI114" s="995"/>
      <c r="AJ114" s="996"/>
      <c r="AK114" s="997">
        <v>41760</v>
      </c>
      <c r="AL114" s="995"/>
      <c r="AM114" s="995"/>
      <c r="AN114" s="995"/>
      <c r="AO114" s="996"/>
      <c r="AP114" s="998">
        <v>0.8</v>
      </c>
      <c r="AQ114" s="999"/>
      <c r="AR114" s="999"/>
      <c r="AS114" s="999"/>
      <c r="AT114" s="1000"/>
      <c r="AU114" s="944"/>
      <c r="AV114" s="945"/>
      <c r="AW114" s="945"/>
      <c r="AX114" s="945"/>
      <c r="AY114" s="945"/>
      <c r="AZ114" s="958" t="s">
        <v>454</v>
      </c>
      <c r="BA114" s="959"/>
      <c r="BB114" s="959"/>
      <c r="BC114" s="959"/>
      <c r="BD114" s="959"/>
      <c r="BE114" s="959"/>
      <c r="BF114" s="959"/>
      <c r="BG114" s="959"/>
      <c r="BH114" s="959"/>
      <c r="BI114" s="959"/>
      <c r="BJ114" s="959"/>
      <c r="BK114" s="959"/>
      <c r="BL114" s="959"/>
      <c r="BM114" s="959"/>
      <c r="BN114" s="959"/>
      <c r="BO114" s="959"/>
      <c r="BP114" s="960"/>
      <c r="BQ114" s="961">
        <v>938420</v>
      </c>
      <c r="BR114" s="962"/>
      <c r="BS114" s="962"/>
      <c r="BT114" s="962"/>
      <c r="BU114" s="962"/>
      <c r="BV114" s="962">
        <v>843951</v>
      </c>
      <c r="BW114" s="962"/>
      <c r="BX114" s="962"/>
      <c r="BY114" s="962"/>
      <c r="BZ114" s="962"/>
      <c r="CA114" s="962">
        <v>803237</v>
      </c>
      <c r="CB114" s="962"/>
      <c r="CC114" s="962"/>
      <c r="CD114" s="962"/>
      <c r="CE114" s="962"/>
      <c r="CF114" s="956">
        <v>15.3</v>
      </c>
      <c r="CG114" s="957"/>
      <c r="CH114" s="957"/>
      <c r="CI114" s="957"/>
      <c r="CJ114" s="957"/>
      <c r="CK114" s="984"/>
      <c r="CL114" s="985"/>
      <c r="CM114" s="958" t="s">
        <v>455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442</v>
      </c>
      <c r="DH114" s="995"/>
      <c r="DI114" s="995"/>
      <c r="DJ114" s="995"/>
      <c r="DK114" s="996"/>
      <c r="DL114" s="997" t="s">
        <v>442</v>
      </c>
      <c r="DM114" s="995"/>
      <c r="DN114" s="995"/>
      <c r="DO114" s="995"/>
      <c r="DP114" s="996"/>
      <c r="DQ114" s="997" t="s">
        <v>447</v>
      </c>
      <c r="DR114" s="995"/>
      <c r="DS114" s="995"/>
      <c r="DT114" s="995"/>
      <c r="DU114" s="996"/>
      <c r="DV114" s="998" t="s">
        <v>440</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140</v>
      </c>
      <c r="AB115" s="974"/>
      <c r="AC115" s="974"/>
      <c r="AD115" s="974"/>
      <c r="AE115" s="975"/>
      <c r="AF115" s="976" t="s">
        <v>440</v>
      </c>
      <c r="AG115" s="974"/>
      <c r="AH115" s="974"/>
      <c r="AI115" s="974"/>
      <c r="AJ115" s="975"/>
      <c r="AK115" s="976" t="s">
        <v>440</v>
      </c>
      <c r="AL115" s="974"/>
      <c r="AM115" s="974"/>
      <c r="AN115" s="974"/>
      <c r="AO115" s="975"/>
      <c r="AP115" s="977" t="s">
        <v>442</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v>287809</v>
      </c>
      <c r="BR115" s="962"/>
      <c r="BS115" s="962"/>
      <c r="BT115" s="962"/>
      <c r="BU115" s="962"/>
      <c r="BV115" s="962">
        <v>266422</v>
      </c>
      <c r="BW115" s="962"/>
      <c r="BX115" s="962"/>
      <c r="BY115" s="962"/>
      <c r="BZ115" s="962"/>
      <c r="CA115" s="962">
        <v>145617</v>
      </c>
      <c r="CB115" s="962"/>
      <c r="CC115" s="962"/>
      <c r="CD115" s="962"/>
      <c r="CE115" s="962"/>
      <c r="CF115" s="956">
        <v>2.8</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440</v>
      </c>
      <c r="DH115" s="995"/>
      <c r="DI115" s="995"/>
      <c r="DJ115" s="995"/>
      <c r="DK115" s="996"/>
      <c r="DL115" s="997" t="s">
        <v>140</v>
      </c>
      <c r="DM115" s="995"/>
      <c r="DN115" s="995"/>
      <c r="DO115" s="995"/>
      <c r="DP115" s="996"/>
      <c r="DQ115" s="997" t="s">
        <v>442</v>
      </c>
      <c r="DR115" s="995"/>
      <c r="DS115" s="995"/>
      <c r="DT115" s="995"/>
      <c r="DU115" s="996"/>
      <c r="DV115" s="998" t="s">
        <v>442</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440</v>
      </c>
      <c r="AB116" s="995"/>
      <c r="AC116" s="995"/>
      <c r="AD116" s="995"/>
      <c r="AE116" s="996"/>
      <c r="AF116" s="997" t="s">
        <v>442</v>
      </c>
      <c r="AG116" s="995"/>
      <c r="AH116" s="995"/>
      <c r="AI116" s="995"/>
      <c r="AJ116" s="996"/>
      <c r="AK116" s="997" t="s">
        <v>440</v>
      </c>
      <c r="AL116" s="995"/>
      <c r="AM116" s="995"/>
      <c r="AN116" s="995"/>
      <c r="AO116" s="996"/>
      <c r="AP116" s="998" t="s">
        <v>140</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140</v>
      </c>
      <c r="BW116" s="962"/>
      <c r="BX116" s="962"/>
      <c r="BY116" s="962"/>
      <c r="BZ116" s="962"/>
      <c r="CA116" s="962" t="s">
        <v>447</v>
      </c>
      <c r="CB116" s="962"/>
      <c r="CC116" s="962"/>
      <c r="CD116" s="962"/>
      <c r="CE116" s="962"/>
      <c r="CF116" s="956" t="s">
        <v>442</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140</v>
      </c>
      <c r="DH116" s="995"/>
      <c r="DI116" s="995"/>
      <c r="DJ116" s="995"/>
      <c r="DK116" s="996"/>
      <c r="DL116" s="997" t="s">
        <v>440</v>
      </c>
      <c r="DM116" s="995"/>
      <c r="DN116" s="995"/>
      <c r="DO116" s="995"/>
      <c r="DP116" s="996"/>
      <c r="DQ116" s="997" t="s">
        <v>442</v>
      </c>
      <c r="DR116" s="995"/>
      <c r="DS116" s="995"/>
      <c r="DT116" s="995"/>
      <c r="DU116" s="996"/>
      <c r="DV116" s="998" t="s">
        <v>440</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1246198</v>
      </c>
      <c r="AB117" s="1015"/>
      <c r="AC117" s="1015"/>
      <c r="AD117" s="1015"/>
      <c r="AE117" s="1016"/>
      <c r="AF117" s="1017">
        <v>1307048</v>
      </c>
      <c r="AG117" s="1015"/>
      <c r="AH117" s="1015"/>
      <c r="AI117" s="1015"/>
      <c r="AJ117" s="1016"/>
      <c r="AK117" s="1017">
        <v>1402128</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447</v>
      </c>
      <c r="BR117" s="962"/>
      <c r="BS117" s="962"/>
      <c r="BT117" s="962"/>
      <c r="BU117" s="962"/>
      <c r="BV117" s="962" t="s">
        <v>140</v>
      </c>
      <c r="BW117" s="962"/>
      <c r="BX117" s="962"/>
      <c r="BY117" s="962"/>
      <c r="BZ117" s="962"/>
      <c r="CA117" s="962" t="s">
        <v>140</v>
      </c>
      <c r="CB117" s="962"/>
      <c r="CC117" s="962"/>
      <c r="CD117" s="962"/>
      <c r="CE117" s="962"/>
      <c r="CF117" s="956" t="s">
        <v>140</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140</v>
      </c>
      <c r="DH117" s="995"/>
      <c r="DI117" s="995"/>
      <c r="DJ117" s="995"/>
      <c r="DK117" s="996"/>
      <c r="DL117" s="997" t="s">
        <v>140</v>
      </c>
      <c r="DM117" s="995"/>
      <c r="DN117" s="995"/>
      <c r="DO117" s="995"/>
      <c r="DP117" s="996"/>
      <c r="DQ117" s="997" t="s">
        <v>439</v>
      </c>
      <c r="DR117" s="995"/>
      <c r="DS117" s="995"/>
      <c r="DT117" s="995"/>
      <c r="DU117" s="996"/>
      <c r="DV117" s="998" t="s">
        <v>140</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310</v>
      </c>
      <c r="AL118" s="929"/>
      <c r="AM118" s="929"/>
      <c r="AN118" s="929"/>
      <c r="AO118" s="930"/>
      <c r="AP118" s="1006" t="s">
        <v>433</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440</v>
      </c>
      <c r="BW118" s="1036"/>
      <c r="BX118" s="1036"/>
      <c r="BY118" s="1036"/>
      <c r="BZ118" s="1036"/>
      <c r="CA118" s="1036" t="s">
        <v>440</v>
      </c>
      <c r="CB118" s="1036"/>
      <c r="CC118" s="1036"/>
      <c r="CD118" s="1036"/>
      <c r="CE118" s="1036"/>
      <c r="CF118" s="956" t="s">
        <v>440</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140</v>
      </c>
      <c r="DH118" s="995"/>
      <c r="DI118" s="995"/>
      <c r="DJ118" s="995"/>
      <c r="DK118" s="996"/>
      <c r="DL118" s="997" t="s">
        <v>440</v>
      </c>
      <c r="DM118" s="995"/>
      <c r="DN118" s="995"/>
      <c r="DO118" s="995"/>
      <c r="DP118" s="996"/>
      <c r="DQ118" s="997" t="s">
        <v>440</v>
      </c>
      <c r="DR118" s="995"/>
      <c r="DS118" s="995"/>
      <c r="DT118" s="995"/>
      <c r="DU118" s="996"/>
      <c r="DV118" s="998" t="s">
        <v>447</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440</v>
      </c>
      <c r="AB119" s="936"/>
      <c r="AC119" s="936"/>
      <c r="AD119" s="936"/>
      <c r="AE119" s="937"/>
      <c r="AF119" s="938" t="s">
        <v>440</v>
      </c>
      <c r="AG119" s="936"/>
      <c r="AH119" s="936"/>
      <c r="AI119" s="936"/>
      <c r="AJ119" s="937"/>
      <c r="AK119" s="938" t="s">
        <v>440</v>
      </c>
      <c r="AL119" s="936"/>
      <c r="AM119" s="936"/>
      <c r="AN119" s="936"/>
      <c r="AO119" s="937"/>
      <c r="AP119" s="939" t="s">
        <v>440</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467</v>
      </c>
      <c r="BP119" s="1041"/>
      <c r="BQ119" s="1035">
        <v>18274875</v>
      </c>
      <c r="BR119" s="1036"/>
      <c r="BS119" s="1036"/>
      <c r="BT119" s="1036"/>
      <c r="BU119" s="1036"/>
      <c r="BV119" s="1036">
        <v>17802901</v>
      </c>
      <c r="BW119" s="1036"/>
      <c r="BX119" s="1036"/>
      <c r="BY119" s="1036"/>
      <c r="BZ119" s="1036"/>
      <c r="CA119" s="1036">
        <v>17266475</v>
      </c>
      <c r="CB119" s="1036"/>
      <c r="CC119" s="1036"/>
      <c r="CD119" s="1036"/>
      <c r="CE119" s="1036"/>
      <c r="CF119" s="1037"/>
      <c r="CG119" s="1038"/>
      <c r="CH119" s="1038"/>
      <c r="CI119" s="1038"/>
      <c r="CJ119" s="1039"/>
      <c r="CK119" s="986"/>
      <c r="CL119" s="987"/>
      <c r="CM119" s="1009" t="s">
        <v>468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440</v>
      </c>
      <c r="DM119" s="1022"/>
      <c r="DN119" s="1022"/>
      <c r="DO119" s="1022"/>
      <c r="DP119" s="1023"/>
      <c r="DQ119" s="1021" t="s">
        <v>440</v>
      </c>
      <c r="DR119" s="1022"/>
      <c r="DS119" s="1022"/>
      <c r="DT119" s="1022"/>
      <c r="DU119" s="1023"/>
      <c r="DV119" s="1024" t="s">
        <v>440</v>
      </c>
      <c r="DW119" s="1025"/>
      <c r="DX119" s="1025"/>
      <c r="DY119" s="1025"/>
      <c r="DZ119" s="1026"/>
    </row>
    <row r="120" spans="1:130" s="230" customFormat="1" ht="26.25" customHeight="1" x14ac:dyDescent="0.15">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440</v>
      </c>
      <c r="AB120" s="995"/>
      <c r="AC120" s="995"/>
      <c r="AD120" s="995"/>
      <c r="AE120" s="996"/>
      <c r="AF120" s="997" t="s">
        <v>440</v>
      </c>
      <c r="AG120" s="995"/>
      <c r="AH120" s="995"/>
      <c r="AI120" s="995"/>
      <c r="AJ120" s="996"/>
      <c r="AK120" s="997" t="s">
        <v>440</v>
      </c>
      <c r="AL120" s="995"/>
      <c r="AM120" s="995"/>
      <c r="AN120" s="995"/>
      <c r="AO120" s="996"/>
      <c r="AP120" s="998" t="s">
        <v>447</v>
      </c>
      <c r="AQ120" s="999"/>
      <c r="AR120" s="999"/>
      <c r="AS120" s="999"/>
      <c r="AT120" s="1000"/>
      <c r="AU120" s="1027" t="s">
        <v>469</v>
      </c>
      <c r="AV120" s="1028"/>
      <c r="AW120" s="1028"/>
      <c r="AX120" s="1028"/>
      <c r="AY120" s="1029"/>
      <c r="AZ120" s="965" t="s">
        <v>470</v>
      </c>
      <c r="BA120" s="933"/>
      <c r="BB120" s="933"/>
      <c r="BC120" s="933"/>
      <c r="BD120" s="933"/>
      <c r="BE120" s="933"/>
      <c r="BF120" s="933"/>
      <c r="BG120" s="933"/>
      <c r="BH120" s="933"/>
      <c r="BI120" s="933"/>
      <c r="BJ120" s="933"/>
      <c r="BK120" s="933"/>
      <c r="BL120" s="933"/>
      <c r="BM120" s="933"/>
      <c r="BN120" s="933"/>
      <c r="BO120" s="933"/>
      <c r="BP120" s="934"/>
      <c r="BQ120" s="966">
        <v>2800155</v>
      </c>
      <c r="BR120" s="967"/>
      <c r="BS120" s="967"/>
      <c r="BT120" s="967"/>
      <c r="BU120" s="967"/>
      <c r="BV120" s="967">
        <v>3176184</v>
      </c>
      <c r="BW120" s="967"/>
      <c r="BX120" s="967"/>
      <c r="BY120" s="967"/>
      <c r="BZ120" s="967"/>
      <c r="CA120" s="967">
        <v>3723228</v>
      </c>
      <c r="CB120" s="967"/>
      <c r="CC120" s="967"/>
      <c r="CD120" s="967"/>
      <c r="CE120" s="967"/>
      <c r="CF120" s="980">
        <v>70.7</v>
      </c>
      <c r="CG120" s="981"/>
      <c r="CH120" s="981"/>
      <c r="CI120" s="981"/>
      <c r="CJ120" s="981"/>
      <c r="CK120" s="1042" t="s">
        <v>471</v>
      </c>
      <c r="CL120" s="1043"/>
      <c r="CM120" s="1043"/>
      <c r="CN120" s="1043"/>
      <c r="CO120" s="1044"/>
      <c r="CP120" s="1050" t="s">
        <v>472</v>
      </c>
      <c r="CQ120" s="1051"/>
      <c r="CR120" s="1051"/>
      <c r="CS120" s="1051"/>
      <c r="CT120" s="1051"/>
      <c r="CU120" s="1051"/>
      <c r="CV120" s="1051"/>
      <c r="CW120" s="1051"/>
      <c r="CX120" s="1051"/>
      <c r="CY120" s="1051"/>
      <c r="CZ120" s="1051"/>
      <c r="DA120" s="1051"/>
      <c r="DB120" s="1051"/>
      <c r="DC120" s="1051"/>
      <c r="DD120" s="1051"/>
      <c r="DE120" s="1051"/>
      <c r="DF120" s="1052"/>
      <c r="DG120" s="966">
        <v>3001247</v>
      </c>
      <c r="DH120" s="967"/>
      <c r="DI120" s="967"/>
      <c r="DJ120" s="967"/>
      <c r="DK120" s="967"/>
      <c r="DL120" s="967">
        <v>2827424</v>
      </c>
      <c r="DM120" s="967"/>
      <c r="DN120" s="967"/>
      <c r="DO120" s="967"/>
      <c r="DP120" s="967"/>
      <c r="DQ120" s="967">
        <v>2858364</v>
      </c>
      <c r="DR120" s="967"/>
      <c r="DS120" s="967"/>
      <c r="DT120" s="967"/>
      <c r="DU120" s="967"/>
      <c r="DV120" s="968">
        <v>54.3</v>
      </c>
      <c r="DW120" s="968"/>
      <c r="DX120" s="968"/>
      <c r="DY120" s="968"/>
      <c r="DZ120" s="969"/>
    </row>
    <row r="121" spans="1:130" s="230" customFormat="1" ht="26.25" customHeight="1" x14ac:dyDescent="0.15">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440</v>
      </c>
      <c r="AB121" s="995"/>
      <c r="AC121" s="995"/>
      <c r="AD121" s="995"/>
      <c r="AE121" s="996"/>
      <c r="AF121" s="997" t="s">
        <v>440</v>
      </c>
      <c r="AG121" s="995"/>
      <c r="AH121" s="995"/>
      <c r="AI121" s="995"/>
      <c r="AJ121" s="996"/>
      <c r="AK121" s="997" t="s">
        <v>440</v>
      </c>
      <c r="AL121" s="995"/>
      <c r="AM121" s="995"/>
      <c r="AN121" s="995"/>
      <c r="AO121" s="996"/>
      <c r="AP121" s="998" t="s">
        <v>440</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606848</v>
      </c>
      <c r="BR121" s="962"/>
      <c r="BS121" s="962"/>
      <c r="BT121" s="962"/>
      <c r="BU121" s="962"/>
      <c r="BV121" s="962">
        <v>511759</v>
      </c>
      <c r="BW121" s="962"/>
      <c r="BX121" s="962"/>
      <c r="BY121" s="962"/>
      <c r="BZ121" s="962"/>
      <c r="CA121" s="962">
        <v>819340</v>
      </c>
      <c r="CB121" s="962"/>
      <c r="CC121" s="962"/>
      <c r="CD121" s="962"/>
      <c r="CE121" s="962"/>
      <c r="CF121" s="956">
        <v>15.6</v>
      </c>
      <c r="CG121" s="957"/>
      <c r="CH121" s="957"/>
      <c r="CI121" s="957"/>
      <c r="CJ121" s="957"/>
      <c r="CK121" s="1045"/>
      <c r="CL121" s="1046"/>
      <c r="CM121" s="1046"/>
      <c r="CN121" s="1046"/>
      <c r="CO121" s="1047"/>
      <c r="CP121" s="1055" t="s">
        <v>475</v>
      </c>
      <c r="CQ121" s="1056"/>
      <c r="CR121" s="1056"/>
      <c r="CS121" s="1056"/>
      <c r="CT121" s="1056"/>
      <c r="CU121" s="1056"/>
      <c r="CV121" s="1056"/>
      <c r="CW121" s="1056"/>
      <c r="CX121" s="1056"/>
      <c r="CY121" s="1056"/>
      <c r="CZ121" s="1056"/>
      <c r="DA121" s="1056"/>
      <c r="DB121" s="1056"/>
      <c r="DC121" s="1056"/>
      <c r="DD121" s="1056"/>
      <c r="DE121" s="1056"/>
      <c r="DF121" s="1057"/>
      <c r="DG121" s="961">
        <v>2269592</v>
      </c>
      <c r="DH121" s="962"/>
      <c r="DI121" s="962"/>
      <c r="DJ121" s="962"/>
      <c r="DK121" s="962"/>
      <c r="DL121" s="962">
        <v>2152703</v>
      </c>
      <c r="DM121" s="962"/>
      <c r="DN121" s="962"/>
      <c r="DO121" s="962"/>
      <c r="DP121" s="962"/>
      <c r="DQ121" s="962">
        <v>2033827</v>
      </c>
      <c r="DR121" s="962"/>
      <c r="DS121" s="962"/>
      <c r="DT121" s="962"/>
      <c r="DU121" s="962"/>
      <c r="DV121" s="963">
        <v>38.6</v>
      </c>
      <c r="DW121" s="963"/>
      <c r="DX121" s="963"/>
      <c r="DY121" s="963"/>
      <c r="DZ121" s="964"/>
    </row>
    <row r="122" spans="1:130" s="230" customFormat="1" ht="26.25" customHeight="1" x14ac:dyDescent="0.15">
      <c r="A122" s="1093"/>
      <c r="B122" s="985"/>
      <c r="C122" s="958" t="s">
        <v>455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440</v>
      </c>
      <c r="AB122" s="995"/>
      <c r="AC122" s="995"/>
      <c r="AD122" s="995"/>
      <c r="AE122" s="996"/>
      <c r="AF122" s="997" t="s">
        <v>440</v>
      </c>
      <c r="AG122" s="995"/>
      <c r="AH122" s="995"/>
      <c r="AI122" s="995"/>
      <c r="AJ122" s="996"/>
      <c r="AK122" s="997" t="s">
        <v>440</v>
      </c>
      <c r="AL122" s="995"/>
      <c r="AM122" s="995"/>
      <c r="AN122" s="995"/>
      <c r="AO122" s="996"/>
      <c r="AP122" s="998" t="s">
        <v>440</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9085920</v>
      </c>
      <c r="BR122" s="1036"/>
      <c r="BS122" s="1036"/>
      <c r="BT122" s="1036"/>
      <c r="BU122" s="1036"/>
      <c r="BV122" s="1036">
        <v>9080565</v>
      </c>
      <c r="BW122" s="1036"/>
      <c r="BX122" s="1036"/>
      <c r="BY122" s="1036"/>
      <c r="BZ122" s="1036"/>
      <c r="CA122" s="1036">
        <v>9015040</v>
      </c>
      <c r="CB122" s="1036"/>
      <c r="CC122" s="1036"/>
      <c r="CD122" s="1036"/>
      <c r="CE122" s="1036"/>
      <c r="CF122" s="1053">
        <v>171.3</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v>2939</v>
      </c>
      <c r="DH122" s="962"/>
      <c r="DI122" s="962"/>
      <c r="DJ122" s="962"/>
      <c r="DK122" s="962"/>
      <c r="DL122" s="962">
        <v>10754</v>
      </c>
      <c r="DM122" s="962"/>
      <c r="DN122" s="962"/>
      <c r="DO122" s="962"/>
      <c r="DP122" s="962"/>
      <c r="DQ122" s="962">
        <v>17355</v>
      </c>
      <c r="DR122" s="962"/>
      <c r="DS122" s="962"/>
      <c r="DT122" s="962"/>
      <c r="DU122" s="962"/>
      <c r="DV122" s="963">
        <v>0.3</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439</v>
      </c>
      <c r="AB123" s="995"/>
      <c r="AC123" s="995"/>
      <c r="AD123" s="995"/>
      <c r="AE123" s="996"/>
      <c r="AF123" s="997" t="s">
        <v>440</v>
      </c>
      <c r="AG123" s="995"/>
      <c r="AH123" s="995"/>
      <c r="AI123" s="995"/>
      <c r="AJ123" s="996"/>
      <c r="AK123" s="997" t="s">
        <v>447</v>
      </c>
      <c r="AL123" s="995"/>
      <c r="AM123" s="995"/>
      <c r="AN123" s="995"/>
      <c r="AO123" s="996"/>
      <c r="AP123" s="998" t="s">
        <v>447</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478</v>
      </c>
      <c r="BP123" s="1041"/>
      <c r="BQ123" s="1099">
        <v>12492923</v>
      </c>
      <c r="BR123" s="1100"/>
      <c r="BS123" s="1100"/>
      <c r="BT123" s="1100"/>
      <c r="BU123" s="1100"/>
      <c r="BV123" s="1100">
        <v>12768508</v>
      </c>
      <c r="BW123" s="1100"/>
      <c r="BX123" s="1100"/>
      <c r="BY123" s="1100"/>
      <c r="BZ123" s="1100"/>
      <c r="CA123" s="1100">
        <v>13557608</v>
      </c>
      <c r="CB123" s="1100"/>
      <c r="CC123" s="1100"/>
      <c r="CD123" s="1100"/>
      <c r="CE123" s="1100"/>
      <c r="CF123" s="1037"/>
      <c r="CG123" s="1038"/>
      <c r="CH123" s="1038"/>
      <c r="CI123" s="1038"/>
      <c r="CJ123" s="1039"/>
      <c r="CK123" s="1045"/>
      <c r="CL123" s="1046"/>
      <c r="CM123" s="1046"/>
      <c r="CN123" s="1046"/>
      <c r="CO123" s="1047"/>
      <c r="CP123" s="1055" t="s">
        <v>479</v>
      </c>
      <c r="CQ123" s="1056"/>
      <c r="CR123" s="1056"/>
      <c r="CS123" s="1056"/>
      <c r="CT123" s="1056"/>
      <c r="CU123" s="1056"/>
      <c r="CV123" s="1056"/>
      <c r="CW123" s="1056"/>
      <c r="CX123" s="1056"/>
      <c r="CY123" s="1056"/>
      <c r="CZ123" s="1056"/>
      <c r="DA123" s="1056"/>
      <c r="DB123" s="1056"/>
      <c r="DC123" s="1056"/>
      <c r="DD123" s="1056"/>
      <c r="DE123" s="1056"/>
      <c r="DF123" s="1057"/>
      <c r="DG123" s="994" t="s">
        <v>447</v>
      </c>
      <c r="DH123" s="995"/>
      <c r="DI123" s="995"/>
      <c r="DJ123" s="995"/>
      <c r="DK123" s="996"/>
      <c r="DL123" s="997" t="s">
        <v>140</v>
      </c>
      <c r="DM123" s="995"/>
      <c r="DN123" s="995"/>
      <c r="DO123" s="995"/>
      <c r="DP123" s="996"/>
      <c r="DQ123" s="997" t="s">
        <v>140</v>
      </c>
      <c r="DR123" s="995"/>
      <c r="DS123" s="995"/>
      <c r="DT123" s="995"/>
      <c r="DU123" s="996"/>
      <c r="DV123" s="998" t="s">
        <v>140</v>
      </c>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447</v>
      </c>
      <c r="AB124" s="995"/>
      <c r="AC124" s="995"/>
      <c r="AD124" s="995"/>
      <c r="AE124" s="996"/>
      <c r="AF124" s="997" t="s">
        <v>140</v>
      </c>
      <c r="AG124" s="995"/>
      <c r="AH124" s="995"/>
      <c r="AI124" s="995"/>
      <c r="AJ124" s="996"/>
      <c r="AK124" s="997" t="s">
        <v>140</v>
      </c>
      <c r="AL124" s="995"/>
      <c r="AM124" s="995"/>
      <c r="AN124" s="995"/>
      <c r="AO124" s="996"/>
      <c r="AP124" s="998" t="s">
        <v>140</v>
      </c>
      <c r="AQ124" s="999"/>
      <c r="AR124" s="999"/>
      <c r="AS124" s="999"/>
      <c r="AT124" s="1000"/>
      <c r="AU124" s="1095" t="s">
        <v>480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111.9</v>
      </c>
      <c r="BR124" s="1063"/>
      <c r="BS124" s="1063"/>
      <c r="BT124" s="1063"/>
      <c r="BU124" s="1063"/>
      <c r="BV124" s="1063">
        <v>92.6</v>
      </c>
      <c r="BW124" s="1063"/>
      <c r="BX124" s="1063"/>
      <c r="BY124" s="1063"/>
      <c r="BZ124" s="1063"/>
      <c r="CA124" s="1063">
        <v>70.400000000000006</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t="s">
        <v>140</v>
      </c>
      <c r="DH124" s="1022"/>
      <c r="DI124" s="1022"/>
      <c r="DJ124" s="1022"/>
      <c r="DK124" s="1023"/>
      <c r="DL124" s="1021" t="s">
        <v>140</v>
      </c>
      <c r="DM124" s="1022"/>
      <c r="DN124" s="1022"/>
      <c r="DO124" s="1022"/>
      <c r="DP124" s="1023"/>
      <c r="DQ124" s="1021" t="s">
        <v>447</v>
      </c>
      <c r="DR124" s="1022"/>
      <c r="DS124" s="1022"/>
      <c r="DT124" s="1022"/>
      <c r="DU124" s="1023"/>
      <c r="DV124" s="1024" t="s">
        <v>140</v>
      </c>
      <c r="DW124" s="1025"/>
      <c r="DX124" s="1025"/>
      <c r="DY124" s="1025"/>
      <c r="DZ124" s="1026"/>
    </row>
    <row r="125" spans="1:130" s="230" customFormat="1" ht="26.25" customHeight="1" x14ac:dyDescent="0.15">
      <c r="A125" s="1093"/>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447</v>
      </c>
      <c r="AB125" s="995"/>
      <c r="AC125" s="995"/>
      <c r="AD125" s="995"/>
      <c r="AE125" s="996"/>
      <c r="AF125" s="997" t="s">
        <v>447</v>
      </c>
      <c r="AG125" s="995"/>
      <c r="AH125" s="995"/>
      <c r="AI125" s="995"/>
      <c r="AJ125" s="996"/>
      <c r="AK125" s="997" t="s">
        <v>447</v>
      </c>
      <c r="AL125" s="995"/>
      <c r="AM125" s="995"/>
      <c r="AN125" s="995"/>
      <c r="AO125" s="996"/>
      <c r="AP125" s="998" t="s">
        <v>140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482</v>
      </c>
      <c r="CL125" s="1043"/>
      <c r="CM125" s="1043"/>
      <c r="CN125" s="1043"/>
      <c r="CO125" s="1044"/>
      <c r="CP125" s="965" t="s">
        <v>483</v>
      </c>
      <c r="CQ125" s="933"/>
      <c r="CR125" s="933"/>
      <c r="CS125" s="933"/>
      <c r="CT125" s="933"/>
      <c r="CU125" s="933"/>
      <c r="CV125" s="933"/>
      <c r="CW125" s="933"/>
      <c r="CX125" s="933"/>
      <c r="CY125" s="933"/>
      <c r="CZ125" s="933"/>
      <c r="DA125" s="933"/>
      <c r="DB125" s="933"/>
      <c r="DC125" s="933"/>
      <c r="DD125" s="933"/>
      <c r="DE125" s="933"/>
      <c r="DF125" s="934"/>
      <c r="DG125" s="966" t="s">
        <v>140</v>
      </c>
      <c r="DH125" s="967"/>
      <c r="DI125" s="967"/>
      <c r="DJ125" s="967"/>
      <c r="DK125" s="967"/>
      <c r="DL125" s="967" t="s">
        <v>447</v>
      </c>
      <c r="DM125" s="967"/>
      <c r="DN125" s="967"/>
      <c r="DO125" s="967"/>
      <c r="DP125" s="967"/>
      <c r="DQ125" s="967" t="s">
        <v>140</v>
      </c>
      <c r="DR125" s="967"/>
      <c r="DS125" s="967"/>
      <c r="DT125" s="967"/>
      <c r="DU125" s="967"/>
      <c r="DV125" s="968" t="s">
        <v>447</v>
      </c>
      <c r="DW125" s="968"/>
      <c r="DX125" s="968"/>
      <c r="DY125" s="968"/>
      <c r="DZ125" s="969"/>
    </row>
    <row r="126" spans="1:130" s="230" customFormat="1" ht="26.25" customHeight="1" thickBot="1" x14ac:dyDescent="0.2">
      <c r="A126" s="1093"/>
      <c r="B126" s="985"/>
      <c r="C126" s="958" t="s">
        <v>468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140</v>
      </c>
      <c r="AB126" s="995"/>
      <c r="AC126" s="995"/>
      <c r="AD126" s="995"/>
      <c r="AE126" s="996"/>
      <c r="AF126" s="997" t="s">
        <v>447</v>
      </c>
      <c r="AG126" s="995"/>
      <c r="AH126" s="995"/>
      <c r="AI126" s="995"/>
      <c r="AJ126" s="996"/>
      <c r="AK126" s="997" t="s">
        <v>447</v>
      </c>
      <c r="AL126" s="995"/>
      <c r="AM126" s="995"/>
      <c r="AN126" s="995"/>
      <c r="AO126" s="996"/>
      <c r="AP126" s="998" t="s">
        <v>140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484</v>
      </c>
      <c r="CQ126" s="959"/>
      <c r="CR126" s="959"/>
      <c r="CS126" s="959"/>
      <c r="CT126" s="959"/>
      <c r="CU126" s="959"/>
      <c r="CV126" s="959"/>
      <c r="CW126" s="959"/>
      <c r="CX126" s="959"/>
      <c r="CY126" s="959"/>
      <c r="CZ126" s="959"/>
      <c r="DA126" s="959"/>
      <c r="DB126" s="959"/>
      <c r="DC126" s="959"/>
      <c r="DD126" s="959"/>
      <c r="DE126" s="959"/>
      <c r="DF126" s="960"/>
      <c r="DG126" s="961">
        <v>287809</v>
      </c>
      <c r="DH126" s="962"/>
      <c r="DI126" s="962"/>
      <c r="DJ126" s="962"/>
      <c r="DK126" s="962"/>
      <c r="DL126" s="962">
        <v>266422</v>
      </c>
      <c r="DM126" s="962"/>
      <c r="DN126" s="962"/>
      <c r="DO126" s="962"/>
      <c r="DP126" s="962"/>
      <c r="DQ126" s="962">
        <v>145617</v>
      </c>
      <c r="DR126" s="962"/>
      <c r="DS126" s="962"/>
      <c r="DT126" s="962"/>
      <c r="DU126" s="962"/>
      <c r="DV126" s="963">
        <v>2.8</v>
      </c>
      <c r="DW126" s="963"/>
      <c r="DX126" s="963"/>
      <c r="DY126" s="963"/>
      <c r="DZ126" s="964"/>
    </row>
    <row r="127" spans="1:130" s="230" customFormat="1" ht="26.25" customHeight="1" x14ac:dyDescent="0.15">
      <c r="A127" s="1094"/>
      <c r="B127" s="987"/>
      <c r="C127" s="1009" t="s">
        <v>485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447</v>
      </c>
      <c r="AB127" s="995"/>
      <c r="AC127" s="995"/>
      <c r="AD127" s="995"/>
      <c r="AE127" s="996"/>
      <c r="AF127" s="997" t="s">
        <v>140</v>
      </c>
      <c r="AG127" s="995"/>
      <c r="AH127" s="995"/>
      <c r="AI127" s="995"/>
      <c r="AJ127" s="996"/>
      <c r="AK127" s="997" t="s">
        <v>447</v>
      </c>
      <c r="AL127" s="995"/>
      <c r="AM127" s="995"/>
      <c r="AN127" s="995"/>
      <c r="AO127" s="996"/>
      <c r="AP127" s="998" t="s">
        <v>447</v>
      </c>
      <c r="AQ127" s="999"/>
      <c r="AR127" s="999"/>
      <c r="AS127" s="999"/>
      <c r="AT127" s="1000"/>
      <c r="AU127" s="232"/>
      <c r="AV127" s="232"/>
      <c r="AW127" s="232"/>
      <c r="AX127" s="1067" t="s">
        <v>486</v>
      </c>
      <c r="AY127" s="1068"/>
      <c r="AZ127" s="1068"/>
      <c r="BA127" s="1068"/>
      <c r="BB127" s="1068"/>
      <c r="BC127" s="1068"/>
      <c r="BD127" s="1068"/>
      <c r="BE127" s="1069"/>
      <c r="BF127" s="1070" t="s">
        <v>487</v>
      </c>
      <c r="BG127" s="1068"/>
      <c r="BH127" s="1068"/>
      <c r="BI127" s="1068"/>
      <c r="BJ127" s="1068"/>
      <c r="BK127" s="1068"/>
      <c r="BL127" s="1069"/>
      <c r="BM127" s="1070" t="s">
        <v>488</v>
      </c>
      <c r="BN127" s="1068"/>
      <c r="BO127" s="1068"/>
      <c r="BP127" s="1068"/>
      <c r="BQ127" s="1068"/>
      <c r="BR127" s="1068"/>
      <c r="BS127" s="1069"/>
      <c r="BT127" s="1070" t="s">
        <v>489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490</v>
      </c>
      <c r="CQ127" s="959"/>
      <c r="CR127" s="959"/>
      <c r="CS127" s="959"/>
      <c r="CT127" s="959"/>
      <c r="CU127" s="959"/>
      <c r="CV127" s="959"/>
      <c r="CW127" s="959"/>
      <c r="CX127" s="959"/>
      <c r="CY127" s="959"/>
      <c r="CZ127" s="959"/>
      <c r="DA127" s="959"/>
      <c r="DB127" s="959"/>
      <c r="DC127" s="959"/>
      <c r="DD127" s="959"/>
      <c r="DE127" s="959"/>
      <c r="DF127" s="960"/>
      <c r="DG127" s="961" t="s">
        <v>447</v>
      </c>
      <c r="DH127" s="962"/>
      <c r="DI127" s="962"/>
      <c r="DJ127" s="962"/>
      <c r="DK127" s="962"/>
      <c r="DL127" s="962" t="s">
        <v>447</v>
      </c>
      <c r="DM127" s="962"/>
      <c r="DN127" s="962"/>
      <c r="DO127" s="962"/>
      <c r="DP127" s="962"/>
      <c r="DQ127" s="962" t="s">
        <v>447</v>
      </c>
      <c r="DR127" s="962"/>
      <c r="DS127" s="962"/>
      <c r="DT127" s="962"/>
      <c r="DU127" s="962"/>
      <c r="DV127" s="963" t="s">
        <v>140</v>
      </c>
      <c r="DW127" s="963"/>
      <c r="DX127" s="963"/>
      <c r="DY127" s="963"/>
      <c r="DZ127" s="964"/>
    </row>
    <row r="128" spans="1:130" s="230" customFormat="1" ht="26.25" customHeight="1" thickBot="1" x14ac:dyDescent="0.2">
      <c r="A128" s="1077" t="s">
        <v>491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492</v>
      </c>
      <c r="X128" s="1079"/>
      <c r="Y128" s="1079"/>
      <c r="Z128" s="1080"/>
      <c r="AA128" s="1081">
        <v>17517</v>
      </c>
      <c r="AB128" s="1082"/>
      <c r="AC128" s="1082"/>
      <c r="AD128" s="1082"/>
      <c r="AE128" s="1083"/>
      <c r="AF128" s="1084">
        <v>25417</v>
      </c>
      <c r="AG128" s="1082"/>
      <c r="AH128" s="1082"/>
      <c r="AI128" s="1082"/>
      <c r="AJ128" s="1083"/>
      <c r="AK128" s="1084">
        <v>25826</v>
      </c>
      <c r="AL128" s="1082"/>
      <c r="AM128" s="1082"/>
      <c r="AN128" s="1082"/>
      <c r="AO128" s="1083"/>
      <c r="AP128" s="1085"/>
      <c r="AQ128" s="1086"/>
      <c r="AR128" s="1086"/>
      <c r="AS128" s="1086"/>
      <c r="AT128" s="1087"/>
      <c r="AU128" s="232"/>
      <c r="AV128" s="232"/>
      <c r="AW128" s="232"/>
      <c r="AX128" s="932" t="s">
        <v>493</v>
      </c>
      <c r="AY128" s="933"/>
      <c r="AZ128" s="933"/>
      <c r="BA128" s="933"/>
      <c r="BB128" s="933"/>
      <c r="BC128" s="933"/>
      <c r="BD128" s="933"/>
      <c r="BE128" s="934"/>
      <c r="BF128" s="1088" t="s">
        <v>447</v>
      </c>
      <c r="BG128" s="1089"/>
      <c r="BH128" s="1089"/>
      <c r="BI128" s="1089"/>
      <c r="BJ128" s="1089"/>
      <c r="BK128" s="1089"/>
      <c r="BL128" s="1090"/>
      <c r="BM128" s="1088">
        <v>14.46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494</v>
      </c>
      <c r="CQ128" s="762"/>
      <c r="CR128" s="762"/>
      <c r="CS128" s="762"/>
      <c r="CT128" s="762"/>
      <c r="CU128" s="762"/>
      <c r="CV128" s="762"/>
      <c r="CW128" s="762"/>
      <c r="CX128" s="762"/>
      <c r="CY128" s="762"/>
      <c r="CZ128" s="762"/>
      <c r="DA128" s="762"/>
      <c r="DB128" s="762"/>
      <c r="DC128" s="762"/>
      <c r="DD128" s="762"/>
      <c r="DE128" s="762"/>
      <c r="DF128" s="1072"/>
      <c r="DG128" s="1073" t="s">
        <v>447</v>
      </c>
      <c r="DH128" s="1074"/>
      <c r="DI128" s="1074"/>
      <c r="DJ128" s="1074"/>
      <c r="DK128" s="1074"/>
      <c r="DL128" s="1074" t="s">
        <v>140</v>
      </c>
      <c r="DM128" s="1074"/>
      <c r="DN128" s="1074"/>
      <c r="DO128" s="1074"/>
      <c r="DP128" s="1074"/>
      <c r="DQ128" s="1074" t="s">
        <v>140</v>
      </c>
      <c r="DR128" s="1074"/>
      <c r="DS128" s="1074"/>
      <c r="DT128" s="1074"/>
      <c r="DU128" s="1074"/>
      <c r="DV128" s="1075" t="s">
        <v>447</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5848737</v>
      </c>
      <c r="AB129" s="995"/>
      <c r="AC129" s="995"/>
      <c r="AD129" s="995"/>
      <c r="AE129" s="996"/>
      <c r="AF129" s="997">
        <v>6129388</v>
      </c>
      <c r="AG129" s="995"/>
      <c r="AH129" s="995"/>
      <c r="AI129" s="995"/>
      <c r="AJ129" s="996"/>
      <c r="AK129" s="997">
        <v>5976966</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140</v>
      </c>
      <c r="BG129" s="1103"/>
      <c r="BH129" s="1103"/>
      <c r="BI129" s="1103"/>
      <c r="BJ129" s="1103"/>
      <c r="BK129" s="1103"/>
      <c r="BL129" s="1104"/>
      <c r="BM129" s="1102">
        <v>19.46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498</v>
      </c>
      <c r="X130" s="1107"/>
      <c r="Y130" s="1107"/>
      <c r="Z130" s="1108"/>
      <c r="AA130" s="994">
        <v>685075</v>
      </c>
      <c r="AB130" s="995"/>
      <c r="AC130" s="995"/>
      <c r="AD130" s="995"/>
      <c r="AE130" s="996"/>
      <c r="AF130" s="997">
        <v>693428</v>
      </c>
      <c r="AG130" s="995"/>
      <c r="AH130" s="995"/>
      <c r="AI130" s="995"/>
      <c r="AJ130" s="996"/>
      <c r="AK130" s="997">
        <v>712817</v>
      </c>
      <c r="AL130" s="995"/>
      <c r="AM130" s="995"/>
      <c r="AN130" s="995"/>
      <c r="AO130" s="996"/>
      <c r="AP130" s="1109"/>
      <c r="AQ130" s="1110"/>
      <c r="AR130" s="1110"/>
      <c r="AS130" s="1110"/>
      <c r="AT130" s="1111"/>
      <c r="AU130" s="233"/>
      <c r="AV130" s="233"/>
      <c r="AW130" s="233"/>
      <c r="AX130" s="1101" t="s">
        <v>499</v>
      </c>
      <c r="AY130" s="959"/>
      <c r="AZ130" s="959"/>
      <c r="BA130" s="959"/>
      <c r="BB130" s="959"/>
      <c r="BC130" s="959"/>
      <c r="BD130" s="959"/>
      <c r="BE130" s="960"/>
      <c r="BF130" s="1137">
        <v>11.3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40">
        <v>5163662</v>
      </c>
      <c r="AB131" s="1022"/>
      <c r="AC131" s="1022"/>
      <c r="AD131" s="1022"/>
      <c r="AE131" s="1023"/>
      <c r="AF131" s="1021">
        <v>5435960</v>
      </c>
      <c r="AG131" s="1022"/>
      <c r="AH131" s="1022"/>
      <c r="AI131" s="1022"/>
      <c r="AJ131" s="1023"/>
      <c r="AK131" s="1021">
        <v>5264149</v>
      </c>
      <c r="AL131" s="1022"/>
      <c r="AM131" s="1022"/>
      <c r="AN131" s="1022"/>
      <c r="AO131" s="1023"/>
      <c r="AP131" s="1146"/>
      <c r="AQ131" s="1147"/>
      <c r="AR131" s="1147"/>
      <c r="AS131" s="1147"/>
      <c r="AT131" s="1148"/>
      <c r="AU131" s="233"/>
      <c r="AV131" s="233"/>
      <c r="AW131" s="233"/>
      <c r="AX131" s="1119" t="s">
        <v>501</v>
      </c>
      <c r="AY131" s="762"/>
      <c r="AZ131" s="762"/>
      <c r="BA131" s="762"/>
      <c r="BB131" s="762"/>
      <c r="BC131" s="762"/>
      <c r="BD131" s="762"/>
      <c r="BE131" s="1072"/>
      <c r="BF131" s="1120">
        <v>70.400000000000006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503</v>
      </c>
      <c r="W132" s="1130"/>
      <c r="X132" s="1130"/>
      <c r="Y132" s="1130"/>
      <c r="Z132" s="1131"/>
      <c r="AA132" s="1132">
        <v>10.527528719999999</v>
      </c>
      <c r="AB132" s="1133"/>
      <c r="AC132" s="1133"/>
      <c r="AD132" s="1133"/>
      <c r="AE132" s="1134"/>
      <c r="AF132" s="1135">
        <v>10.820591029999999</v>
      </c>
      <c r="AG132" s="1133"/>
      <c r="AH132" s="1133"/>
      <c r="AI132" s="1133"/>
      <c r="AJ132" s="1134"/>
      <c r="AK132" s="1135">
        <v>12.60384157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504</v>
      </c>
      <c r="W133" s="1113"/>
      <c r="X133" s="1113"/>
      <c r="Y133" s="1113"/>
      <c r="Z133" s="1114"/>
      <c r="AA133" s="1115">
        <v>9.6</v>
      </c>
      <c r="AB133" s="1116"/>
      <c r="AC133" s="1116"/>
      <c r="AD133" s="1116"/>
      <c r="AE133" s="1117"/>
      <c r="AF133" s="1115">
        <v>10.3</v>
      </c>
      <c r="AG133" s="1116"/>
      <c r="AH133" s="1116"/>
      <c r="AI133" s="1116"/>
      <c r="AJ133" s="1117"/>
      <c r="AK133" s="1115">
        <v>11.3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EtxaEe7v8jXNsW4t2scfuzHdL7PYAxuMkPpoSw543RFrSjbo6zp0gORXXhLxNYq9Agv0DP/zbGroATr/HrIg==" saltValue="+2ug8iDhNgq86X1rLLj0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lJd1BmbWJMuno1FEJqhp7Gq8jreemNpINN71TTzl7R/zsUtznpODpN1ftARhP3ZELwVmdw5gkDPOnGqaFZgIA==" saltValue="pBynMPK/PUXcGFHZzYnG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lfu8Y9JXMEAlbksp40V5s+ozVuihcvz/t4xoNNTV40VtNy9l1Yaf1DNLXzmuHHjmj0eweE+K/Ho7zKAA7o1A==" saltValue="XkVWg4P54QwDe9+3cdKk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513</v>
      </c>
      <c r="AL9" s="1153"/>
      <c r="AM9" s="1153"/>
      <c r="AN9" s="1154"/>
      <c r="AO9" s="281">
        <v>1860273</v>
      </c>
      <c r="AP9" s="281">
        <v>81199</v>
      </c>
      <c r="AQ9" s="282">
        <v>76332</v>
      </c>
      <c r="AR9" s="283">
        <v>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514</v>
      </c>
      <c r="AL10" s="1153"/>
      <c r="AM10" s="1153"/>
      <c r="AN10" s="1154"/>
      <c r="AO10" s="284">
        <v>279735</v>
      </c>
      <c r="AP10" s="284">
        <v>12210</v>
      </c>
      <c r="AQ10" s="285">
        <v>8203</v>
      </c>
      <c r="AR10" s="286">
        <v>48.8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515</v>
      </c>
      <c r="AL11" s="1153"/>
      <c r="AM11" s="1153"/>
      <c r="AN11" s="1154"/>
      <c r="AO11" s="284" t="s">
        <v>516</v>
      </c>
      <c r="AP11" s="284" t="s">
        <v>516</v>
      </c>
      <c r="AQ11" s="285">
        <v>546</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516</v>
      </c>
      <c r="AP12" s="284" t="s">
        <v>516</v>
      </c>
      <c r="AQ12" s="285">
        <v>4</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518</v>
      </c>
      <c r="AL13" s="1153"/>
      <c r="AM13" s="1153"/>
      <c r="AN13" s="1154"/>
      <c r="AO13" s="284">
        <v>15293</v>
      </c>
      <c r="AP13" s="284">
        <v>668</v>
      </c>
      <c r="AQ13" s="285">
        <v>2795</v>
      </c>
      <c r="AR13" s="286">
        <v>-76.099999999999994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519</v>
      </c>
      <c r="AL14" s="1153"/>
      <c r="AM14" s="1153"/>
      <c r="AN14" s="1154"/>
      <c r="AO14" s="284">
        <v>55180</v>
      </c>
      <c r="AP14" s="284">
        <v>2409</v>
      </c>
      <c r="AQ14" s="285">
        <v>1229</v>
      </c>
      <c r="AR14" s="286">
        <v>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520</v>
      </c>
      <c r="AL15" s="1156"/>
      <c r="AM15" s="1156"/>
      <c r="AN15" s="1157"/>
      <c r="AO15" s="284">
        <v>-157297</v>
      </c>
      <c r="AP15" s="284">
        <v>-6866</v>
      </c>
      <c r="AQ15" s="285">
        <v>-5192</v>
      </c>
      <c r="AR15" s="286">
        <v>32.200000000000003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2053184</v>
      </c>
      <c r="AP16" s="284">
        <v>89620</v>
      </c>
      <c r="AQ16" s="285">
        <v>83916</v>
      </c>
      <c r="AR16" s="286">
        <v>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525</v>
      </c>
      <c r="AL21" s="1159"/>
      <c r="AM21" s="1159"/>
      <c r="AN21" s="1160"/>
      <c r="AO21" s="297">
        <v>8.08</v>
      </c>
      <c r="AP21" s="298">
        <v>7.81</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526</v>
      </c>
      <c r="AL22" s="1159"/>
      <c r="AM22" s="1159"/>
      <c r="AN22" s="1160"/>
      <c r="AO22" s="302">
        <v>95.9</v>
      </c>
      <c r="AP22" s="303">
        <v>97.3</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530</v>
      </c>
      <c r="AL32" s="1167"/>
      <c r="AM32" s="1167"/>
      <c r="AN32" s="1168"/>
      <c r="AO32" s="312">
        <v>1071058</v>
      </c>
      <c r="AP32" s="312">
        <v>46751</v>
      </c>
      <c r="AQ32" s="313">
        <v>34996</v>
      </c>
      <c r="AR32" s="314">
        <v>33.6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531</v>
      </c>
      <c r="AL33" s="1167"/>
      <c r="AM33" s="1167"/>
      <c r="AN33" s="116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532</v>
      </c>
      <c r="AL34" s="1167"/>
      <c r="AM34" s="1167"/>
      <c r="AN34" s="1168"/>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533</v>
      </c>
      <c r="AL35" s="1167"/>
      <c r="AM35" s="1167"/>
      <c r="AN35" s="1168"/>
      <c r="AO35" s="312">
        <v>289310</v>
      </c>
      <c r="AP35" s="312">
        <v>12628</v>
      </c>
      <c r="AQ35" s="313">
        <v>11520</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534</v>
      </c>
      <c r="AL36" s="1167"/>
      <c r="AM36" s="1167"/>
      <c r="AN36" s="1168"/>
      <c r="AO36" s="312">
        <v>41760</v>
      </c>
      <c r="AP36" s="312">
        <v>1823</v>
      </c>
      <c r="AQ36" s="313">
        <v>3057</v>
      </c>
      <c r="AR36" s="314">
        <v>-40.4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535</v>
      </c>
      <c r="AL37" s="1167"/>
      <c r="AM37" s="1167"/>
      <c r="AN37" s="1168"/>
      <c r="AO37" s="312" t="s">
        <v>516</v>
      </c>
      <c r="AP37" s="312" t="s">
        <v>516</v>
      </c>
      <c r="AQ37" s="313">
        <v>208</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536</v>
      </c>
      <c r="AL38" s="1170"/>
      <c r="AM38" s="1170"/>
      <c r="AN38" s="1171"/>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537</v>
      </c>
      <c r="AL39" s="1170"/>
      <c r="AM39" s="1170"/>
      <c r="AN39" s="1171"/>
      <c r="AO39" s="312">
        <v>-25826</v>
      </c>
      <c r="AP39" s="312">
        <v>-1127</v>
      </c>
      <c r="AQ39" s="313">
        <v>-2483</v>
      </c>
      <c r="AR39" s="314">
        <v>-54.6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538</v>
      </c>
      <c r="AL40" s="1167"/>
      <c r="AM40" s="1167"/>
      <c r="AN40" s="1168"/>
      <c r="AO40" s="312">
        <v>-712817</v>
      </c>
      <c r="AP40" s="312">
        <v>-31114</v>
      </c>
      <c r="AQ40" s="313">
        <v>-31447</v>
      </c>
      <c r="AR40" s="314">
        <v>-1.1000000000000001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663485</v>
      </c>
      <c r="AP41" s="312">
        <v>28960</v>
      </c>
      <c r="AQ41" s="313">
        <v>15852</v>
      </c>
      <c r="AR41" s="314">
        <v>82.7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508</v>
      </c>
      <c r="AN49" s="1163" t="s">
        <v>542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2499103</v>
      </c>
      <c r="AN51" s="334">
        <v>107818</v>
      </c>
      <c r="AO51" s="335">
        <v>27.7</v>
      </c>
      <c r="AP51" s="336">
        <v>47387</v>
      </c>
      <c r="AQ51" s="337">
        <v>-9.1999999999999993</v>
      </c>
      <c r="AR51" s="338">
        <v>36.9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312113</v>
      </c>
      <c r="AN52" s="342">
        <v>13465</v>
      </c>
      <c r="AO52" s="343">
        <v>-24.2</v>
      </c>
      <c r="AP52" s="344">
        <v>24928</v>
      </c>
      <c r="AQ52" s="345">
        <v>0.3</v>
      </c>
      <c r="AR52" s="346">
        <v>-24.5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2745943</v>
      </c>
      <c r="AN53" s="334">
        <v>118672</v>
      </c>
      <c r="AO53" s="335">
        <v>10.1</v>
      </c>
      <c r="AP53" s="336">
        <v>51264</v>
      </c>
      <c r="AQ53" s="337">
        <v>8.1999999999999993</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370039</v>
      </c>
      <c r="AN54" s="342">
        <v>15992</v>
      </c>
      <c r="AO54" s="343">
        <v>18.8</v>
      </c>
      <c r="AP54" s="344">
        <v>26040</v>
      </c>
      <c r="AQ54" s="345">
        <v>4.5</v>
      </c>
      <c r="AR54" s="346">
        <v>14.3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1241409</v>
      </c>
      <c r="AN55" s="334">
        <v>53780</v>
      </c>
      <c r="AO55" s="335">
        <v>-54.7</v>
      </c>
      <c r="AP55" s="336">
        <v>52068</v>
      </c>
      <c r="AQ55" s="337">
        <v>1.6</v>
      </c>
      <c r="AR55" s="338">
        <v>-56.3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222441</v>
      </c>
      <c r="AN56" s="342">
        <v>9637</v>
      </c>
      <c r="AO56" s="343">
        <v>-39.700000000000003</v>
      </c>
      <c r="AP56" s="344">
        <v>26936</v>
      </c>
      <c r="AQ56" s="345">
        <v>3.4</v>
      </c>
      <c r="AR56" s="346">
        <v>-43.1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1033903</v>
      </c>
      <c r="AN57" s="334">
        <v>44970</v>
      </c>
      <c r="AO57" s="335">
        <v>-16.399999999999999</v>
      </c>
      <c r="AP57" s="336">
        <v>56181</v>
      </c>
      <c r="AQ57" s="337">
        <v>7.9</v>
      </c>
      <c r="AR57" s="338">
        <v>-24.3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419841</v>
      </c>
      <c r="AN58" s="342">
        <v>18261</v>
      </c>
      <c r="AO58" s="343">
        <v>89.5</v>
      </c>
      <c r="AP58" s="344">
        <v>32039</v>
      </c>
      <c r="AQ58" s="345">
        <v>18.899999999999999</v>
      </c>
      <c r="AR58" s="346">
        <v>70.599999999999994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1266265</v>
      </c>
      <c r="AN59" s="334">
        <v>55271</v>
      </c>
      <c r="AO59" s="335">
        <v>22.9</v>
      </c>
      <c r="AP59" s="336">
        <v>47730</v>
      </c>
      <c r="AQ59" s="337">
        <v>-15</v>
      </c>
      <c r="AR59" s="338">
        <v>37.9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700857</v>
      </c>
      <c r="AN60" s="342">
        <v>30592</v>
      </c>
      <c r="AO60" s="343">
        <v>67.5</v>
      </c>
      <c r="AP60" s="344">
        <v>26378</v>
      </c>
      <c r="AQ60" s="345">
        <v>-17.7</v>
      </c>
      <c r="AR60" s="346">
        <v>85.2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1757325</v>
      </c>
      <c r="AN61" s="349">
        <v>76102</v>
      </c>
      <c r="AO61" s="350">
        <v>-2.1</v>
      </c>
      <c r="AP61" s="351">
        <v>50926</v>
      </c>
      <c r="AQ61" s="352">
        <v>-1.3</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405058</v>
      </c>
      <c r="AN62" s="342">
        <v>17589</v>
      </c>
      <c r="AO62" s="343">
        <v>22.4</v>
      </c>
      <c r="AP62" s="344">
        <v>27264</v>
      </c>
      <c r="AQ62" s="345">
        <v>1.9</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hZNN3th7Zr/HvugxZmmGgj3oKPM4LIDAQRtJRSEYqUEtHhPSkNL5NSvSUDiTcX3Vqh6eXNYasxFE4Z+sB71uw==" saltValue="bj+FmAWIO3rj7QWI0+tI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TMgmp1ufvM8pJStW11IirDrFvjtuI6VsXji9Z6hMQn6wdb0wBqwVEbic8U4yqjF1BwOJeeMKArYEzQTi33euuQ==" saltValue="Uhs6CgKWWpZnRMnFnz92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4agN6zxXs1HfeNw1n5W3B1tABdDTcbLqC4O0Tea9owAZ7Rr8A/UX1VhXh77RAEJj7MvfP9WOwJwbEpZ5tnciow==" saltValue="46+aZg8K/p8u6WS3E/rS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7.36</v>
      </c>
      <c r="G47" s="12">
        <v>9.27</v>
      </c>
      <c r="H47" s="12">
        <v>10.26</v>
      </c>
      <c r="I47" s="12">
        <v>11.42</v>
      </c>
      <c r="J47" s="13">
        <v>23.23</v>
      </c>
    </row>
    <row r="48" spans="2:10" ht="57.75" customHeight="1" x14ac:dyDescent="0.15">
      <c r="B48" s="14"/>
      <c r="C48" s="1177" t="s">
        <v>4</v>
      </c>
      <c r="D48" s="1177"/>
      <c r="E48" s="1178"/>
      <c r="F48" s="15">
        <v>7.6</v>
      </c>
      <c r="G48" s="16">
        <v>9.82</v>
      </c>
      <c r="H48" s="16">
        <v>13.86</v>
      </c>
      <c r="I48" s="16">
        <v>19.690000000000001</v>
      </c>
      <c r="J48" s="17">
        <v>10.99</v>
      </c>
    </row>
    <row r="49" spans="2:10" ht="57.75" customHeight="1" thickBot="1" x14ac:dyDescent="0.2">
      <c r="B49" s="18"/>
      <c r="C49" s="1179" t="s">
        <v>5</v>
      </c>
      <c r="D49" s="1179"/>
      <c r="E49" s="1180"/>
      <c r="F49" s="19" t="s">
        <v>563</v>
      </c>
      <c r="G49" s="20">
        <v>4.0199999999999996</v>
      </c>
      <c r="H49" s="20">
        <v>6.51</v>
      </c>
      <c r="I49" s="20">
        <v>7.35</v>
      </c>
      <c r="J49" s="21">
        <v>2.3199999999999998</v>
      </c>
    </row>
    <row r="50" spans="2:10" x14ac:dyDescent="0.15"/>
  </sheetData>
  <sheetProtection algorithmName="SHA-512" hashValue="Sp+8JUeMjglOxD1cRUl0gQKQFKP6imdJAtSgRodyMi7+m6rmgnySaUyGLJcAzQM85zvcEDHx0GlUZ2a6s1mZWg==" saltValue="AOMMqNaMTuJwW8CBsRyn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564</v>
      </c>
      <c r="D34" s="1187"/>
      <c r="E34" s="1188"/>
      <c r="F34" s="32">
        <v>6.65</v>
      </c>
      <c r="G34" s="33">
        <v>9.3000000000000007</v>
      </c>
      <c r="H34" s="33">
        <v>13.31</v>
      </c>
      <c r="I34" s="33">
        <v>19.87</v>
      </c>
      <c r="J34" s="34">
        <v>10.66</v>
      </c>
      <c r="K34" s="22"/>
      <c r="L34" s="22"/>
      <c r="M34" s="22"/>
      <c r="N34" s="22"/>
      <c r="O34" s="22"/>
      <c r="P34" s="22"/>
    </row>
    <row r="35" spans="1:16" ht="39" customHeight="1" x14ac:dyDescent="0.15">
      <c r="A35" s="22"/>
      <c r="B35" s="35"/>
      <c r="C35" s="1181" t="s">
        <v>565</v>
      </c>
      <c r="D35" s="1182"/>
      <c r="E35" s="1183"/>
      <c r="F35" s="36">
        <v>9.42</v>
      </c>
      <c r="G35" s="37">
        <v>9.48</v>
      </c>
      <c r="H35" s="37">
        <v>8.48</v>
      </c>
      <c r="I35" s="37">
        <v>8.09</v>
      </c>
      <c r="J35" s="38">
        <v>7.96</v>
      </c>
      <c r="K35" s="22"/>
      <c r="L35" s="22"/>
      <c r="M35" s="22"/>
      <c r="N35" s="22"/>
      <c r="O35" s="22"/>
      <c r="P35" s="22"/>
    </row>
    <row r="36" spans="1:16" ht="39" customHeight="1" x14ac:dyDescent="0.15">
      <c r="A36" s="22"/>
      <c r="B36" s="35"/>
      <c r="C36" s="1181" t="s">
        <v>566</v>
      </c>
      <c r="D36" s="1182"/>
      <c r="E36" s="1183"/>
      <c r="F36" s="36">
        <v>2.73</v>
      </c>
      <c r="G36" s="37">
        <v>2.71</v>
      </c>
      <c r="H36" s="37">
        <v>3.88</v>
      </c>
      <c r="I36" s="37">
        <v>4.78</v>
      </c>
      <c r="J36" s="38">
        <v>5.89</v>
      </c>
      <c r="K36" s="22"/>
      <c r="L36" s="22"/>
      <c r="M36" s="22"/>
      <c r="N36" s="22"/>
      <c r="O36" s="22"/>
      <c r="P36" s="22"/>
    </row>
    <row r="37" spans="1:16" ht="39" customHeight="1" x14ac:dyDescent="0.15">
      <c r="A37" s="22"/>
      <c r="B37" s="35"/>
      <c r="C37" s="1181" t="s">
        <v>567</v>
      </c>
      <c r="D37" s="1182"/>
      <c r="E37" s="1183"/>
      <c r="F37" s="36">
        <v>3.49</v>
      </c>
      <c r="G37" s="37">
        <v>2.84</v>
      </c>
      <c r="H37" s="37">
        <v>2.3199999999999998</v>
      </c>
      <c r="I37" s="37">
        <v>2.27</v>
      </c>
      <c r="J37" s="38">
        <v>2.34</v>
      </c>
      <c r="K37" s="22"/>
      <c r="L37" s="22"/>
      <c r="M37" s="22"/>
      <c r="N37" s="22"/>
      <c r="O37" s="22"/>
      <c r="P37" s="22"/>
    </row>
    <row r="38" spans="1:16" ht="39" customHeight="1" x14ac:dyDescent="0.15">
      <c r="A38" s="22"/>
      <c r="B38" s="35"/>
      <c r="C38" s="1181" t="s">
        <v>568</v>
      </c>
      <c r="D38" s="1182"/>
      <c r="E38" s="1183"/>
      <c r="F38" s="36">
        <v>0.76</v>
      </c>
      <c r="G38" s="37">
        <v>0.91</v>
      </c>
      <c r="H38" s="37">
        <v>0.87</v>
      </c>
      <c r="I38" s="37">
        <v>0.94</v>
      </c>
      <c r="J38" s="38">
        <v>1.42</v>
      </c>
      <c r="K38" s="22"/>
      <c r="L38" s="22"/>
      <c r="M38" s="22"/>
      <c r="N38" s="22"/>
      <c r="O38" s="22"/>
      <c r="P38" s="22"/>
    </row>
    <row r="39" spans="1:16" ht="39" customHeight="1" x14ac:dyDescent="0.15">
      <c r="A39" s="22"/>
      <c r="B39" s="35"/>
      <c r="C39" s="1181" t="s">
        <v>569</v>
      </c>
      <c r="D39" s="1182"/>
      <c r="E39" s="1183"/>
      <c r="F39" s="36">
        <v>0.19</v>
      </c>
      <c r="G39" s="37">
        <v>0.24</v>
      </c>
      <c r="H39" s="37">
        <v>0.23</v>
      </c>
      <c r="I39" s="37">
        <v>0.28000000000000003</v>
      </c>
      <c r="J39" s="38">
        <v>0.77</v>
      </c>
      <c r="K39" s="22"/>
      <c r="L39" s="22"/>
      <c r="M39" s="22"/>
      <c r="N39" s="22"/>
      <c r="O39" s="22"/>
      <c r="P39" s="22"/>
    </row>
    <row r="40" spans="1:16" ht="39" customHeight="1" x14ac:dyDescent="0.15">
      <c r="A40" s="22"/>
      <c r="B40" s="35"/>
      <c r="C40" s="1181" t="s">
        <v>570</v>
      </c>
      <c r="D40" s="1182"/>
      <c r="E40" s="1183"/>
      <c r="F40" s="36">
        <v>0.39</v>
      </c>
      <c r="G40" s="37">
        <v>0.35</v>
      </c>
      <c r="H40" s="37">
        <v>0.3</v>
      </c>
      <c r="I40" s="37">
        <v>0.26</v>
      </c>
      <c r="J40" s="38">
        <v>0.22</v>
      </c>
      <c r="K40" s="22"/>
      <c r="L40" s="22"/>
      <c r="M40" s="22"/>
      <c r="N40" s="22"/>
      <c r="O40" s="22"/>
      <c r="P40" s="22"/>
    </row>
    <row r="41" spans="1:16" ht="39" customHeight="1" x14ac:dyDescent="0.15">
      <c r="A41" s="22"/>
      <c r="B41" s="35"/>
      <c r="C41" s="1181" t="s">
        <v>571</v>
      </c>
      <c r="D41" s="1182"/>
      <c r="E41" s="1183"/>
      <c r="F41" s="36">
        <v>0.12</v>
      </c>
      <c r="G41" s="37">
        <v>0.56999999999999995</v>
      </c>
      <c r="H41" s="37">
        <v>0.2</v>
      </c>
      <c r="I41" s="37">
        <v>0.19</v>
      </c>
      <c r="J41" s="38">
        <v>0.19</v>
      </c>
      <c r="K41" s="22"/>
      <c r="L41" s="22"/>
      <c r="M41" s="22"/>
      <c r="N41" s="22"/>
      <c r="O41" s="22"/>
      <c r="P41" s="22"/>
    </row>
    <row r="42" spans="1:16" ht="39" customHeight="1" x14ac:dyDescent="0.15">
      <c r="A42" s="22"/>
      <c r="B42" s="39"/>
      <c r="C42" s="1181" t="s">
        <v>572</v>
      </c>
      <c r="D42" s="1182"/>
      <c r="E42" s="1183"/>
      <c r="F42" s="36" t="s">
        <v>516</v>
      </c>
      <c r="G42" s="37" t="s">
        <v>516</v>
      </c>
      <c r="H42" s="37" t="s">
        <v>516</v>
      </c>
      <c r="I42" s="37" t="s">
        <v>573</v>
      </c>
      <c r="J42" s="38" t="s">
        <v>516</v>
      </c>
      <c r="K42" s="22"/>
      <c r="L42" s="22"/>
      <c r="M42" s="22"/>
      <c r="N42" s="22"/>
      <c r="O42" s="22"/>
      <c r="P42" s="22"/>
    </row>
    <row r="43" spans="1:16" ht="39" customHeight="1" thickBot="1" x14ac:dyDescent="0.2">
      <c r="A43" s="22"/>
      <c r="B43" s="40"/>
      <c r="C43" s="1184" t="s">
        <v>574</v>
      </c>
      <c r="D43" s="1185"/>
      <c r="E43" s="1186"/>
      <c r="F43" s="41">
        <v>0.54</v>
      </c>
      <c r="G43" s="42">
        <v>0.15</v>
      </c>
      <c r="H43" s="42">
        <v>0.24</v>
      </c>
      <c r="I43" s="42" t="s">
        <v>516</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uxv4IA+z76zjuiDwaulzbaLqpEgfBLJkIC+CsC1yJSbwooDvqxE4v7fOWMpL1QczLgiNg4IyTl+tBwOXtGgAQ==" saltValue="DYeqHnUqHsx+KGHniqNj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831</v>
      </c>
      <c r="L45" s="60">
        <v>864</v>
      </c>
      <c r="M45" s="60">
        <v>926</v>
      </c>
      <c r="N45" s="60">
        <v>988</v>
      </c>
      <c r="O45" s="61">
        <v>1071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250</v>
      </c>
      <c r="L48" s="64">
        <v>268</v>
      </c>
      <c r="M48" s="64">
        <v>286</v>
      </c>
      <c r="N48" s="64">
        <v>280</v>
      </c>
      <c r="O48" s="65">
        <v>289</v>
      </c>
      <c r="P48" s="48"/>
      <c r="Q48" s="48"/>
      <c r="R48" s="48"/>
      <c r="S48" s="48"/>
      <c r="T48" s="48"/>
      <c r="U48" s="48"/>
    </row>
    <row r="49" spans="1:21" ht="30.75" customHeight="1" x14ac:dyDescent="0.15">
      <c r="A49" s="48"/>
      <c r="B49" s="1191"/>
      <c r="C49" s="1192"/>
      <c r="D49" s="62"/>
      <c r="E49" s="1197" t="s">
        <v>16</v>
      </c>
      <c r="F49" s="1197"/>
      <c r="G49" s="1197"/>
      <c r="H49" s="1197"/>
      <c r="I49" s="1197"/>
      <c r="J49" s="1198"/>
      <c r="K49" s="63">
        <v>58</v>
      </c>
      <c r="L49" s="64">
        <v>46</v>
      </c>
      <c r="M49" s="64">
        <v>35</v>
      </c>
      <c r="N49" s="64">
        <v>39</v>
      </c>
      <c r="O49" s="65">
        <v>42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516</v>
      </c>
      <c r="L51" s="64">
        <v>0</v>
      </c>
      <c r="M51" s="64" t="s">
        <v>516</v>
      </c>
      <c r="N51" s="64" t="s">
        <v>516</v>
      </c>
      <c r="O51" s="65" t="s">
        <v>516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729</v>
      </c>
      <c r="L52" s="64">
        <v>723</v>
      </c>
      <c r="M52" s="64">
        <v>704</v>
      </c>
      <c r="N52" s="64">
        <v>718</v>
      </c>
      <c r="O52" s="65">
        <v>740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410</v>
      </c>
      <c r="L53" s="69">
        <v>455</v>
      </c>
      <c r="M53" s="69">
        <v>543</v>
      </c>
      <c r="N53" s="69">
        <v>589</v>
      </c>
      <c r="O53" s="70">
        <v>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nWzeHeWciu0ZUzKNvnDhkLrioqHbKtnwsH8JeARMbaDjh1VYuHaRXfDkh8CII/pyp1vSETe4Hpj7u5CS5DQQ==" saltValue="IA/u5oyVyltIMf9p/hVZ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220" t="s">
        <v>32</v>
      </c>
      <c r="C41" s="1221"/>
      <c r="D41" s="105"/>
      <c r="E41" s="1226" t="s">
        <v>33</v>
      </c>
      <c r="F41" s="1226"/>
      <c r="G41" s="1226"/>
      <c r="H41" s="1227"/>
      <c r="I41" s="355">
        <v>10415</v>
      </c>
      <c r="J41" s="356">
        <v>11461</v>
      </c>
      <c r="K41" s="356">
        <v>11537</v>
      </c>
      <c r="L41" s="356">
        <v>11500</v>
      </c>
      <c r="M41" s="357">
        <v>11246</v>
      </c>
    </row>
    <row r="42" spans="2:13" ht="27.75" customHeight="1" x14ac:dyDescent="0.15">
      <c r="B42" s="1222"/>
      <c r="C42" s="1223"/>
      <c r="D42" s="106"/>
      <c r="E42" s="1228" t="s">
        <v>34</v>
      </c>
      <c r="F42" s="1228"/>
      <c r="G42" s="1228"/>
      <c r="H42" s="1229"/>
      <c r="I42" s="358" t="s">
        <v>516</v>
      </c>
      <c r="J42" s="359" t="s">
        <v>516</v>
      </c>
      <c r="K42" s="359" t="s">
        <v>516</v>
      </c>
      <c r="L42" s="359" t="s">
        <v>516</v>
      </c>
      <c r="M42" s="360" t="s">
        <v>516</v>
      </c>
    </row>
    <row r="43" spans="2:13" ht="27.75" customHeight="1" x14ac:dyDescent="0.15">
      <c r="B43" s="1222"/>
      <c r="C43" s="1223"/>
      <c r="D43" s="106"/>
      <c r="E43" s="1228" t="s">
        <v>35</v>
      </c>
      <c r="F43" s="1228"/>
      <c r="G43" s="1228"/>
      <c r="H43" s="1229"/>
      <c r="I43" s="358">
        <v>4497</v>
      </c>
      <c r="J43" s="359">
        <v>4849</v>
      </c>
      <c r="K43" s="359">
        <v>5274</v>
      </c>
      <c r="L43" s="359">
        <v>4991</v>
      </c>
      <c r="M43" s="360">
        <v>4910</v>
      </c>
    </row>
    <row r="44" spans="2:13" ht="27.75" customHeight="1" x14ac:dyDescent="0.15">
      <c r="B44" s="1222"/>
      <c r="C44" s="1223"/>
      <c r="D44" s="106"/>
      <c r="E44" s="1228" t="s">
        <v>36</v>
      </c>
      <c r="F44" s="1228"/>
      <c r="G44" s="1228"/>
      <c r="H44" s="1229"/>
      <c r="I44" s="358">
        <v>244</v>
      </c>
      <c r="J44" s="359">
        <v>258</v>
      </c>
      <c r="K44" s="359">
        <v>238</v>
      </c>
      <c r="L44" s="359">
        <v>202</v>
      </c>
      <c r="M44" s="360">
        <v>162</v>
      </c>
    </row>
    <row r="45" spans="2:13" ht="27.75" customHeight="1" x14ac:dyDescent="0.15">
      <c r="B45" s="1222"/>
      <c r="C45" s="1223"/>
      <c r="D45" s="106"/>
      <c r="E45" s="1228" t="s">
        <v>37</v>
      </c>
      <c r="F45" s="1228"/>
      <c r="G45" s="1228"/>
      <c r="H45" s="1229"/>
      <c r="I45" s="358">
        <v>913</v>
      </c>
      <c r="J45" s="359">
        <v>957</v>
      </c>
      <c r="K45" s="359">
        <v>938</v>
      </c>
      <c r="L45" s="359">
        <v>844</v>
      </c>
      <c r="M45" s="360">
        <v>803</v>
      </c>
    </row>
    <row r="46" spans="2:13" ht="27.75" customHeight="1" x14ac:dyDescent="0.15">
      <c r="B46" s="1222"/>
      <c r="C46" s="1223"/>
      <c r="D46" s="107"/>
      <c r="E46" s="1228" t="s">
        <v>38</v>
      </c>
      <c r="F46" s="1228"/>
      <c r="G46" s="1228"/>
      <c r="H46" s="1229"/>
      <c r="I46" s="358">
        <v>253</v>
      </c>
      <c r="J46" s="359">
        <v>282</v>
      </c>
      <c r="K46" s="359">
        <v>288</v>
      </c>
      <c r="L46" s="359">
        <v>266</v>
      </c>
      <c r="M46" s="360">
        <v>146</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1695</v>
      </c>
      <c r="J50" s="359">
        <v>2278</v>
      </c>
      <c r="K50" s="359">
        <v>2800</v>
      </c>
      <c r="L50" s="359">
        <v>3176</v>
      </c>
      <c r="M50" s="360">
        <v>3723</v>
      </c>
    </row>
    <row r="51" spans="2:13" ht="27.75" customHeight="1" x14ac:dyDescent="0.15">
      <c r="B51" s="1222"/>
      <c r="C51" s="1223"/>
      <c r="D51" s="106"/>
      <c r="E51" s="1228" t="s">
        <v>44</v>
      </c>
      <c r="F51" s="1228"/>
      <c r="G51" s="1228"/>
      <c r="H51" s="1229"/>
      <c r="I51" s="358">
        <v>591</v>
      </c>
      <c r="J51" s="359">
        <v>569</v>
      </c>
      <c r="K51" s="359">
        <v>607</v>
      </c>
      <c r="L51" s="359">
        <v>512</v>
      </c>
      <c r="M51" s="360">
        <v>819</v>
      </c>
    </row>
    <row r="52" spans="2:13" ht="27.75" customHeight="1" x14ac:dyDescent="0.15">
      <c r="B52" s="1224"/>
      <c r="C52" s="1225"/>
      <c r="D52" s="106"/>
      <c r="E52" s="1228" t="s">
        <v>45</v>
      </c>
      <c r="F52" s="1228"/>
      <c r="G52" s="1228"/>
      <c r="H52" s="1229"/>
      <c r="I52" s="358">
        <v>9002</v>
      </c>
      <c r="J52" s="359">
        <v>9027</v>
      </c>
      <c r="K52" s="359">
        <v>9086</v>
      </c>
      <c r="L52" s="359">
        <v>9081</v>
      </c>
      <c r="M52" s="360">
        <v>9015</v>
      </c>
    </row>
    <row r="53" spans="2:13" ht="27.75" customHeight="1" thickBot="1" x14ac:dyDescent="0.2">
      <c r="B53" s="1235" t="s">
        <v>46</v>
      </c>
      <c r="C53" s="1236"/>
      <c r="D53" s="110"/>
      <c r="E53" s="1237" t="s">
        <v>47</v>
      </c>
      <c r="F53" s="1237"/>
      <c r="G53" s="1237"/>
      <c r="H53" s="1238"/>
      <c r="I53" s="361">
        <v>5034</v>
      </c>
      <c r="J53" s="362">
        <v>5933</v>
      </c>
      <c r="K53" s="362">
        <v>5782</v>
      </c>
      <c r="L53" s="362">
        <v>5034</v>
      </c>
      <c r="M53" s="363">
        <v>3709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FuZLvPIfZbs8Jj7nEj5kwzwvr4y6h19bphaGEnKnHuT/uRwgpV0IkcIcUX4ksR2ct4q0KXU7XGHqrG/M/tuRQ==" saltValue="0KDG20bhhlOsGdJtOLDu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50</v>
      </c>
      <c r="D55" s="1247"/>
      <c r="E55" s="1248"/>
      <c r="F55" s="122">
        <v>600</v>
      </c>
      <c r="G55" s="122">
        <v>700</v>
      </c>
      <c r="H55" s="123">
        <v>1388</v>
      </c>
    </row>
    <row r="56" spans="2:8" ht="52.5" customHeight="1" x14ac:dyDescent="0.15">
      <c r="B56" s="124"/>
      <c r="C56" s="1249" t="s">
        <v>51</v>
      </c>
      <c r="D56" s="1249"/>
      <c r="E56" s="1250"/>
      <c r="F56" s="125">
        <v>237</v>
      </c>
      <c r="G56" s="125">
        <v>237</v>
      </c>
      <c r="H56" s="126">
        <v>236</v>
      </c>
    </row>
    <row r="57" spans="2:8" ht="53.25" customHeight="1" x14ac:dyDescent="0.15">
      <c r="B57" s="124"/>
      <c r="C57" s="1251" t="s">
        <v>52</v>
      </c>
      <c r="D57" s="1251"/>
      <c r="E57" s="1252"/>
      <c r="F57" s="127">
        <v>1519</v>
      </c>
      <c r="G57" s="127">
        <v>1790</v>
      </c>
      <c r="H57" s="128">
        <v>1645</v>
      </c>
    </row>
    <row r="58" spans="2:8" ht="45.75" customHeight="1" x14ac:dyDescent="0.15">
      <c r="B58" s="129"/>
      <c r="C58" s="1239" t="s">
        <v>600</v>
      </c>
      <c r="D58" s="1240"/>
      <c r="E58" s="1241"/>
      <c r="F58" s="130">
        <v>1312</v>
      </c>
      <c r="G58" s="130">
        <v>1392</v>
      </c>
      <c r="H58" s="131">
        <v>1242</v>
      </c>
    </row>
    <row r="59" spans="2:8" ht="45.75" customHeight="1" x14ac:dyDescent="0.15">
      <c r="B59" s="129"/>
      <c r="C59" s="1239" t="s">
        <v>603</v>
      </c>
      <c r="D59" s="1240"/>
      <c r="E59" s="1241"/>
      <c r="F59" s="130">
        <v>30</v>
      </c>
      <c r="G59" s="130">
        <v>230</v>
      </c>
      <c r="H59" s="131">
        <v>230</v>
      </c>
    </row>
    <row r="60" spans="2:8" ht="45.75" customHeight="1" x14ac:dyDescent="0.15">
      <c r="B60" s="129"/>
      <c r="C60" s="1239" t="s">
        <v>601</v>
      </c>
      <c r="D60" s="1240"/>
      <c r="E60" s="1241"/>
      <c r="F60" s="130">
        <v>58</v>
      </c>
      <c r="G60" s="130">
        <v>58</v>
      </c>
      <c r="H60" s="131">
        <v>58</v>
      </c>
    </row>
    <row r="61" spans="2:8" ht="45.75" customHeight="1" x14ac:dyDescent="0.15">
      <c r="B61" s="129"/>
      <c r="C61" s="1239" t="s">
        <v>602</v>
      </c>
      <c r="D61" s="1240"/>
      <c r="E61" s="1241"/>
      <c r="F61" s="130">
        <v>51</v>
      </c>
      <c r="G61" s="130">
        <v>40</v>
      </c>
      <c r="H61" s="131">
        <v>45</v>
      </c>
    </row>
    <row r="62" spans="2:8" ht="45.75" customHeight="1" thickBot="1" x14ac:dyDescent="0.2">
      <c r="B62" s="132"/>
      <c r="C62" s="1242" t="s">
        <v>604</v>
      </c>
      <c r="D62" s="1243"/>
      <c r="E62" s="1244"/>
      <c r="F62" s="133">
        <v>43</v>
      </c>
      <c r="G62" s="133">
        <v>43</v>
      </c>
      <c r="H62" s="134">
        <v>43</v>
      </c>
    </row>
    <row r="63" spans="2:8" ht="52.5" customHeight="1" thickBot="1" x14ac:dyDescent="0.2">
      <c r="B63" s="135"/>
      <c r="C63" s="1245" t="s">
        <v>53</v>
      </c>
      <c r="D63" s="1245"/>
      <c r="E63" s="1246"/>
      <c r="F63" s="136">
        <v>2356</v>
      </c>
      <c r="G63" s="136">
        <v>2727</v>
      </c>
      <c r="H63" s="137">
        <v>3269</v>
      </c>
    </row>
    <row r="64" spans="2:8" x14ac:dyDescent="0.15"/>
  </sheetData>
  <sheetProtection algorithmName="SHA-512" hashValue="GG7pHxFy8sjaXyCUTWt4CSBUG+Yoda8GzOnYdeRmweNGahxLIUAI6JULRmq94d7gLpZYzwcVNoKqCyL6uxOHIw==" saltValue="GLOJSdaxxCOzz1bl33sP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558</v>
      </c>
      <c r="BQ50" s="1259"/>
      <c r="BR50" s="1259"/>
      <c r="BS50" s="1259"/>
      <c r="BT50" s="1259"/>
      <c r="BU50" s="1259"/>
      <c r="BV50" s="1259"/>
      <c r="BW50" s="1259"/>
      <c r="BX50" s="1259" t="s">
        <v>559</v>
      </c>
      <c r="BY50" s="1259"/>
      <c r="BZ50" s="1259"/>
      <c r="CA50" s="1259"/>
      <c r="CB50" s="1259"/>
      <c r="CC50" s="1259"/>
      <c r="CD50" s="1259"/>
      <c r="CE50" s="1259"/>
      <c r="CF50" s="1259" t="s">
        <v>560</v>
      </c>
      <c r="CG50" s="1259"/>
      <c r="CH50" s="1259"/>
      <c r="CI50" s="1259"/>
      <c r="CJ50" s="1259"/>
      <c r="CK50" s="1259"/>
      <c r="CL50" s="1259"/>
      <c r="CM50" s="1259"/>
      <c r="CN50" s="1259" t="s">
        <v>561</v>
      </c>
      <c r="CO50" s="1259"/>
      <c r="CP50" s="1259"/>
      <c r="CQ50" s="1259"/>
      <c r="CR50" s="1259"/>
      <c r="CS50" s="1259"/>
      <c r="CT50" s="1259"/>
      <c r="CU50" s="1259"/>
      <c r="CV50" s="1259" t="s">
        <v>562</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608</v>
      </c>
      <c r="AO51" s="1258"/>
      <c r="AP51" s="1258"/>
      <c r="AQ51" s="1258"/>
      <c r="AR51" s="1258"/>
      <c r="AS51" s="1258"/>
      <c r="AT51" s="1258"/>
      <c r="AU51" s="1258"/>
      <c r="AV51" s="1258"/>
      <c r="AW51" s="1258"/>
      <c r="AX51" s="1258"/>
      <c r="AY51" s="1258"/>
      <c r="AZ51" s="1258"/>
      <c r="BA51" s="1258"/>
      <c r="BB51" s="1258" t="s">
        <v>609</v>
      </c>
      <c r="BC51" s="1258"/>
      <c r="BD51" s="1258"/>
      <c r="BE51" s="1258"/>
      <c r="BF51" s="1258"/>
      <c r="BG51" s="1258"/>
      <c r="BH51" s="1258"/>
      <c r="BI51" s="1258"/>
      <c r="BJ51" s="1258"/>
      <c r="BK51" s="1258"/>
      <c r="BL51" s="1258"/>
      <c r="BM51" s="1258"/>
      <c r="BN51" s="1258"/>
      <c r="BO51" s="1258"/>
      <c r="BP51" s="1255">
        <v>105.9</v>
      </c>
      <c r="BQ51" s="1255"/>
      <c r="BR51" s="1255"/>
      <c r="BS51" s="1255"/>
      <c r="BT51" s="1255"/>
      <c r="BU51" s="1255"/>
      <c r="BV51" s="1255"/>
      <c r="BW51" s="1255"/>
      <c r="BX51" s="1255">
        <v>125.7</v>
      </c>
      <c r="BY51" s="1255"/>
      <c r="BZ51" s="1255"/>
      <c r="CA51" s="1255"/>
      <c r="CB51" s="1255"/>
      <c r="CC51" s="1255"/>
      <c r="CD51" s="1255"/>
      <c r="CE51" s="1255"/>
      <c r="CF51" s="1255">
        <v>111.9</v>
      </c>
      <c r="CG51" s="1255"/>
      <c r="CH51" s="1255"/>
      <c r="CI51" s="1255"/>
      <c r="CJ51" s="1255"/>
      <c r="CK51" s="1255"/>
      <c r="CL51" s="1255"/>
      <c r="CM51" s="1255"/>
      <c r="CN51" s="1255">
        <v>92.6</v>
      </c>
      <c r="CO51" s="1255"/>
      <c r="CP51" s="1255"/>
      <c r="CQ51" s="1255"/>
      <c r="CR51" s="1255"/>
      <c r="CS51" s="1255"/>
      <c r="CT51" s="1255"/>
      <c r="CU51" s="1255"/>
      <c r="CV51" s="1255">
        <v>70.400000000000006</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610</v>
      </c>
      <c r="BC53" s="1258"/>
      <c r="BD53" s="1258"/>
      <c r="BE53" s="1258"/>
      <c r="BF53" s="1258"/>
      <c r="BG53" s="1258"/>
      <c r="BH53" s="1258"/>
      <c r="BI53" s="1258"/>
      <c r="BJ53" s="1258"/>
      <c r="BK53" s="1258"/>
      <c r="BL53" s="1258"/>
      <c r="BM53" s="1258"/>
      <c r="BN53" s="1258"/>
      <c r="BO53" s="1258"/>
      <c r="BP53" s="1255">
        <v>48.2</v>
      </c>
      <c r="BQ53" s="1255"/>
      <c r="BR53" s="1255"/>
      <c r="BS53" s="1255"/>
      <c r="BT53" s="1255"/>
      <c r="BU53" s="1255"/>
      <c r="BV53" s="1255"/>
      <c r="BW53" s="1255"/>
      <c r="BX53" s="1255">
        <v>47.2</v>
      </c>
      <c r="BY53" s="1255"/>
      <c r="BZ53" s="1255"/>
      <c r="CA53" s="1255"/>
      <c r="CB53" s="1255"/>
      <c r="CC53" s="1255"/>
      <c r="CD53" s="1255"/>
      <c r="CE53" s="1255"/>
      <c r="CF53" s="1255">
        <v>47.3</v>
      </c>
      <c r="CG53" s="1255"/>
      <c r="CH53" s="1255"/>
      <c r="CI53" s="1255"/>
      <c r="CJ53" s="1255"/>
      <c r="CK53" s="1255"/>
      <c r="CL53" s="1255"/>
      <c r="CM53" s="1255"/>
      <c r="CN53" s="1255">
        <v>52.4</v>
      </c>
      <c r="CO53" s="1255"/>
      <c r="CP53" s="1255"/>
      <c r="CQ53" s="1255"/>
      <c r="CR53" s="1255"/>
      <c r="CS53" s="1255"/>
      <c r="CT53" s="1255"/>
      <c r="CU53" s="1255"/>
      <c r="CV53" s="1255">
        <v>46.9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611</v>
      </c>
      <c r="AO55" s="1259"/>
      <c r="AP55" s="1259"/>
      <c r="AQ55" s="1259"/>
      <c r="AR55" s="1259"/>
      <c r="AS55" s="1259"/>
      <c r="AT55" s="1259"/>
      <c r="AU55" s="1259"/>
      <c r="AV55" s="1259"/>
      <c r="AW55" s="1259"/>
      <c r="AX55" s="1259"/>
      <c r="AY55" s="1259"/>
      <c r="AZ55" s="1259"/>
      <c r="BA55" s="1259"/>
      <c r="BB55" s="1258" t="s">
        <v>609</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610</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558</v>
      </c>
      <c r="BQ72" s="1259"/>
      <c r="BR72" s="1259"/>
      <c r="BS72" s="1259"/>
      <c r="BT72" s="1259"/>
      <c r="BU72" s="1259"/>
      <c r="BV72" s="1259"/>
      <c r="BW72" s="1259"/>
      <c r="BX72" s="1259" t="s">
        <v>559</v>
      </c>
      <c r="BY72" s="1259"/>
      <c r="BZ72" s="1259"/>
      <c r="CA72" s="1259"/>
      <c r="CB72" s="1259"/>
      <c r="CC72" s="1259"/>
      <c r="CD72" s="1259"/>
      <c r="CE72" s="1259"/>
      <c r="CF72" s="1259" t="s">
        <v>560</v>
      </c>
      <c r="CG72" s="1259"/>
      <c r="CH72" s="1259"/>
      <c r="CI72" s="1259"/>
      <c r="CJ72" s="1259"/>
      <c r="CK72" s="1259"/>
      <c r="CL72" s="1259"/>
      <c r="CM72" s="1259"/>
      <c r="CN72" s="1259" t="s">
        <v>561</v>
      </c>
      <c r="CO72" s="1259"/>
      <c r="CP72" s="1259"/>
      <c r="CQ72" s="1259"/>
      <c r="CR72" s="1259"/>
      <c r="CS72" s="1259"/>
      <c r="CT72" s="1259"/>
      <c r="CU72" s="1259"/>
      <c r="CV72" s="1259" t="s">
        <v>562</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608</v>
      </c>
      <c r="AO73" s="1258"/>
      <c r="AP73" s="1258"/>
      <c r="AQ73" s="1258"/>
      <c r="AR73" s="1258"/>
      <c r="AS73" s="1258"/>
      <c r="AT73" s="1258"/>
      <c r="AU73" s="1258"/>
      <c r="AV73" s="1258"/>
      <c r="AW73" s="1258"/>
      <c r="AX73" s="1258"/>
      <c r="AY73" s="1258"/>
      <c r="AZ73" s="1258"/>
      <c r="BA73" s="1258"/>
      <c r="BB73" s="1258" t="s">
        <v>609</v>
      </c>
      <c r="BC73" s="1258"/>
      <c r="BD73" s="1258"/>
      <c r="BE73" s="1258"/>
      <c r="BF73" s="1258"/>
      <c r="BG73" s="1258"/>
      <c r="BH73" s="1258"/>
      <c r="BI73" s="1258"/>
      <c r="BJ73" s="1258"/>
      <c r="BK73" s="1258"/>
      <c r="BL73" s="1258"/>
      <c r="BM73" s="1258"/>
      <c r="BN73" s="1258"/>
      <c r="BO73" s="1258"/>
      <c r="BP73" s="1255">
        <v>105.9</v>
      </c>
      <c r="BQ73" s="1255"/>
      <c r="BR73" s="1255"/>
      <c r="BS73" s="1255"/>
      <c r="BT73" s="1255"/>
      <c r="BU73" s="1255"/>
      <c r="BV73" s="1255"/>
      <c r="BW73" s="1255"/>
      <c r="BX73" s="1255">
        <v>125.7</v>
      </c>
      <c r="BY73" s="1255"/>
      <c r="BZ73" s="1255"/>
      <c r="CA73" s="1255"/>
      <c r="CB73" s="1255"/>
      <c r="CC73" s="1255"/>
      <c r="CD73" s="1255"/>
      <c r="CE73" s="1255"/>
      <c r="CF73" s="1255">
        <v>111.9</v>
      </c>
      <c r="CG73" s="1255"/>
      <c r="CH73" s="1255"/>
      <c r="CI73" s="1255"/>
      <c r="CJ73" s="1255"/>
      <c r="CK73" s="1255"/>
      <c r="CL73" s="1255"/>
      <c r="CM73" s="1255"/>
      <c r="CN73" s="1255">
        <v>92.6</v>
      </c>
      <c r="CO73" s="1255"/>
      <c r="CP73" s="1255"/>
      <c r="CQ73" s="1255"/>
      <c r="CR73" s="1255"/>
      <c r="CS73" s="1255"/>
      <c r="CT73" s="1255"/>
      <c r="CU73" s="1255"/>
      <c r="CV73" s="1255">
        <v>70.400000000000006</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613</v>
      </c>
      <c r="BC75" s="1258"/>
      <c r="BD75" s="1258"/>
      <c r="BE75" s="1258"/>
      <c r="BF75" s="1258"/>
      <c r="BG75" s="1258"/>
      <c r="BH75" s="1258"/>
      <c r="BI75" s="1258"/>
      <c r="BJ75" s="1258"/>
      <c r="BK75" s="1258"/>
      <c r="BL75" s="1258"/>
      <c r="BM75" s="1258"/>
      <c r="BN75" s="1258"/>
      <c r="BO75" s="1258"/>
      <c r="BP75" s="1255">
        <v>8.8000000000000007</v>
      </c>
      <c r="BQ75" s="1255"/>
      <c r="BR75" s="1255"/>
      <c r="BS75" s="1255"/>
      <c r="BT75" s="1255"/>
      <c r="BU75" s="1255"/>
      <c r="BV75" s="1255"/>
      <c r="BW75" s="1255"/>
      <c r="BX75" s="1255">
        <v>9</v>
      </c>
      <c r="BY75" s="1255"/>
      <c r="BZ75" s="1255"/>
      <c r="CA75" s="1255"/>
      <c r="CB75" s="1255"/>
      <c r="CC75" s="1255"/>
      <c r="CD75" s="1255"/>
      <c r="CE75" s="1255"/>
      <c r="CF75" s="1255">
        <v>9.6</v>
      </c>
      <c r="CG75" s="1255"/>
      <c r="CH75" s="1255"/>
      <c r="CI75" s="1255"/>
      <c r="CJ75" s="1255"/>
      <c r="CK75" s="1255"/>
      <c r="CL75" s="1255"/>
      <c r="CM75" s="1255"/>
      <c r="CN75" s="1255">
        <v>10.3</v>
      </c>
      <c r="CO75" s="1255"/>
      <c r="CP75" s="1255"/>
      <c r="CQ75" s="1255"/>
      <c r="CR75" s="1255"/>
      <c r="CS75" s="1255"/>
      <c r="CT75" s="1255"/>
      <c r="CU75" s="1255"/>
      <c r="CV75" s="1255">
        <v>11.3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611</v>
      </c>
      <c r="AO77" s="1259"/>
      <c r="AP77" s="1259"/>
      <c r="AQ77" s="1259"/>
      <c r="AR77" s="1259"/>
      <c r="AS77" s="1259"/>
      <c r="AT77" s="1259"/>
      <c r="AU77" s="1259"/>
      <c r="AV77" s="1259"/>
      <c r="AW77" s="1259"/>
      <c r="AX77" s="1259"/>
      <c r="AY77" s="1259"/>
      <c r="AZ77" s="1259"/>
      <c r="BA77" s="1259"/>
      <c r="BB77" s="1258" t="s">
        <v>609</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613</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F/YPRltQjqFoo8HzRcMjAAjjL5soxnTAajQl7ve9JTxiVmMQmd/Gr+cp3rW5JCX1wnr4TK8olvijrQyuYb5+A==" saltValue="7YKJJ/YOrCXQQYbYzNae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fsGAw/fL8BChP6a9vE7qgMzRUsmo62TKflFdCWbtjavGBdFj8YQ/DsXEE9qf4ySAWk900a1lDHHm9CxhjA/s7Q==" saltValue="E9dWaEE7ZMCOTJI9zZz3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rPB8wq5rTxi3a3uciCCY96xE+tIUppp+/lGlF1b6e0go3htm1Mg8bgN5JM3oknNFuQvtlUzBcKJmSUEg+/GXMg==" saltValue="cm2uQCM+/Q2R7mQ5pgtM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107818</v>
      </c>
      <c r="E3" s="156"/>
      <c r="F3" s="157">
        <v>47387</v>
      </c>
      <c r="G3" s="158"/>
      <c r="H3" s="159"/>
    </row>
    <row r="4" spans="1:8" x14ac:dyDescent="0.15">
      <c r="A4" s="160"/>
      <c r="B4" s="161"/>
      <c r="C4" s="162"/>
      <c r="D4" s="163">
        <v>13465</v>
      </c>
      <c r="E4" s="164"/>
      <c r="F4" s="165">
        <v>24928</v>
      </c>
      <c r="G4" s="166"/>
      <c r="H4" s="167"/>
    </row>
    <row r="5" spans="1:8" x14ac:dyDescent="0.15">
      <c r="A5" s="148" t="s">
        <v>550</v>
      </c>
      <c r="B5" s="153"/>
      <c r="C5" s="154"/>
      <c r="D5" s="155">
        <v>118672</v>
      </c>
      <c r="E5" s="156"/>
      <c r="F5" s="157">
        <v>51264</v>
      </c>
      <c r="G5" s="158"/>
      <c r="H5" s="159"/>
    </row>
    <row r="6" spans="1:8" x14ac:dyDescent="0.15">
      <c r="A6" s="160"/>
      <c r="B6" s="161"/>
      <c r="C6" s="162"/>
      <c r="D6" s="163">
        <v>15992</v>
      </c>
      <c r="E6" s="164"/>
      <c r="F6" s="165">
        <v>26040</v>
      </c>
      <c r="G6" s="166"/>
      <c r="H6" s="167"/>
    </row>
    <row r="7" spans="1:8" x14ac:dyDescent="0.15">
      <c r="A7" s="148" t="s">
        <v>551</v>
      </c>
      <c r="B7" s="153"/>
      <c r="C7" s="154"/>
      <c r="D7" s="155">
        <v>53780</v>
      </c>
      <c r="E7" s="156"/>
      <c r="F7" s="157">
        <v>52068</v>
      </c>
      <c r="G7" s="158"/>
      <c r="H7" s="159"/>
    </row>
    <row r="8" spans="1:8" x14ac:dyDescent="0.15">
      <c r="A8" s="160"/>
      <c r="B8" s="161"/>
      <c r="C8" s="162"/>
      <c r="D8" s="163">
        <v>9637</v>
      </c>
      <c r="E8" s="164"/>
      <c r="F8" s="165">
        <v>26936</v>
      </c>
      <c r="G8" s="166"/>
      <c r="H8" s="167"/>
    </row>
    <row r="9" spans="1:8" x14ac:dyDescent="0.15">
      <c r="A9" s="148" t="s">
        <v>552</v>
      </c>
      <c r="B9" s="153"/>
      <c r="C9" s="154"/>
      <c r="D9" s="155">
        <v>44970</v>
      </c>
      <c r="E9" s="156"/>
      <c r="F9" s="157">
        <v>56181</v>
      </c>
      <c r="G9" s="158"/>
      <c r="H9" s="159"/>
    </row>
    <row r="10" spans="1:8" x14ac:dyDescent="0.15">
      <c r="A10" s="160"/>
      <c r="B10" s="161"/>
      <c r="C10" s="162"/>
      <c r="D10" s="163">
        <v>18261</v>
      </c>
      <c r="E10" s="164"/>
      <c r="F10" s="165">
        <v>32039</v>
      </c>
      <c r="G10" s="166"/>
      <c r="H10" s="167"/>
    </row>
    <row r="11" spans="1:8" x14ac:dyDescent="0.15">
      <c r="A11" s="148" t="s">
        <v>553</v>
      </c>
      <c r="B11" s="153"/>
      <c r="C11" s="154"/>
      <c r="D11" s="155">
        <v>55271</v>
      </c>
      <c r="E11" s="156"/>
      <c r="F11" s="157">
        <v>47730</v>
      </c>
      <c r="G11" s="158"/>
      <c r="H11" s="159"/>
    </row>
    <row r="12" spans="1:8" x14ac:dyDescent="0.15">
      <c r="A12" s="160"/>
      <c r="B12" s="161"/>
      <c r="C12" s="168"/>
      <c r="D12" s="163">
        <v>30592</v>
      </c>
      <c r="E12" s="164"/>
      <c r="F12" s="165">
        <v>26378</v>
      </c>
      <c r="G12" s="166"/>
      <c r="H12" s="167"/>
    </row>
    <row r="13" spans="1:8" x14ac:dyDescent="0.15">
      <c r="A13" s="148"/>
      <c r="B13" s="153"/>
      <c r="C13" s="169"/>
      <c r="D13" s="170">
        <v>76102</v>
      </c>
      <c r="E13" s="171"/>
      <c r="F13" s="172">
        <v>50926</v>
      </c>
      <c r="G13" s="173"/>
      <c r="H13" s="159"/>
    </row>
    <row r="14" spans="1:8" x14ac:dyDescent="0.15">
      <c r="A14" s="160"/>
      <c r="B14" s="161"/>
      <c r="C14" s="162"/>
      <c r="D14" s="163">
        <v>17589</v>
      </c>
      <c r="E14" s="164"/>
      <c r="F14" s="165">
        <v>27264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7.6</v>
      </c>
      <c r="C19" s="174">
        <f>ROUND(VALUE(SUBSTITUTE(実質収支比率等に係る経年分析!G$48,"▲","-")),2)</f>
        <v>9.82</v>
      </c>
      <c r="D19" s="174">
        <f>ROUND(VALUE(SUBSTITUTE(実質収支比率等に係る経年分析!H$48,"▲","-")),2)</f>
        <v>13.86</v>
      </c>
      <c r="E19" s="174">
        <f>ROUND(VALUE(SUBSTITUTE(実質収支比率等に係る経年分析!I$48,"▲","-")),2)</f>
        <v>19.690000000000001</v>
      </c>
      <c r="F19" s="174">
        <f>ROUND(VALUE(SUBSTITUTE(実質収支比率等に係る経年分析!J$48,"▲","-")),2)</f>
        <v>10.99</v>
      </c>
    </row>
    <row r="20" spans="1:11" x14ac:dyDescent="0.15">
      <c r="A20" s="174" t="s">
        <v>57</v>
      </c>
      <c r="B20" s="174">
        <f>ROUND(VALUE(SUBSTITUTE(実質収支比率等に係る経年分析!F$47,"▲","-")),2)</f>
        <v>7.36</v>
      </c>
      <c r="C20" s="174">
        <f>ROUND(VALUE(SUBSTITUTE(実質収支比率等に係る経年分析!G$47,"▲","-")),2)</f>
        <v>9.27</v>
      </c>
      <c r="D20" s="174">
        <f>ROUND(VALUE(SUBSTITUTE(実質収支比率等に係る経年分析!H$47,"▲","-")),2)</f>
        <v>10.26</v>
      </c>
      <c r="E20" s="174">
        <f>ROUND(VALUE(SUBSTITUTE(実質収支比率等に係る経年分析!I$47,"▲","-")),2)</f>
        <v>11.42</v>
      </c>
      <c r="F20" s="174">
        <f>ROUND(VALUE(SUBSTITUTE(実質収支比率等に係る経年分析!J$47,"▲","-")),2)</f>
        <v>23.23</v>
      </c>
    </row>
    <row r="21" spans="1:11" x14ac:dyDescent="0.15">
      <c r="A21" s="174" t="s">
        <v>58</v>
      </c>
      <c r="B21" s="174">
        <f>IF(ISNUMBER(VALUE(SUBSTITUTE(実質収支比率等に係る経年分析!F$49,"▲","-"))),ROUND(VALUE(SUBSTITUTE(実質収支比率等に係る経年分析!F$49,"▲","-")),2),NA())</f>
        <v>-1.39</v>
      </c>
      <c r="C21" s="174">
        <f>IF(ISNUMBER(VALUE(SUBSTITUTE(実質収支比率等に係る経年分析!G$49,"▲","-"))),ROUND(VALUE(SUBSTITUTE(実質収支比率等に係る経年分析!G$49,"▲","-")),2),NA())</f>
        <v>4.0199999999999996</v>
      </c>
      <c r="D21" s="174">
        <f>IF(ISNUMBER(VALUE(SUBSTITUTE(実質収支比率等に係る経年分析!H$49,"▲","-"))),ROUND(VALUE(SUBSTITUTE(実質収支比率等に係る経年分析!H$49,"▲","-")),2),NA())</f>
        <v>6.51</v>
      </c>
      <c r="E21" s="174">
        <f>IF(ISNUMBER(VALUE(SUBSTITUTE(実質収支比率等に係る経年分析!I$49,"▲","-"))),ROUND(VALUE(SUBSTITUTE(実質収支比率等に係る経年分析!I$49,"▲","-")),2),NA())</f>
        <v>7.35</v>
      </c>
      <c r="F21" s="174">
        <f>IF(ISNUMBER(VALUE(SUBSTITUTE(実質収支比率等に係る経年分析!J$49,"▲","-"))),ROUND(VALUE(SUBSTITUTE(実質収支比率等に係る経年分析!J$49,"▲","-")),2),NA())</f>
        <v>2.3199999999999998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0.45</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0.56999999999999995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0.77</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729</v>
      </c>
      <c r="E42" s="176"/>
      <c r="F42" s="176"/>
      <c r="G42" s="176">
        <f>'実質公債費比率（分子）の構造'!L$52</f>
        <v>723</v>
      </c>
      <c r="H42" s="176"/>
      <c r="I42" s="176"/>
      <c r="J42" s="176">
        <f>'実質公債費比率（分子）の構造'!M$52</f>
        <v>704</v>
      </c>
      <c r="K42" s="176"/>
      <c r="L42" s="176"/>
      <c r="M42" s="176">
        <f>'実質公債費比率（分子）の構造'!N$52</f>
        <v>718</v>
      </c>
      <c r="N42" s="176"/>
      <c r="O42" s="176"/>
      <c r="P42" s="176">
        <f>'実質公債費比率（分子）の構造'!O$52</f>
        <v>740</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58</v>
      </c>
      <c r="C45" s="176"/>
      <c r="D45" s="176"/>
      <c r="E45" s="176">
        <f>'実質公債費比率（分子）の構造'!L$49</f>
        <v>46</v>
      </c>
      <c r="F45" s="176"/>
      <c r="G45" s="176"/>
      <c r="H45" s="176">
        <f>'実質公債費比率（分子）の構造'!M$49</f>
        <v>35</v>
      </c>
      <c r="I45" s="176"/>
      <c r="J45" s="176"/>
      <c r="K45" s="176">
        <f>'実質公債費比率（分子）の構造'!N$49</f>
        <v>39</v>
      </c>
      <c r="L45" s="176"/>
      <c r="M45" s="176"/>
      <c r="N45" s="176">
        <f>'実質公債費比率（分子）の構造'!O$49</f>
        <v>42</v>
      </c>
      <c r="O45" s="176"/>
      <c r="P45" s="176"/>
    </row>
    <row r="46" spans="1:16" x14ac:dyDescent="0.15">
      <c r="A46" s="176" t="s">
        <v>69</v>
      </c>
      <c r="B46" s="176">
        <f>'実質公債費比率（分子）の構造'!K$48</f>
        <v>250</v>
      </c>
      <c r="C46" s="176"/>
      <c r="D46" s="176"/>
      <c r="E46" s="176">
        <f>'実質公債費比率（分子）の構造'!L$48</f>
        <v>268</v>
      </c>
      <c r="F46" s="176"/>
      <c r="G46" s="176"/>
      <c r="H46" s="176">
        <f>'実質公債費比率（分子）の構造'!M$48</f>
        <v>286</v>
      </c>
      <c r="I46" s="176"/>
      <c r="J46" s="176"/>
      <c r="K46" s="176">
        <f>'実質公債費比率（分子）の構造'!N$48</f>
        <v>280</v>
      </c>
      <c r="L46" s="176"/>
      <c r="M46" s="176"/>
      <c r="N46" s="176">
        <f>'実質公債費比率（分子）の構造'!O$48</f>
        <v>289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831</v>
      </c>
      <c r="C49" s="176"/>
      <c r="D49" s="176"/>
      <c r="E49" s="176">
        <f>'実質公債費比率（分子）の構造'!L$45</f>
        <v>864</v>
      </c>
      <c r="F49" s="176"/>
      <c r="G49" s="176"/>
      <c r="H49" s="176">
        <f>'実質公債費比率（分子）の構造'!M$45</f>
        <v>926</v>
      </c>
      <c r="I49" s="176"/>
      <c r="J49" s="176"/>
      <c r="K49" s="176">
        <f>'実質公債費比率（分子）の構造'!N$45</f>
        <v>988</v>
      </c>
      <c r="L49" s="176"/>
      <c r="M49" s="176"/>
      <c r="N49" s="176">
        <f>'実質公債費比率（分子）の構造'!O$45</f>
        <v>1071</v>
      </c>
      <c r="O49" s="176"/>
      <c r="P49" s="176"/>
    </row>
    <row r="50" spans="1:16" x14ac:dyDescent="0.15">
      <c r="A50" s="176" t="s">
        <v>73</v>
      </c>
      <c r="B50" s="176" t="e">
        <f>NA()</f>
        <v>#N/A</v>
      </c>
      <c r="C50" s="176">
        <f>IF(ISNUMBER('実質公債費比率（分子）の構造'!K$53),'実質公債費比率（分子）の構造'!K$53,NA())</f>
        <v>410</v>
      </c>
      <c r="D50" s="176" t="e">
        <f>NA()</f>
        <v>#N/A</v>
      </c>
      <c r="E50" s="176" t="e">
        <f>NA()</f>
        <v>#N/A</v>
      </c>
      <c r="F50" s="176">
        <f>IF(ISNUMBER('実質公債費比率（分子）の構造'!L$53),'実質公債費比率（分子）の構造'!L$53,NA())</f>
        <v>455</v>
      </c>
      <c r="G50" s="176" t="e">
        <f>NA()</f>
        <v>#N/A</v>
      </c>
      <c r="H50" s="176" t="e">
        <f>NA()</f>
        <v>#N/A</v>
      </c>
      <c r="I50" s="176">
        <f>IF(ISNUMBER('実質公債費比率（分子）の構造'!M$53),'実質公債費比率（分子）の構造'!M$53,NA())</f>
        <v>543</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662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9002</v>
      </c>
      <c r="E56" s="175"/>
      <c r="F56" s="175"/>
      <c r="G56" s="175">
        <f>'将来負担比率（分子）の構造'!J$52</f>
        <v>9027</v>
      </c>
      <c r="H56" s="175"/>
      <c r="I56" s="175"/>
      <c r="J56" s="175">
        <f>'将来負担比率（分子）の構造'!K$52</f>
        <v>9086</v>
      </c>
      <c r="K56" s="175"/>
      <c r="L56" s="175"/>
      <c r="M56" s="175">
        <f>'将来負担比率（分子）の構造'!L$52</f>
        <v>9081</v>
      </c>
      <c r="N56" s="175"/>
      <c r="O56" s="175"/>
      <c r="P56" s="175">
        <f>'将来負担比率（分子）の構造'!M$52</f>
        <v>9015</v>
      </c>
    </row>
    <row r="57" spans="1:16" x14ac:dyDescent="0.15">
      <c r="A57" s="175" t="s">
        <v>44</v>
      </c>
      <c r="B57" s="175"/>
      <c r="C57" s="175"/>
      <c r="D57" s="175">
        <f>'将来負担比率（分子）の構造'!I$51</f>
        <v>591</v>
      </c>
      <c r="E57" s="175"/>
      <c r="F57" s="175"/>
      <c r="G57" s="175">
        <f>'将来負担比率（分子）の構造'!J$51</f>
        <v>569</v>
      </c>
      <c r="H57" s="175"/>
      <c r="I57" s="175"/>
      <c r="J57" s="175">
        <f>'将来負担比率（分子）の構造'!K$51</f>
        <v>607</v>
      </c>
      <c r="K57" s="175"/>
      <c r="L57" s="175"/>
      <c r="M57" s="175">
        <f>'将来負担比率（分子）の構造'!L$51</f>
        <v>512</v>
      </c>
      <c r="N57" s="175"/>
      <c r="O57" s="175"/>
      <c r="P57" s="175">
        <f>'将来負担比率（分子）の構造'!M$51</f>
        <v>819</v>
      </c>
    </row>
    <row r="58" spans="1:16" x14ac:dyDescent="0.15">
      <c r="A58" s="175" t="s">
        <v>43</v>
      </c>
      <c r="B58" s="175"/>
      <c r="C58" s="175"/>
      <c r="D58" s="175">
        <f>'将来負担比率（分子）の構造'!I$50</f>
        <v>1695</v>
      </c>
      <c r="E58" s="175"/>
      <c r="F58" s="175"/>
      <c r="G58" s="175">
        <f>'将来負担比率（分子）の構造'!J$50</f>
        <v>2278</v>
      </c>
      <c r="H58" s="175"/>
      <c r="I58" s="175"/>
      <c r="J58" s="175">
        <f>'将来負担比率（分子）の構造'!K$50</f>
        <v>2800</v>
      </c>
      <c r="K58" s="175"/>
      <c r="L58" s="175"/>
      <c r="M58" s="175">
        <f>'将来負担比率（分子）の構造'!L$50</f>
        <v>3176</v>
      </c>
      <c r="N58" s="175"/>
      <c r="O58" s="175"/>
      <c r="P58" s="175">
        <f>'将来負担比率（分子）の構造'!M$50</f>
        <v>3723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253</v>
      </c>
      <c r="C61" s="175"/>
      <c r="D61" s="175"/>
      <c r="E61" s="175">
        <f>'将来負担比率（分子）の構造'!J$46</f>
        <v>282</v>
      </c>
      <c r="F61" s="175"/>
      <c r="G61" s="175"/>
      <c r="H61" s="175">
        <f>'将来負担比率（分子）の構造'!K$46</f>
        <v>288</v>
      </c>
      <c r="I61" s="175"/>
      <c r="J61" s="175"/>
      <c r="K61" s="175">
        <f>'将来負担比率（分子）の構造'!L$46</f>
        <v>266</v>
      </c>
      <c r="L61" s="175"/>
      <c r="M61" s="175"/>
      <c r="N61" s="175">
        <f>'将来負担比率（分子）の構造'!M$46</f>
        <v>146</v>
      </c>
      <c r="O61" s="175"/>
      <c r="P61" s="175"/>
    </row>
    <row r="62" spans="1:16" x14ac:dyDescent="0.15">
      <c r="A62" s="175" t="s">
        <v>37</v>
      </c>
      <c r="B62" s="175">
        <f>'将来負担比率（分子）の構造'!I$45</f>
        <v>913</v>
      </c>
      <c r="C62" s="175"/>
      <c r="D62" s="175"/>
      <c r="E62" s="175">
        <f>'将来負担比率（分子）の構造'!J$45</f>
        <v>957</v>
      </c>
      <c r="F62" s="175"/>
      <c r="G62" s="175"/>
      <c r="H62" s="175">
        <f>'将来負担比率（分子）の構造'!K$45</f>
        <v>938</v>
      </c>
      <c r="I62" s="175"/>
      <c r="J62" s="175"/>
      <c r="K62" s="175">
        <f>'将来負担比率（分子）の構造'!L$45</f>
        <v>844</v>
      </c>
      <c r="L62" s="175"/>
      <c r="M62" s="175"/>
      <c r="N62" s="175">
        <f>'将来負担比率（分子）の構造'!M$45</f>
        <v>803</v>
      </c>
      <c r="O62" s="175"/>
      <c r="P62" s="175"/>
    </row>
    <row r="63" spans="1:16" x14ac:dyDescent="0.15">
      <c r="A63" s="175" t="s">
        <v>36</v>
      </c>
      <c r="B63" s="175">
        <f>'将来負担比率（分子）の構造'!I$44</f>
        <v>244</v>
      </c>
      <c r="C63" s="175"/>
      <c r="D63" s="175"/>
      <c r="E63" s="175">
        <f>'将来負担比率（分子）の構造'!J$44</f>
        <v>258</v>
      </c>
      <c r="F63" s="175"/>
      <c r="G63" s="175"/>
      <c r="H63" s="175">
        <f>'将来負担比率（分子）の構造'!K$44</f>
        <v>238</v>
      </c>
      <c r="I63" s="175"/>
      <c r="J63" s="175"/>
      <c r="K63" s="175">
        <f>'将来負担比率（分子）の構造'!L$44</f>
        <v>202</v>
      </c>
      <c r="L63" s="175"/>
      <c r="M63" s="175"/>
      <c r="N63" s="175">
        <f>'将来負担比率（分子）の構造'!M$44</f>
        <v>162</v>
      </c>
      <c r="O63" s="175"/>
      <c r="P63" s="175"/>
    </row>
    <row r="64" spans="1:16" x14ac:dyDescent="0.15">
      <c r="A64" s="175" t="s">
        <v>35</v>
      </c>
      <c r="B64" s="175">
        <f>'将来負担比率（分子）の構造'!I$43</f>
        <v>4497</v>
      </c>
      <c r="C64" s="175"/>
      <c r="D64" s="175"/>
      <c r="E64" s="175">
        <f>'将来負担比率（分子）の構造'!J$43</f>
        <v>4849</v>
      </c>
      <c r="F64" s="175"/>
      <c r="G64" s="175"/>
      <c r="H64" s="175">
        <f>'将来負担比率（分子）の構造'!K$43</f>
        <v>5274</v>
      </c>
      <c r="I64" s="175"/>
      <c r="J64" s="175"/>
      <c r="K64" s="175">
        <f>'将来負担比率（分子）の構造'!L$43</f>
        <v>4991</v>
      </c>
      <c r="L64" s="175"/>
      <c r="M64" s="175"/>
      <c r="N64" s="175">
        <f>'将来負担比率（分子）の構造'!M$43</f>
        <v>4910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10415</v>
      </c>
      <c r="C66" s="175"/>
      <c r="D66" s="175"/>
      <c r="E66" s="175">
        <f>'将来負担比率（分子）の構造'!J$41</f>
        <v>11461</v>
      </c>
      <c r="F66" s="175"/>
      <c r="G66" s="175"/>
      <c r="H66" s="175">
        <f>'将来負担比率（分子）の構造'!K$41</f>
        <v>11537</v>
      </c>
      <c r="I66" s="175"/>
      <c r="J66" s="175"/>
      <c r="K66" s="175">
        <f>'将来負担比率（分子）の構造'!L$41</f>
        <v>11500</v>
      </c>
      <c r="L66" s="175"/>
      <c r="M66" s="175"/>
      <c r="N66" s="175">
        <f>'将来負担比率（分子）の構造'!M$41</f>
        <v>11246</v>
      </c>
      <c r="O66" s="175"/>
      <c r="P66" s="175"/>
    </row>
    <row r="67" spans="1:16" x14ac:dyDescent="0.15">
      <c r="A67" s="175" t="s">
        <v>77</v>
      </c>
      <c r="B67" s="175" t="e">
        <f>NA()</f>
        <v>#N/A</v>
      </c>
      <c r="C67" s="175">
        <f>IF(ISNUMBER('将来負担比率（分子）の構造'!I$53), IF('将来負担比率（分子）の構造'!I$53 &lt; 0, 0, '将来負担比率（分子）の構造'!I$53), NA())</f>
        <v>5034</v>
      </c>
      <c r="D67" s="175" t="e">
        <f>NA()</f>
        <v>#N/A</v>
      </c>
      <c r="E67" s="175" t="e">
        <f>NA()</f>
        <v>#N/A</v>
      </c>
      <c r="F67" s="175">
        <f>IF(ISNUMBER('将来負担比率（分子）の構造'!J$53), IF('将来負担比率（分子）の構造'!J$53 &lt; 0, 0, '将来負担比率（分子）の構造'!J$53), NA())</f>
        <v>5933</v>
      </c>
      <c r="G67" s="175" t="e">
        <f>NA()</f>
        <v>#N/A</v>
      </c>
      <c r="H67" s="175" t="e">
        <f>NA()</f>
        <v>#N/A</v>
      </c>
      <c r="I67" s="175">
        <f>IF(ISNUMBER('将来負担比率（分子）の構造'!K$53), IF('将来負担比率（分子）の構造'!K$53 &lt; 0, 0, '将来負担比率（分子）の構造'!K$53), NA())</f>
        <v>5782</v>
      </c>
      <c r="J67" s="175" t="e">
        <f>NA()</f>
        <v>#N/A</v>
      </c>
      <c r="K67" s="175" t="e">
        <f>NA()</f>
        <v>#N/A</v>
      </c>
      <c r="L67" s="175">
        <f>IF(ISNUMBER('将来負担比率（分子）の構造'!L$53), IF('将来負担比率（分子）の構造'!L$53 &lt; 0, 0, '将来負担比率（分子）の構造'!L$53), NA())</f>
        <v>5034</v>
      </c>
      <c r="M67" s="175" t="e">
        <f>NA()</f>
        <v>#N/A</v>
      </c>
      <c r="N67" s="175" t="e">
        <f>NA()</f>
        <v>#N/A</v>
      </c>
      <c r="O67" s="175">
        <f>IF(ISNUMBER('将来負担比率（分子）の構造'!M$53), IF('将来負担比率（分子）の構造'!M$53 &lt; 0, 0, '将来負担比率（分子）の構造'!M$53), NA())</f>
        <v>3709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600</v>
      </c>
      <c r="C72" s="179">
        <f>基金残高に係る経年分析!G55</f>
        <v>700</v>
      </c>
      <c r="D72" s="179">
        <f>基金残高に係る経年分析!H55</f>
        <v>1388</v>
      </c>
    </row>
    <row r="73" spans="1:16" x14ac:dyDescent="0.15">
      <c r="A73" s="178" t="s">
        <v>80</v>
      </c>
      <c r="B73" s="179">
        <f>基金残高に係る経年分析!F56</f>
        <v>237</v>
      </c>
      <c r="C73" s="179">
        <f>基金残高に係る経年分析!G56</f>
        <v>237</v>
      </c>
      <c r="D73" s="179">
        <f>基金残高に係る経年分析!H56</f>
        <v>236</v>
      </c>
    </row>
    <row r="74" spans="1:16" x14ac:dyDescent="0.15">
      <c r="A74" s="178" t="s">
        <v>81</v>
      </c>
      <c r="B74" s="179">
        <f>基金残高に係る経年分析!F57</f>
        <v>1519</v>
      </c>
      <c r="C74" s="179">
        <f>基金残高に係る経年分析!G57</f>
        <v>1790</v>
      </c>
      <c r="D74" s="179">
        <f>基金残高に係る経年分析!H57</f>
        <v>1645</v>
      </c>
    </row>
  </sheetData>
  <sheetProtection algorithmName="SHA-512" hashValue="HxpYp2SPGUncugutuoKunaAbeXwSotN5LmgQ+R+U5jzhm/AK3SG3vNn859xmAPVNqT1KmY+BKH0M/zwyXR5bPA==" saltValue="F1F3d1N1y1JnxFJQV46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