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pivotCacheDefinition+xml" PartName="/xl/pivotCache/pivotCacheDefinition1.xml"/>
  <Override ContentType="application/vnd.openxmlformats-officedocument.spreadsheetml.pivotCacheRecords+xml" PartName="/xl/pivotCache/pivotCacheRecords1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1515" windowWidth="19200" windowHeight="9000" tabRatio="601"/>
  </bookViews>
  <sheets>
    <sheet name="療養" sheetId="2" r:id="rId1"/>
    <sheet name="注意　地域区分の改正" sheetId="3" r:id="rId2"/>
    <sheet name="集計" sheetId="4" r:id="rId3"/>
  </sheets>
  <definedNames>
    <definedName name="_xlnm._FilterDatabase" localSheetId="0" hidden="1">療養!$B$1:$X$1</definedName>
    <definedName name="_xlnm.Print_Area" localSheetId="0">療養!$A$1:$X$6</definedName>
    <definedName name="_xlnm.Print_Titles" localSheetId="0">療養!$1:$1</definedName>
  </definedNames>
  <calcPr calcId="162913"/>
  <pivotCaches>
    <pivotCache cacheId="18" r:id="rId4"/>
  </pivotCaches>
</workbook>
</file>

<file path=xl/calcChain.xml><?xml version="1.0" encoding="utf-8"?>
<calcChain xmlns="http://schemas.openxmlformats.org/spreadsheetml/2006/main">
  <c r="E3" i="2" l="1"/>
  <c r="E6" i="2"/>
  <c r="E2" i="2"/>
  <c r="E4" i="2"/>
  <c r="E5" i="2"/>
</calcChain>
</file>

<file path=xl/sharedStrings.xml><?xml version="1.0" encoding="utf-8"?>
<sst xmlns="http://schemas.openxmlformats.org/spreadsheetml/2006/main" count="153" uniqueCount="87">
  <si>
    <t>療養介護</t>
    <rPh sb="0" eb="2">
      <t>リョウヨウ</t>
    </rPh>
    <rPh sb="2" eb="4">
      <t>カイゴ</t>
    </rPh>
    <phoneticPr fontId="1"/>
  </si>
  <si>
    <t>独立行政法人国立病院機構鈴鹿病院</t>
  </si>
  <si>
    <t>社会福祉法人恩賜財団済生会支部三重県済生会</t>
  </si>
  <si>
    <t>059-378-1321</t>
    <phoneticPr fontId="1"/>
  </si>
  <si>
    <t>059-378-7083</t>
    <phoneticPr fontId="1"/>
  </si>
  <si>
    <t>513-8501</t>
    <phoneticPr fontId="1"/>
  </si>
  <si>
    <t>Ⅰ</t>
    <phoneticPr fontId="1"/>
  </si>
  <si>
    <t>515-0312</t>
    <phoneticPr fontId="1"/>
  </si>
  <si>
    <t>定員</t>
    <rPh sb="0" eb="2">
      <t>テイイン</t>
    </rPh>
    <phoneticPr fontId="1"/>
  </si>
  <si>
    <t>独立行政法人国立病院機構三重病院</t>
    <rPh sb="12" eb="14">
      <t>ミエ</t>
    </rPh>
    <phoneticPr fontId="1"/>
  </si>
  <si>
    <t>医療型障害児入所施設に併設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rPh sb="11" eb="13">
      <t>ヘイセツ</t>
    </rPh>
    <phoneticPr fontId="1"/>
  </si>
  <si>
    <t>経過的Ⅰ</t>
    <rPh sb="0" eb="3">
      <t>ケイカテキ</t>
    </rPh>
    <phoneticPr fontId="1"/>
  </si>
  <si>
    <t>514-0125</t>
    <phoneticPr fontId="1"/>
  </si>
  <si>
    <t>059-232-2531</t>
    <phoneticPr fontId="1"/>
  </si>
  <si>
    <t>059-232-5994</t>
    <phoneticPr fontId="1"/>
  </si>
  <si>
    <t>済生会明和病院 なでしこ障害福祉サービス事業所</t>
    <rPh sb="12" eb="14">
      <t>ショウガイ</t>
    </rPh>
    <rPh sb="14" eb="16">
      <t>フクシ</t>
    </rPh>
    <rPh sb="20" eb="23">
      <t>ジギョウショ</t>
    </rPh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</si>
  <si>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</si>
  <si>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無</t>
    <rPh sb="0" eb="1">
      <t>ナ</t>
    </rPh>
    <phoneticPr fontId="1"/>
  </si>
  <si>
    <t>療養介護（経過措置）</t>
    <rPh sb="0" eb="2">
      <t>リョウヨウ</t>
    </rPh>
    <rPh sb="2" eb="4">
      <t>カイゴ</t>
    </rPh>
    <rPh sb="5" eb="7">
      <t>ケイカ</t>
    </rPh>
    <rPh sb="7" eb="9">
      <t>ソチ</t>
    </rPh>
    <phoneticPr fontId="1"/>
  </si>
  <si>
    <t>独立行政法人国立病院機構鈴鹿病院</t>
    <phoneticPr fontId="1"/>
  </si>
  <si>
    <t>独立行政法人国立病院機構鈴鹿病院</t>
    <phoneticPr fontId="1"/>
  </si>
  <si>
    <t>Ⅲ</t>
    <phoneticPr fontId="1"/>
  </si>
  <si>
    <t>Ⅲ</t>
    <phoneticPr fontId="1"/>
  </si>
  <si>
    <t>三重県鈴鹿市加佐登３丁目２－１</t>
  </si>
  <si>
    <t>三重県松阪市朝日町１区１５－６</t>
  </si>
  <si>
    <t>三重県津市大里窪田町357</t>
    <phoneticPr fontId="1"/>
  </si>
  <si>
    <t>報酬区分（人員配置区分）</t>
    <rPh sb="0" eb="2">
      <t>ホウシュウ</t>
    </rPh>
    <rPh sb="2" eb="4">
      <t>クブン</t>
    </rPh>
    <rPh sb="5" eb="7">
      <t>ジンイン</t>
    </rPh>
    <rPh sb="7" eb="9">
      <t>ハイチ</t>
    </rPh>
    <rPh sb="9" eb="11">
      <t>クブン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</si>
  <si>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</si>
  <si>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備考</t>
    <rPh sb="0" eb="2">
      <t>ビコウ</t>
    </rPh>
    <phoneticPr fontId="1"/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</si>
  <si>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1"/>
  </si>
  <si>
    <t>身体（肢体）</t>
    <rPh sb="0" eb="2">
      <t>シンタイ</t>
    </rPh>
    <rPh sb="3" eb="5">
      <t>シタイ</t>
    </rPh>
    <phoneticPr fontId="1"/>
  </si>
  <si>
    <t>重症心身</t>
    <rPh sb="0" eb="2">
      <t>ジュウショウ</t>
    </rPh>
    <rPh sb="2" eb="4">
      <t>シンシン</t>
    </rPh>
    <phoneticPr fontId="1"/>
  </si>
  <si>
    <t>主たる対象者</t>
    <rPh sb="0" eb="1">
      <t>シュ</t>
    </rPh>
    <rPh sb="3" eb="6">
      <t>タイショウシャ</t>
    </rPh>
    <phoneticPr fontId="1"/>
  </si>
  <si>
    <t>Ⅲ</t>
    <phoneticPr fontId="1"/>
  </si>
  <si>
    <t>Ⅰ</t>
    <phoneticPr fontId="1"/>
  </si>
  <si>
    <t>指定管理者制度適用区分</t>
  </si>
  <si>
    <t>地域生活支援拠点等区分</t>
  </si>
  <si>
    <t>鈴鹿市加佐登３丁目２－１</t>
  </si>
  <si>
    <t>津市大里窪田町357</t>
  </si>
  <si>
    <t>多気郡明和町上野435</t>
  </si>
  <si>
    <t>非該当</t>
    <phoneticPr fontId="1"/>
  </si>
  <si>
    <t>非該当</t>
    <phoneticPr fontId="1"/>
  </si>
  <si>
    <t>＜障害福祉サービス、障害者支援施設、一般相談支援、特定相談支援＞</t>
  </si>
  <si>
    <t>事業所所在地</t>
  </si>
  <si>
    <t>改正前
（H30.3までの地域区分）</t>
    <phoneticPr fontId="4"/>
  </si>
  <si>
    <t>改正後
（H30.4以降の地域区分）</t>
    <phoneticPr fontId="4"/>
  </si>
  <si>
    <t>鈴鹿市</t>
  </si>
  <si>
    <t>４級地</t>
    <phoneticPr fontId="4"/>
  </si>
  <si>
    <t>⇒</t>
    <phoneticPr fontId="4"/>
  </si>
  <si>
    <t>６級地</t>
    <phoneticPr fontId="4"/>
  </si>
  <si>
    <t>津市、四日市市</t>
  </si>
  <si>
    <t>５級地</t>
    <phoneticPr fontId="4"/>
  </si>
  <si>
    <t>桑名市、亀山市</t>
  </si>
  <si>
    <t>名張市、いなべ市、伊賀市、木曽岬町、東員町、朝日町、川越町</t>
  </si>
  <si>
    <t>７級地</t>
    <phoneticPr fontId="4"/>
  </si>
  <si>
    <t>菰野町</t>
  </si>
  <si>
    <t>その他</t>
    <phoneticPr fontId="4"/>
  </si>
  <si>
    <t>上記以外の市町</t>
  </si>
  <si>
    <t>有</t>
    <rPh sb="0" eb="1">
      <t>ア</t>
    </rPh>
    <phoneticPr fontId="1"/>
  </si>
  <si>
    <t>Ⅱ</t>
    <phoneticPr fontId="1"/>
  </si>
  <si>
    <t>福祉・介護職員等特定処遇改善加算</t>
    <rPh sb="0" eb="16">
      <t>トクテイ</t>
    </rPh>
    <phoneticPr fontId="1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</si>
  <si>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1"/>
  </si>
  <si>
    <t>有(Ⅰ)</t>
    <phoneticPr fontId="1"/>
  </si>
  <si>
    <t>合計 / 定員</t>
  </si>
  <si>
    <t>事業所番号</t>
  </si>
  <si>
    <t>3.鈴鹿亀山</t>
    <rPh sb="2" eb="4">
      <t>スズカ</t>
    </rPh>
    <rPh sb="4" eb="6">
      <t>カメヤマ</t>
    </rPh>
    <phoneticPr fontId="3"/>
  </si>
  <si>
    <t>4.津</t>
    <rPh sb="2" eb="3">
      <t>ツ</t>
    </rPh>
    <phoneticPr fontId="3"/>
  </si>
  <si>
    <t>5.松阪多気</t>
    <rPh sb="2" eb="4">
      <t>マツサカ</t>
    </rPh>
    <rPh sb="4" eb="6">
      <t>タキ</t>
    </rPh>
    <phoneticPr fontId="3"/>
  </si>
  <si>
    <t>行ラベル</t>
  </si>
  <si>
    <t>3.鈴鹿亀山</t>
  </si>
  <si>
    <t>4.津</t>
  </si>
  <si>
    <t>5.松阪多気</t>
  </si>
  <si>
    <t>総計</t>
  </si>
  <si>
    <t>データの個数 / 事業所番号</t>
  </si>
  <si>
    <t>圏域</t>
    <rPh sb="0" eb="2">
      <t>ケンイキ</t>
    </rPh>
    <phoneticPr fontId="4"/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</si>
  <si>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</si>
  <si>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</si>
  <si>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</si>
  <si>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</si>
  <si>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</si>
  <si>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</si>
  <si>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</si>
  <si>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事業所の名称</t>
  </si>
  <si>
    <t>事業者の名称</t>
  </si>
  <si>
    <t>事業者の主たる事務所の所在地</t>
  </si>
  <si>
    <t>障害福祉サービスの種類</t>
  </si>
  <si>
    <t>0596-53-0010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</si>
</sst>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top" wrapText="1"/>
    </xf>
    <xf numFmtId="176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76" fontId="2" fillId="0" borderId="1" xfId="1" applyNumberFormat="1" applyFont="1" applyFill="1" applyBorder="1" applyAlignment="1">
      <alignment horizontal="center" vertical="top" wrapText="1"/>
    </xf>
    <xf numFmtId="176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vertical="top" wrapText="1"/>
    </xf>
    <xf numFmtId="1" fontId="2" fillId="0" borderId="1" xfId="0" quotePrefix="1" applyNumberFormat="1" applyFont="1" applyFill="1" applyBorder="1" applyAlignment="1">
      <alignment horizontal="left" vertical="top" wrapText="1"/>
    </xf>
    <xf numFmtId="1" fontId="2" fillId="0" borderId="0" xfId="0" applyNumberFormat="1" applyFont="1" applyFill="1" applyAlignment="1">
      <alignment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</cellXfs>
  <cellStyles count="2">
    <cellStyle name="標準" xfId="0" builtinId="0"/>
    <cellStyle name="標準_就労継続支援Ｂ型" xfId="1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pivotCache/pivotCacheDefinition1.xml" Type="http://schemas.openxmlformats.org/officeDocument/2006/relationships/pivotCacheDefinition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pivotCache/_rels/pivotCacheDefinition1.xml.rels><?xml version="1.0" encoding="UTF-8" standalone="yes"?><Relationships xmlns="http://schemas.openxmlformats.org/package/2006/relationships"><Relationship Id="rId1" Target="pivotCacheRecords1.xml" Type="http://schemas.openxmlformats.org/officeDocument/2006/relationships/pivotCacheRecords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47.466672222225" createdVersion="6" refreshedVersion="6" minRefreshableVersion="3" recordCount="5">
  <cacheSource type="worksheet">
    <worksheetSource ref="B1:X6" sheet="療養"/>
  </cacheSource>
  <cacheFields count="24">
    <cacheField name="事業所番号" numFmtId="1">
      <sharedItems containsSemiMixedTypes="0" containsString="0" containsNumber="1" containsInteger="1" minValue="2410300194" maxValue="2412710010"/>
    </cacheField>
    <cacheField name="指定事業の種類" numFmtId="1">
      <sharedItems/>
    </cacheField>
    <cacheField name="指定年月日" numFmtId="176">
      <sharedItems containsSemiMixedTypes="0" containsNonDate="0" containsDate="1" containsString="0" minDate="2006-10-01T00:00:00" maxDate="2012-04-02T00:00:00"/>
    </cacheField>
    <cacheField name="指定更新年月日" numFmtId="176">
      <sharedItems containsSemiMixedTypes="0" containsNonDate="0" containsDate="1" containsString="0" minDate="2018-04-01T00:00:00" maxDate="2018-10-02T00:00:00"/>
    </cacheField>
    <cacheField name="指定有効期限" numFmtId="176">
      <sharedItems containsSemiMixedTypes="0" containsNonDate="0" containsDate="1" containsString="0" minDate="2024-03-31T00:00:00" maxDate="2024-10-01T00:00:00"/>
    </cacheField>
    <cacheField name="指定事業所名" numFmtId="1">
      <sharedItems/>
    </cacheField>
    <cacheField name="事業所の〒" numFmtId="1">
      <sharedItems/>
    </cacheField>
    <cacheField name="事業所の所在地" numFmtId="1">
      <sharedItems/>
    </cacheField>
    <cacheField name="事業所の電話" numFmtId="1">
      <sharedItems/>
    </cacheField>
    <cacheField name="事業所のＦＡＸ" numFmtId="1">
      <sharedItems/>
    </cacheField>
    <cacheField name="申請者" numFmtId="1">
      <sharedItems/>
    </cacheField>
    <cacheField name="申請者の所在地" numFmtId="1">
      <sharedItems/>
    </cacheField>
    <cacheField name="主たる対象者" numFmtId="0">
      <sharedItems/>
    </cacheField>
    <cacheField name="定員" numFmtId="1">
      <sharedItems containsSemiMixedTypes="0" containsString="0" containsNumber="1" containsInteger="1" minValue="20" maxValue="120"/>
    </cacheField>
    <cacheField name="報酬区分（人員配置区分）" numFmtId="1">
      <sharedItems/>
    </cacheField>
    <cacheField name="福祉専門職員配置等加算" numFmtId="1">
      <sharedItems/>
    </cacheField>
    <cacheField name="人員配置体制加算" numFmtId="1">
      <sharedItems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1">
      <sharedItems/>
    </cacheField>
    <cacheField name="指定管理者制度適用区分" numFmtId="1">
      <sharedItems/>
    </cacheField>
    <cacheField name="地域生活支援拠点等区分" numFmtId="1">
      <sharedItems/>
    </cacheField>
    <cacheField name="備考" numFmtId="1">
      <sharedItems containsBlank="1"/>
    </cacheField>
    <cacheField name="圏域" numFmtId="1">
      <sharedItems count="3">
        <s v="3.鈴鹿亀山"/>
        <s v="4.津"/>
        <s v="5.松阪多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n v="2410300194"/>
    <s v="療養介護"/>
    <d v="2006-10-01T00:00:00"/>
    <d v="2018-10-01T00:00:00"/>
    <d v="2024-09-30T00:00:00"/>
    <s v="独立行政法人国立病院機構鈴鹿病院"/>
    <s v="513-8501"/>
    <s v="鈴鹿市加佐登３丁目２－１"/>
    <s v="059-378-1321"/>
    <s v="059-378-7083"/>
    <s v="独立行政法人国立病院機構鈴鹿病院"/>
    <s v="三重県鈴鹿市加佐登３丁目２－１"/>
    <s v="身体（肢体）"/>
    <n v="100"/>
    <s v="Ⅰ"/>
    <s v="Ⅲ"/>
    <s v="無"/>
    <s v="無"/>
    <s v="無"/>
    <s v="無"/>
    <s v="非該当"/>
    <s v="非該当"/>
    <m/>
    <x v="0"/>
  </r>
  <r>
    <n v="2410300780"/>
    <s v="療養介護"/>
    <d v="2012-04-01T00:00:00"/>
    <d v="2018-04-01T00:00:00"/>
    <d v="2024-03-31T00:00:00"/>
    <s v="独立行政法人国立病院機構鈴鹿病院"/>
    <s v="513-8501"/>
    <s v="鈴鹿市加佐登３丁目２－１"/>
    <s v="059-378-1321"/>
    <s v="059-378-7083"/>
    <s v="独立行政法人国立病院機構鈴鹿病院"/>
    <s v="三重県鈴鹿市加佐登３丁目２－１"/>
    <s v="重症心身"/>
    <n v="120"/>
    <s v="Ⅱ"/>
    <s v="Ⅲ"/>
    <s v="有"/>
    <s v="無"/>
    <s v="無"/>
    <s v="無"/>
    <s v="非該当"/>
    <s v="非該当"/>
    <s v="医療型障害児入所施設に併設"/>
    <x v="0"/>
  </r>
  <r>
    <n v="2410500603"/>
    <s v="療養介護（経過措置）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津市大里窪田町357"/>
    <s v="重症心身"/>
    <n v="50"/>
    <s v="経過的Ⅰ"/>
    <s v="Ⅲ"/>
    <s v="無"/>
    <s v="無"/>
    <s v="無"/>
    <s v="無"/>
    <s v="非該当"/>
    <s v="非該当"/>
    <s v="医療型障害児入所施設に併設"/>
    <x v="1"/>
  </r>
  <r>
    <n v="2410500603"/>
    <s v="療養介護（経過措置）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津市大里窪田町357"/>
    <s v="重症心身"/>
    <n v="20"/>
    <s v="Ⅰ"/>
    <s v="Ⅰ"/>
    <s v="無"/>
    <s v="無"/>
    <s v="無"/>
    <s v="無"/>
    <s v="非該当"/>
    <s v="非該当"/>
    <s v="医療型障害児入所施設に併設"/>
    <x v="1"/>
  </r>
  <r>
    <n v="2412710010"/>
    <s v="療養介護"/>
    <d v="2006-10-01T00:00:00"/>
    <d v="2018-10-01T00:00:00"/>
    <d v="2024-09-30T00:00:00"/>
    <s v="済生会明和病院 なでしこ障害福祉サービス事業所"/>
    <s v="515-0312"/>
    <s v="多気郡明和町上野435"/>
    <s v="0596-52-0131"/>
    <s v="0596-52-2131"/>
    <s v="社会福祉法人恩賜財団済生会支部三重県済生会"/>
    <s v="三重県松阪市朝日町１区１５－６"/>
    <s v="身体（肢体）"/>
    <n v="38"/>
    <s v="Ⅰ"/>
    <s v="Ⅰ"/>
    <s v="無"/>
    <s v="有(Ⅰ)"/>
    <s v="無"/>
    <s v="有"/>
    <s v="非該当"/>
    <s v="非該当"/>
    <m/>
    <x v="2"/>
  </r>
</pivotCacheRecords>
</file>

<file path=xl/pivotTables/_rels/pivotTable1.xml.rels><?xml version="1.0" encoding="UTF-8" standalone="yes"?><Relationships xmlns="http://schemas.openxmlformats.org/package/2006/relationships"><Relationship Id="rId1" Target="../pivotCache/pivotCacheDefinition1.xml" Type="http://schemas.openxmlformats.org/officeDocument/2006/relationships/pivotCacheDefinition"/></Relationships>
</file>

<file path=xl/pivotTables/pivotTable1.xml><?xml version="1.0" encoding="utf-8"?>
<pivotTableDefinition xmlns="http://schemas.openxmlformats.org/spreadsheetml/2006/main" name="ピボットテーブル1" cacheId="18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3:C7" firstHeaderRow="0" firstDataRow="1" firstDataCol="1"/>
  <pivotFields count="24">
    <pivotField dataField="1" numFmtId="1" showAll="0" defaultSubtotal="0"/>
    <pivotField showAll="0"/>
    <pivotField numFmtId="176" showAll="0"/>
    <pivotField numFmtId="176" showAll="0"/>
    <pivotField numFmtId="176"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defaultSubtotal="0">
      <items count="3">
        <item x="0"/>
        <item x="1"/>
        <item x="2"/>
      </items>
    </pivotField>
  </pivotFields>
  <rowFields count="1">
    <field x="23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データの個数 / 事業所番号" fld="0" subtotal="count" baseField="0" baseItem="0"/>
    <dataField name="合計 / 定員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ivotTables/pivotTable1.xml" Type="http://schemas.openxmlformats.org/officeDocument/2006/relationships/pivotTable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6"/>
  <sheetViews>
    <sheetView tabSelected="1" view="pageBreakPreview" zoomScaleNormal="85" zoomScaleSheetLayoutView="100" workbookViewId="0"/>
  </sheetViews>
  <sheetFormatPr defaultColWidth="9.33203125" defaultRowHeight="63.75" customHeight="1" x14ac:dyDescent="0.15"/>
  <cols>
    <col min="1" max="1" width="9.33203125" style="10"/>
    <col min="2" max="2" width="13.6640625" style="10" customWidth="1"/>
    <col min="3" max="5" width="12.1640625" style="10" customWidth="1"/>
    <col min="6" max="6" width="12.5" style="10" customWidth="1"/>
    <col min="7" max="7" width="17.33203125" style="10" customWidth="1"/>
    <col min="8" max="8" width="11.83203125" style="10" customWidth="1"/>
    <col min="9" max="9" width="13.6640625" style="10" customWidth="1"/>
    <col min="10" max="11" width="7.1640625" style="10" customWidth="1"/>
    <col min="12" max="12" width="12.83203125" style="10" customWidth="1"/>
    <col min="13" max="13" width="21.83203125" style="10" customWidth="1"/>
    <col min="14" max="14" width="9.33203125" style="10" customWidth="1"/>
    <col min="15" max="15" width="6.5" style="4" customWidth="1"/>
    <col min="16" max="16" width="11.33203125" style="10" customWidth="1"/>
    <col min="17" max="17" width="9.5" style="10" customWidth="1"/>
    <col min="18" max="18" width="7.83203125" style="10" customWidth="1"/>
    <col min="19" max="21" width="12.1640625" style="10" customWidth="1"/>
    <col min="22" max="22" width="9.33203125" style="10" customWidth="1"/>
    <col min="23" max="23" width="8.5" style="10" customWidth="1"/>
    <col min="24" max="24" width="14.1640625" style="10" customWidth="1"/>
    <col min="25" max="16384" width="9.33203125" style="10"/>
  </cols>
  <sheetData>
    <row r="1" spans="1:24" s="4" customFormat="1" ht="63.75" customHeight="1" x14ac:dyDescent="0.15">
      <c r="A1" s="1" t="s">
        <v>74</v>
      </c>
      <c r="B1" s="1" t="s">
        <v>64</v>
      </c>
      <c r="C1" s="2" t="s">
        <v>79</v>
      </c>
      <c r="D1" s="2" t="s">
        <v>80</v>
      </c>
      <c r="E1" s="2" t="s">
        <v>81</v>
      </c>
      <c r="F1" s="1" t="s">
        <v>85</v>
      </c>
      <c r="G1" s="1" t="s">
        <v>82</v>
      </c>
      <c r="H1" s="1" t="s">
        <v>75</v>
      </c>
      <c r="I1" s="1" t="s">
        <v>76</v>
      </c>
      <c r="J1" s="1" t="s">
        <v>77</v>
      </c>
      <c r="K1" s="1" t="s">
        <v>78</v>
      </c>
      <c r="L1" s="1" t="s">
        <v>83</v>
      </c>
      <c r="M1" s="1" t="s">
        <v>84</v>
      </c>
      <c r="N1" s="3" t="s">
        <v>32</v>
      </c>
      <c r="O1" s="3" t="s">
        <v>8</v>
      </c>
      <c r="P1" s="3" t="s">
        <v>26</v>
      </c>
      <c r="Q1" s="3" t="s">
        <v>27</v>
      </c>
      <c r="R1" s="3" t="s">
        <v>16</v>
      </c>
      <c r="S1" s="3" t="s">
        <v>29</v>
      </c>
      <c r="T1" s="3" t="s">
        <v>60</v>
      </c>
      <c r="U1" s="3" t="s">
        <v>61</v>
      </c>
      <c r="V1" s="1" t="s">
        <v>35</v>
      </c>
      <c r="W1" s="1" t="s">
        <v>36</v>
      </c>
      <c r="X1" s="3" t="s">
        <v>28</v>
      </c>
    </row>
    <row r="2" spans="1:24" ht="63.75" customHeight="1" x14ac:dyDescent="0.15">
      <c r="A2" s="8" t="s">
        <v>65</v>
      </c>
      <c r="B2" s="5">
        <v>2410300780</v>
      </c>
      <c r="C2" s="7">
        <v>41000</v>
      </c>
      <c r="D2" s="7">
        <v>43191</v>
      </c>
      <c r="E2" s="7">
        <f>DATE(YEAR(MAX(C2:D2))+6, MONTH(MAX(C2:D2)), DAY(MAX(C2:D2)))-1</f>
        <v>45382</v>
      </c>
      <c r="F2" s="5" t="s">
        <v>0</v>
      </c>
      <c r="G2" s="8" t="s">
        <v>20</v>
      </c>
      <c r="H2" s="8" t="s">
        <v>5</v>
      </c>
      <c r="I2" s="8" t="s">
        <v>37</v>
      </c>
      <c r="J2" s="9" t="s">
        <v>3</v>
      </c>
      <c r="K2" s="9" t="s">
        <v>4</v>
      </c>
      <c r="L2" s="8" t="s">
        <v>1</v>
      </c>
      <c r="M2" s="8" t="s">
        <v>23</v>
      </c>
      <c r="N2" s="5" t="s">
        <v>31</v>
      </c>
      <c r="O2" s="5">
        <v>120</v>
      </c>
      <c r="P2" s="5" t="s">
        <v>59</v>
      </c>
      <c r="Q2" s="5" t="s">
        <v>21</v>
      </c>
      <c r="R2" s="5" t="s">
        <v>58</v>
      </c>
      <c r="S2" s="5" t="s">
        <v>17</v>
      </c>
      <c r="T2" s="5" t="s">
        <v>17</v>
      </c>
      <c r="U2" s="5" t="s">
        <v>17</v>
      </c>
      <c r="V2" s="5" t="s">
        <v>41</v>
      </c>
      <c r="W2" s="5" t="s">
        <v>40</v>
      </c>
      <c r="X2" s="8" t="s">
        <v>10</v>
      </c>
    </row>
    <row r="3" spans="1:24" ht="63.75" customHeight="1" x14ac:dyDescent="0.15">
      <c r="A3" s="8" t="s">
        <v>65</v>
      </c>
      <c r="B3" s="5">
        <v>2410500603</v>
      </c>
      <c r="C3" s="7">
        <v>41000</v>
      </c>
      <c r="D3" s="7">
        <v>43191</v>
      </c>
      <c r="E3" s="7">
        <f>DATE(YEAR(MAX(C3:D3))+6, MONTH(MAX(C3:D3)), DAY(MAX(C3:D3)))-1</f>
        <v>45382</v>
      </c>
      <c r="F3" s="5" t="s">
        <v>18</v>
      </c>
      <c r="G3" s="8" t="s">
        <v>9</v>
      </c>
      <c r="H3" s="8" t="s">
        <v>12</v>
      </c>
      <c r="I3" s="8" t="s">
        <v>38</v>
      </c>
      <c r="J3" s="11" t="s">
        <v>13</v>
      </c>
      <c r="K3" s="11" t="s">
        <v>14</v>
      </c>
      <c r="L3" s="8" t="s">
        <v>9</v>
      </c>
      <c r="M3" s="8" t="s">
        <v>25</v>
      </c>
      <c r="N3" s="5" t="s">
        <v>31</v>
      </c>
      <c r="O3" s="5">
        <v>50</v>
      </c>
      <c r="P3" s="5" t="s">
        <v>11</v>
      </c>
      <c r="Q3" s="5" t="s">
        <v>33</v>
      </c>
      <c r="R3" s="5" t="s">
        <v>17</v>
      </c>
      <c r="S3" s="5" t="s">
        <v>17</v>
      </c>
      <c r="T3" s="5" t="s">
        <v>17</v>
      </c>
      <c r="U3" s="5" t="s">
        <v>17</v>
      </c>
      <c r="V3" s="5" t="s">
        <v>40</v>
      </c>
      <c r="W3" s="5" t="s">
        <v>40</v>
      </c>
      <c r="X3" s="8" t="s">
        <v>10</v>
      </c>
    </row>
    <row r="4" spans="1:24" ht="63.75" customHeight="1" x14ac:dyDescent="0.15">
      <c r="A4" s="8" t="s">
        <v>66</v>
      </c>
      <c r="B4" s="5">
        <v>2410500603</v>
      </c>
      <c r="C4" s="7">
        <v>41000</v>
      </c>
      <c r="D4" s="7">
        <v>43191</v>
      </c>
      <c r="E4" s="7">
        <f>DATE(YEAR(MAX(C4:D4))+6, MONTH(MAX(C4:D4)), DAY(MAX(C4:D4)))-1</f>
        <v>45382</v>
      </c>
      <c r="F4" s="5" t="s">
        <v>18</v>
      </c>
      <c r="G4" s="8" t="s">
        <v>9</v>
      </c>
      <c r="H4" s="8" t="s">
        <v>12</v>
      </c>
      <c r="I4" s="8" t="s">
        <v>38</v>
      </c>
      <c r="J4" s="11" t="s">
        <v>13</v>
      </c>
      <c r="K4" s="11" t="s">
        <v>14</v>
      </c>
      <c r="L4" s="8" t="s">
        <v>9</v>
      </c>
      <c r="M4" s="8" t="s">
        <v>25</v>
      </c>
      <c r="N4" s="5" t="s">
        <v>31</v>
      </c>
      <c r="O4" s="5">
        <v>20</v>
      </c>
      <c r="P4" s="5" t="s">
        <v>6</v>
      </c>
      <c r="Q4" s="5" t="s">
        <v>34</v>
      </c>
      <c r="R4" s="5" t="s">
        <v>17</v>
      </c>
      <c r="S4" s="5" t="s">
        <v>17</v>
      </c>
      <c r="T4" s="5" t="s">
        <v>17</v>
      </c>
      <c r="U4" s="5" t="s">
        <v>17</v>
      </c>
      <c r="V4" s="5" t="s">
        <v>40</v>
      </c>
      <c r="W4" s="5" t="s">
        <v>40</v>
      </c>
      <c r="X4" s="8" t="s">
        <v>10</v>
      </c>
    </row>
    <row r="5" spans="1:24" ht="63.75" customHeight="1" x14ac:dyDescent="0.15">
      <c r="A5" s="8" t="s">
        <v>66</v>
      </c>
      <c r="B5" s="5">
        <v>2410300194</v>
      </c>
      <c r="C5" s="6">
        <v>38991</v>
      </c>
      <c r="D5" s="6">
        <v>43374</v>
      </c>
      <c r="E5" s="7">
        <f>DATE(YEAR(MAX(C5:D5))+6, MONTH(MAX(C5:D5)), DAY(MAX(C5:D5)))-1</f>
        <v>45565</v>
      </c>
      <c r="F5" s="5" t="s">
        <v>0</v>
      </c>
      <c r="G5" s="8" t="s">
        <v>19</v>
      </c>
      <c r="H5" s="8" t="s">
        <v>5</v>
      </c>
      <c r="I5" s="8" t="s">
        <v>37</v>
      </c>
      <c r="J5" s="9" t="s">
        <v>3</v>
      </c>
      <c r="K5" s="9" t="s">
        <v>4</v>
      </c>
      <c r="L5" s="8" t="s">
        <v>1</v>
      </c>
      <c r="M5" s="8" t="s">
        <v>23</v>
      </c>
      <c r="N5" s="5" t="s">
        <v>30</v>
      </c>
      <c r="O5" s="5">
        <v>100</v>
      </c>
      <c r="P5" s="5" t="s">
        <v>6</v>
      </c>
      <c r="Q5" s="5" t="s">
        <v>22</v>
      </c>
      <c r="R5" s="5" t="s">
        <v>17</v>
      </c>
      <c r="S5" s="5" t="s">
        <v>17</v>
      </c>
      <c r="T5" s="5" t="s">
        <v>17</v>
      </c>
      <c r="U5" s="5" t="s">
        <v>17</v>
      </c>
      <c r="V5" s="5" t="s">
        <v>40</v>
      </c>
      <c r="W5" s="5" t="s">
        <v>41</v>
      </c>
      <c r="X5" s="8"/>
    </row>
    <row r="6" spans="1:24" ht="63.75" customHeight="1" x14ac:dyDescent="0.15">
      <c r="A6" s="8" t="s">
        <v>67</v>
      </c>
      <c r="B6" s="5">
        <v>2412710010</v>
      </c>
      <c r="C6" s="7">
        <v>38991</v>
      </c>
      <c r="D6" s="7">
        <v>43374</v>
      </c>
      <c r="E6" s="7">
        <f>DATE(YEAR(MAX(C6:D6))+6, MONTH(MAX(C6:D6)), DAY(MAX(C6:D6)))-1</f>
        <v>45565</v>
      </c>
      <c r="F6" s="5" t="s">
        <v>0</v>
      </c>
      <c r="G6" s="8" t="s">
        <v>15</v>
      </c>
      <c r="H6" s="8" t="s">
        <v>7</v>
      </c>
      <c r="I6" s="8" t="s">
        <v>39</v>
      </c>
      <c r="J6" s="8" t="s">
        <v>86</v>
      </c>
      <c r="K6" s="8" t="s">
        <v>86</v>
      </c>
      <c r="L6" s="8" t="s">
        <v>2</v>
      </c>
      <c r="M6" s="8" t="s">
        <v>24</v>
      </c>
      <c r="N6" s="12" t="s">
        <v>30</v>
      </c>
      <c r="O6" s="5">
        <v>38</v>
      </c>
      <c r="P6" s="5" t="s">
        <v>6</v>
      </c>
      <c r="Q6" s="5" t="s">
        <v>6</v>
      </c>
      <c r="R6" s="5" t="s">
        <v>17</v>
      </c>
      <c r="S6" s="5" t="s">
        <v>62</v>
      </c>
      <c r="T6" s="5" t="s">
        <v>17</v>
      </c>
      <c r="U6" s="5" t="s">
        <v>58</v>
      </c>
      <c r="V6" s="5" t="s">
        <v>40</v>
      </c>
      <c r="W6" s="5" t="s">
        <v>40</v>
      </c>
      <c r="X6" s="8"/>
    </row>
  </sheetData>
  <autoFilter ref="B1:X1">
    <sortState ref="B2:X6">
      <sortCondition ref="E1"/>
    </sortState>
  </autoFilter>
  <phoneticPr fontId="1"/>
  <conditionalFormatting sqref="B2 B4:B6">
    <cfRule type="expression" dxfId="0" priority="5" stopIfTrue="1">
      <formula>$F2=""</formula>
    </cfRule>
  </conditionalFormatting>
  <dataValidations count="3">
    <dataValidation allowBlank="1" showInputMessage="1" showErrorMessage="1" sqref="B4:B6 B2"/>
    <dataValidation type="whole" allowBlank="1" showInputMessage="1" showErrorMessage="1" sqref="O2:O6">
      <formula1>0</formula1>
      <formula2>999999999999</formula2>
    </dataValidation>
    <dataValidation imeMode="on" allowBlank="1" showInputMessage="1" showErrorMessage="1" sqref="L1:L1048576"/>
  </dataValidations>
  <pageMargins left="0.2" right="0.19685039370078741" top="0.56000000000000005" bottom="0.19685039370078741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E2" sqref="E2"/>
    </sheetView>
  </sheetViews>
  <sheetFormatPr defaultRowHeight="42.75" customHeight="1" x14ac:dyDescent="0.15"/>
  <cols>
    <col min="1" max="1" width="37.5" customWidth="1"/>
    <col min="2" max="2" width="31.5" customWidth="1"/>
    <col min="4" max="4" width="34" customWidth="1"/>
  </cols>
  <sheetData>
    <row r="1" spans="1:4" ht="42.75" customHeight="1" x14ac:dyDescent="0.15">
      <c r="A1" s="13" t="s">
        <v>42</v>
      </c>
      <c r="B1" s="13"/>
      <c r="C1" s="14"/>
      <c r="D1" s="13"/>
    </row>
    <row r="2" spans="1:4" ht="42.75" customHeight="1" x14ac:dyDescent="0.15">
      <c r="A2" s="15" t="s">
        <v>43</v>
      </c>
      <c r="B2" s="15" t="s">
        <v>44</v>
      </c>
      <c r="C2" s="16"/>
      <c r="D2" s="15" t="s">
        <v>45</v>
      </c>
    </row>
    <row r="3" spans="1:4" ht="42.75" customHeight="1" x14ac:dyDescent="0.15">
      <c r="A3" s="17" t="s">
        <v>46</v>
      </c>
      <c r="B3" s="17" t="s">
        <v>47</v>
      </c>
      <c r="C3" s="18" t="s">
        <v>48</v>
      </c>
      <c r="D3" s="17" t="s">
        <v>49</v>
      </c>
    </row>
    <row r="4" spans="1:4" ht="42.75" customHeight="1" x14ac:dyDescent="0.15">
      <c r="A4" s="17" t="s">
        <v>50</v>
      </c>
      <c r="B4" s="17" t="s">
        <v>51</v>
      </c>
      <c r="C4" s="18" t="s">
        <v>48</v>
      </c>
      <c r="D4" s="17" t="s">
        <v>49</v>
      </c>
    </row>
    <row r="5" spans="1:4" ht="42.75" customHeight="1" x14ac:dyDescent="0.15">
      <c r="A5" s="17" t="s">
        <v>52</v>
      </c>
      <c r="B5" s="17" t="s">
        <v>49</v>
      </c>
      <c r="C5" s="18" t="s">
        <v>48</v>
      </c>
      <c r="D5" s="17" t="s">
        <v>49</v>
      </c>
    </row>
    <row r="6" spans="1:4" ht="42.75" customHeight="1" x14ac:dyDescent="0.15">
      <c r="A6" s="17" t="s">
        <v>53</v>
      </c>
      <c r="B6" s="17" t="s">
        <v>49</v>
      </c>
      <c r="C6" s="18" t="s">
        <v>48</v>
      </c>
      <c r="D6" s="17" t="s">
        <v>54</v>
      </c>
    </row>
    <row r="7" spans="1:4" ht="42.75" customHeight="1" x14ac:dyDescent="0.15">
      <c r="A7" s="17" t="s">
        <v>55</v>
      </c>
      <c r="B7" s="17" t="s">
        <v>56</v>
      </c>
      <c r="C7" s="18" t="s">
        <v>48</v>
      </c>
      <c r="D7" s="17" t="s">
        <v>54</v>
      </c>
    </row>
    <row r="8" spans="1:4" ht="42.75" customHeight="1" x14ac:dyDescent="0.15">
      <c r="A8" s="17" t="s">
        <v>57</v>
      </c>
      <c r="B8" s="17" t="s">
        <v>56</v>
      </c>
      <c r="C8" s="18" t="s">
        <v>48</v>
      </c>
      <c r="D8" s="17" t="s">
        <v>56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19" sqref="B19"/>
    </sheetView>
  </sheetViews>
  <sheetFormatPr defaultRowHeight="11.25" x14ac:dyDescent="0.15"/>
  <cols>
    <col min="1" max="1" width="12.33203125" customWidth="1"/>
    <col min="2" max="2" width="28.1640625" bestFit="1" customWidth="1"/>
    <col min="3" max="3" width="12.6640625" customWidth="1"/>
  </cols>
  <sheetData>
    <row r="1" spans="1:3" x14ac:dyDescent="0.15">
      <c r="A1" t="s">
        <v>0</v>
      </c>
    </row>
    <row r="3" spans="1:3" x14ac:dyDescent="0.15">
      <c r="A3" s="20" t="s">
        <v>68</v>
      </c>
      <c r="B3" t="s">
        <v>73</v>
      </c>
      <c r="C3" t="s">
        <v>63</v>
      </c>
    </row>
    <row r="4" spans="1:3" x14ac:dyDescent="0.15">
      <c r="A4" s="21" t="s">
        <v>69</v>
      </c>
      <c r="B4" s="19">
        <v>2</v>
      </c>
      <c r="C4" s="19">
        <v>220</v>
      </c>
    </row>
    <row r="5" spans="1:3" x14ac:dyDescent="0.15">
      <c r="A5" s="21" t="s">
        <v>70</v>
      </c>
      <c r="B5" s="19">
        <v>2</v>
      </c>
      <c r="C5" s="19">
        <v>70</v>
      </c>
    </row>
    <row r="6" spans="1:3" x14ac:dyDescent="0.15">
      <c r="A6" s="21" t="s">
        <v>71</v>
      </c>
      <c r="B6" s="19">
        <v>1</v>
      </c>
      <c r="C6" s="19">
        <v>38</v>
      </c>
    </row>
    <row r="7" spans="1:3" x14ac:dyDescent="0.15">
      <c r="A7" s="21" t="s">
        <v>72</v>
      </c>
      <c r="B7" s="19">
        <v>5</v>
      </c>
      <c r="C7" s="19">
        <v>328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療養</vt:lpstr>
      <vt:lpstr>注意　地域区分の改正</vt:lpstr>
      <vt:lpstr>集計</vt:lpstr>
      <vt:lpstr>療養!Print_Area</vt:lpstr>
      <vt:lpstr>療養!Print_Titles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