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★★物価高騰支援関係\03 令和５年度下半期\99_要領（医療）\03_HP掲載用ファイル（名鉄と調整済）\"/>
    </mc:Choice>
  </mc:AlternateContent>
  <bookViews>
    <workbookView xWindow="0" yWindow="0" windowWidth="19200" windowHeight="7110" tabRatio="688"/>
  </bookViews>
  <sheets>
    <sheet name="申請書" sheetId="20" r:id="rId1"/>
    <sheet name="役員等調書" sheetId="27" r:id="rId2"/>
    <sheet name="請求書" sheetId="28" r:id="rId3"/>
  </sheets>
  <definedNames>
    <definedName name="_xlnm.Print_Area" localSheetId="0">申請書!$A$1:$AB$53</definedName>
    <definedName name="_xlnm.Print_Area" localSheetId="2">請求書!$A$1:$S$44</definedName>
    <definedName name="_xlnm.Print_Area" localSheetId="1">役員等調書!$A$1:$I$42</definedName>
    <definedName name="_xlnm.Print_Titles" localSheetId="0">申請書!$29:$29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20" l="1"/>
  <c r="X44" i="20" l="1"/>
  <c r="X32" i="20" l="1"/>
  <c r="X46" i="20" l="1"/>
  <c r="X39" i="20"/>
  <c r="X38" i="20"/>
  <c r="X33" i="20"/>
  <c r="AD31" i="20"/>
  <c r="AD30" i="20"/>
  <c r="X30" i="20"/>
  <c r="X40" i="20" l="1"/>
  <c r="X47" i="20"/>
  <c r="N21" i="28"/>
  <c r="J21" i="28"/>
  <c r="J20" i="28"/>
  <c r="J19" i="28"/>
  <c r="X31" i="20" l="1"/>
  <c r="X34" i="20" s="1"/>
  <c r="B4" i="27" l="1"/>
  <c r="B6" i="27" l="1"/>
  <c r="I8" i="28"/>
  <c r="G5" i="27"/>
  <c r="E5" i="27"/>
  <c r="C5" i="27"/>
</calcChain>
</file>

<file path=xl/comments1.xml><?xml version="1.0" encoding="utf-8"?>
<comments xmlns="http://schemas.openxmlformats.org/spreadsheetml/2006/main">
  <authors>
    <author>Setup</author>
    <author>Mihoko Oichi</author>
  </authors>
  <commentList>
    <comment ref="A3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＜申請書提出前に改めてご確認ください＞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・「申請書」最下部の誓約事項（２ヶ所）をチェックしたか
・「役員等調書」を記載したか（個人開設施設でも記載が必要）
・記載項目（黄色セル）の入力漏れが無いか</t>
        </r>
      </text>
    </comment>
    <comment ref="AA7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9" authorId="1" shapeId="0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※個人名ではありません</t>
        </r>
        <r>
          <rPr>
            <b/>
            <sz val="14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  <comment ref="T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医療機関番号は、7桁の番号の前に、都道府県番号
（三重県は「24」）と点数表番号（「医科：1」、「歯科：3」、
「薬局：4」）を加えて10桁としてください。
</t>
        </r>
        <r>
          <rPr>
            <b/>
            <sz val="14"/>
            <color indexed="10"/>
            <rFont val="MS P ゴシック"/>
            <family val="3"/>
            <charset val="128"/>
          </rPr>
          <t>※助産所、施術所、歯科技工所様は医療機関番号の記入は不要です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例:保険医療機関番号が「7654321」の医科診療所の場合
 　 24 ＋ 1 ＋ 1234567 ＝ 2417654321
  （10桁の医療機関番号)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Mihoko Oichi</author>
  </authors>
  <commentList>
    <comment ref="A2" authorId="0" shapeId="0">
      <text>
        <r>
          <rPr>
            <b/>
            <sz val="24"/>
            <color indexed="10"/>
            <rFont val="MS P ゴシック"/>
            <family val="3"/>
            <charset val="128"/>
          </rPr>
          <t>「役員等調書」は</t>
        </r>
        <r>
          <rPr>
            <b/>
            <u/>
            <sz val="24"/>
            <color indexed="10"/>
            <rFont val="MS P ゴシック"/>
            <family val="3"/>
            <charset val="128"/>
          </rPr>
          <t>個人開設の医療機関等の場合も必ず作成が必要</t>
        </r>
        <r>
          <rPr>
            <b/>
            <sz val="24"/>
            <color indexed="10"/>
            <rFont val="MS P ゴシック"/>
            <family val="3"/>
            <charset val="128"/>
          </rPr>
          <t>です。</t>
        </r>
        <r>
          <rPr>
            <b/>
            <sz val="18"/>
            <color indexed="10"/>
            <rFont val="MS P ゴシック"/>
            <family val="3"/>
            <charset val="128"/>
          </rPr>
          <t xml:space="preserve">
詳細は以下をご確認願います。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</t>
        </r>
      </text>
    </comment>
    <comment ref="I11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【記入要領】
〔シメイ〕
・半角カタカナで記入し、姓と名の間に半角で1文字分のスペースを空ける。
・全て大文字にする必要があるため、「ｯ」は「ﾂ」と「ｭ」は「ﾕ」と記入する。
（記入例）
　×　ﾊｯﾄﾘ　ｼｭｳｿﾞｳ
　○　ﾊﾂﾄﾘ ｼﾕｳｿﾞｳ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</t>
        </r>
      </text>
    </comment>
  </commentList>
</comments>
</file>

<file path=xl/comments3.xml><?xml version="1.0" encoding="utf-8"?>
<comments xmlns="http://schemas.openxmlformats.org/spreadsheetml/2006/main">
  <authors>
    <author>Mihoko Oichi</author>
    <author>mieken</author>
    <author>Setup</author>
  </authors>
  <commentList>
    <comment ref="S6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H31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
口座情報を正しく入力してください。</t>
        </r>
      </text>
    </comment>
    <comment ref="K33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K35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K39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M41" authorId="2" shapeId="0">
      <text>
        <r>
          <rPr>
            <b/>
            <sz val="11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<sst xmlns="http://schemas.openxmlformats.org/spreadsheetml/2006/main" count="136" uniqueCount="103">
  <si>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</si>
  <si>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</si>
  <si>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</si>
  <si>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</si>
  <si>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</si>
  <si>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</si>
  <si>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</si>
  <si>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</si>
  <si>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</si>
  <si>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</si>
  <si>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</si>
  <si>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</si>
  <si>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</si>
  <si>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</si>
  <si>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</si>
  <si>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</si>
  <si>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</si>
  <si>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</si>
  <si>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</si>
  <si>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</si>
  <si>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</si>
  <si>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</si>
  <si>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</si>
  <si>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円</t>
    <rPh sb="0" eb="1">
      <t>エン</t>
    </rPh>
    <phoneticPr fontId="3"/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</si>
  <si>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</si>
  <si>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</si>
  <si>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</si>
  <si>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</si>
  <si>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</si>
  <si>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</si>
  <si>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</si>
  <si>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</si>
  <si>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</si>
  <si>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</si>
  <si>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</t>
    <rPh sb="0" eb="1">
      <t>キン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</si>
  <si>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</si>
  <si>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</si>
  <si>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</si>
  <si>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法人名</t>
    <rPh sb="0" eb="3">
      <t>ホウジンメイ</t>
    </rPh>
    <phoneticPr fontId="3"/>
  </si>
  <si>
    <t>代表者</t>
    <rPh sb="0" eb="3">
      <t>ダイヒョウシャ</t>
    </rPh>
    <phoneticPr fontId="3"/>
  </si>
  <si>
    <t>三重県知事</t>
    <rPh sb="0" eb="3">
      <t>ミエケン</t>
    </rPh>
    <rPh sb="3" eb="5">
      <t>チジ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</si>
  <si>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</si>
  <si>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2"/>
  </si>
  <si>
    <t>法人名</t>
    <rPh sb="0" eb="3">
      <t>ホウジンメイ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</si>
  <si>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</si>
  <si>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</si>
  <si>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</si>
  <si>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</si>
  <si>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円</t>
    <rPh sb="0" eb="1">
      <t>エン</t>
    </rPh>
    <phoneticPr fontId="12"/>
  </si>
  <si>
    <t>役員等の状況</t>
    <rPh sb="0" eb="2">
      <t>ヤクイン</t>
    </rPh>
    <rPh sb="2" eb="3">
      <t>トウ</t>
    </rPh>
    <rPh sb="4" eb="6">
      <t>ジョウキョウ</t>
    </rPh>
    <phoneticPr fontId="12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</si>
  <si>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</si>
  <si>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</si>
  <si>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</si>
  <si>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</si>
  <si>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</si>
  <si>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</si>
  <si>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</si>
  <si>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</si>
  <si>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ﾊﾂﾄﾘ ｼﾕｳｿﾞｳ</t>
    </r>
    <rPh sb="1" eb="2">
      <t>レイ</t>
    </rPh>
    <phoneticPr fontId="12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</si>
  <si>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</si>
  <si>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</si>
  <si>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</si>
  <si>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2"/>
  </si>
  <si>
    <t>申請額</t>
    <rPh sb="0" eb="2">
      <t>シンセイ</t>
    </rPh>
    <rPh sb="2" eb="3">
      <t>ガク</t>
    </rPh>
    <phoneticPr fontId="12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</si>
  <si>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</si>
  <si>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</si>
  <si>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</si>
  <si>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</si>
  <si>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E-mail</t>
  </si>
  <si>
    <t>【病院及び有床診療所（医科・歯科）】</t>
    <phoneticPr fontId="3"/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</si>
  <si>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</si>
  <si>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</si>
  <si>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</si>
  <si>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2"/>
  </si>
  <si>
    <t>（様式３）請求書</t>
    <rPh sb="1" eb="3">
      <t>ヨウシキ</t>
    </rPh>
    <rPh sb="5" eb="8">
      <t>セイキュウショ</t>
    </rPh>
    <phoneticPr fontId="3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</si>
  <si>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</si>
  <si>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</si>
  <si>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</si>
  <si>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</si>
  <si>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r>
      <t>報告内容に虚偽の事実が判明した場合は</t>
    </r>
    <r>
      <rPr>
        <sz val="10"/>
        <color theme="1"/>
        <rFont val="ＭＳ 明朝"/>
        <family val="1"/>
        <charset val="128"/>
      </rPr>
      <t>、</t>
    </r>
    <r>
      <rPr>
        <sz val="13"/>
        <color theme="1"/>
        <rFont val="ＭＳ 明朝"/>
        <family val="1"/>
        <charset val="128"/>
      </rPr>
      <t>支援金の一部又は全額を返還します。</t>
    </r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</si>
  <si>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発行責任者</t>
    <rPh sb="0" eb="2">
      <t>ハッコウ</t>
    </rPh>
    <rPh sb="2" eb="5">
      <t>セキニンシャ</t>
    </rPh>
    <phoneticPr fontId="3"/>
  </si>
  <si>
    <t>連絡先(TEL)</t>
    <rPh sb="0" eb="3">
      <t>レンラクサキ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</si>
  <si>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</si>
  <si>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</si>
  <si>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※１又は２の区分に該当がある場合、許可病床数を入力してください。</t>
    <rPh sb="9" eb="11">
      <t>ガイトウ</t>
    </rPh>
    <rPh sb="17" eb="19">
      <t>キョカ</t>
    </rPh>
    <rPh sb="23" eb="25">
      <t>ニュウリョク</t>
    </rPh>
    <phoneticPr fontId="3"/>
  </si>
  <si>
    <t>食材費相当分</t>
    <rPh sb="0" eb="2">
      <t>ショクザイ</t>
    </rPh>
    <rPh sb="2" eb="3">
      <t>ヒ</t>
    </rPh>
    <rPh sb="3" eb="6">
      <t>ソウトウブン</t>
    </rPh>
    <phoneticPr fontId="3"/>
  </si>
  <si>
    <t>ガソリン代相当分（※）</t>
    <rPh sb="4" eb="5">
      <t>ダイ</t>
    </rPh>
    <rPh sb="5" eb="8">
      <t>ソウトウブン</t>
    </rPh>
    <phoneticPr fontId="3"/>
  </si>
  <si>
    <t>医療機関等における物価高騰対策支援金交付申請書</t>
    <rPh sb="0" eb="2">
      <t>イリョウ</t>
    </rPh>
    <rPh sb="2" eb="4">
      <t>キカン</t>
    </rPh>
    <rPh sb="4" eb="5">
      <t>トウ</t>
    </rPh>
    <rPh sb="9" eb="11">
      <t>ブッカ</t>
    </rPh>
    <rPh sb="11" eb="13">
      <t>コウトウ</t>
    </rPh>
    <phoneticPr fontId="3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</si>
  <si>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</si>
  <si>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</si>
  <si>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【無床診療所（医科・歯科）、薬局】</t>
    <phoneticPr fontId="3"/>
  </si>
  <si>
    <t>【助産所、施術所、歯科技工所】</t>
    <rPh sb="1" eb="3">
      <t>ジョサン</t>
    </rPh>
    <rPh sb="3" eb="4">
      <t>ショ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phoneticPr fontId="3"/>
  </si>
  <si>
    <t>助産所（電気・ガス代相当分）</t>
    <rPh sb="0" eb="2">
      <t>ジョサン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</si>
  <si>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施術所（電気・ガス代相当分）</t>
    <rPh sb="0" eb="2">
      <t>セジュツ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</si>
  <si>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歯科技工所（電気・ガス代相当分）</t>
    <rPh sb="0" eb="2">
      <t>シカ</t>
    </rPh>
    <rPh sb="2" eb="4">
      <t>ギコウ</t>
    </rPh>
    <rPh sb="4" eb="5">
      <t>ショ</t>
    </rPh>
    <rPh sb="6" eb="8">
      <t>デンキ</t>
    </rPh>
    <rPh sb="11" eb="12">
      <t>ダイ</t>
    </rPh>
    <rPh sb="12" eb="15">
      <t>ソウトウブン</t>
    </rPh>
    <phoneticPr fontId="3"/>
  </si>
  <si>
    <t>円</t>
    <phoneticPr fontId="3"/>
  </si>
  <si>
    <t>　ただし、医療機関等における物価高騰対策支援金として、上記金額を請求します。</t>
    <rPh sb="5" eb="7">
      <t>イリョウ</t>
    </rPh>
    <rPh sb="7" eb="9">
      <t>キカン</t>
    </rPh>
    <rPh sb="9" eb="10">
      <t>トウ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3">
      <t>キン</t>
    </rPh>
    <phoneticPr fontId="3"/>
  </si>
  <si>
    <t>＜令和５年度下半期用＞</t>
    <rPh sb="1" eb="3">
      <t>レイワ</t>
    </rPh>
    <rPh sb="4" eb="6">
      <t>ネンド</t>
    </rPh>
    <rPh sb="6" eb="9">
      <t>シモハンキ</t>
    </rPh>
    <rPh sb="9" eb="10">
      <t>ヨウ</t>
    </rPh>
    <phoneticPr fontId="3"/>
  </si>
  <si>
    <t>令和６年３月31日まで事業を継続します。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phoneticPr fontId="3"/>
  </si>
  <si>
    <t>※病院、診療所（医科・歯科）、薬局については、令和５年10月１日時点で東海北陸厚生局へ受理記号「精在宅援」、「支援病」、「支援診」、「在医総管」、「歯援診」、または「在調」のいずれかの届出が受理されている施設が対象となります。</t>
    <rPh sb="1" eb="3">
      <t>ビョウイン</t>
    </rPh>
    <rPh sb="4" eb="7">
      <t>シンリョウショ</t>
    </rPh>
    <rPh sb="8" eb="10">
      <t>イカ</t>
    </rPh>
    <rPh sb="11" eb="13">
      <t>シカ</t>
    </rPh>
    <rPh sb="15" eb="17">
      <t>ヤッキョク</t>
    </rPh>
    <rPh sb="23" eb="25">
      <t>レイワ</t>
    </rPh>
    <rPh sb="26" eb="27">
      <t>ネン</t>
    </rPh>
    <rPh sb="29" eb="30">
      <t>ガツ</t>
    </rPh>
    <rPh sb="31" eb="32">
      <t>ニチ</t>
    </rPh>
    <rPh sb="32" eb="34">
      <t>ジテン</t>
    </rPh>
    <rPh sb="35" eb="37">
      <t>トウカイ</t>
    </rPh>
    <rPh sb="37" eb="39">
      <t>ホクリク</t>
    </rPh>
    <rPh sb="39" eb="41">
      <t>コウセイ</t>
    </rPh>
    <rPh sb="41" eb="42">
      <t>キョク</t>
    </rPh>
    <rPh sb="43" eb="45">
      <t>ジュリ</t>
    </rPh>
    <rPh sb="45" eb="47">
      <t>キゴウ</t>
    </rPh>
    <rPh sb="48" eb="49">
      <t>セイ</t>
    </rPh>
    <rPh sb="49" eb="51">
      <t>ザイタク</t>
    </rPh>
    <rPh sb="51" eb="52">
      <t>エン</t>
    </rPh>
    <rPh sb="55" eb="57">
      <t>シエン</t>
    </rPh>
    <rPh sb="57" eb="58">
      <t>ビョウ</t>
    </rPh>
    <rPh sb="61" eb="63">
      <t>シエン</t>
    </rPh>
    <rPh sb="63" eb="64">
      <t>シン</t>
    </rPh>
    <rPh sb="67" eb="68">
      <t>ザイ</t>
    </rPh>
    <rPh sb="74" eb="75">
      <t>ハ</t>
    </rPh>
    <rPh sb="75" eb="76">
      <t>エン</t>
    </rPh>
    <rPh sb="76" eb="77">
      <t>シン</t>
    </rPh>
    <rPh sb="83" eb="84">
      <t>ザイ</t>
    </rPh>
    <rPh sb="84" eb="85">
      <t>チョウ</t>
    </rPh>
    <rPh sb="92" eb="93">
      <t>トド</t>
    </rPh>
    <rPh sb="93" eb="94">
      <t>デ</t>
    </rPh>
    <rPh sb="95" eb="97">
      <t>ジュリ</t>
    </rPh>
    <rPh sb="102" eb="104">
      <t>シセツ</t>
    </rPh>
    <rPh sb="105" eb="107">
      <t>タイショウ</t>
    </rPh>
    <phoneticPr fontId="3"/>
  </si>
  <si>
    <t>（病院および６床以上の有床診療所）電気・ガス代相当分</t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</si>
  <si>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t>（５床以下の有床診療所）電気・ガス代相当分</t>
    <rPh sb="12" eb="14">
      <t>デンキ</t>
    </rPh>
    <rPh sb="17" eb="18">
      <t>ダイ</t>
    </rPh>
    <rPh sb="18" eb="21">
      <t>ソウトウブン</t>
    </rPh>
    <phoneticPr fontId="3"/>
  </si>
  <si>
    <t>※助産所、施術所、歯科技工所は
　医療機関番号の記入は不要です。</t>
    <rPh sb="1" eb="3">
      <t>ジョサン</t>
    </rPh>
    <rPh sb="3" eb="4">
      <t>ジョ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rPh sb="17" eb="19">
      <t>イリョウ</t>
    </rPh>
    <rPh sb="19" eb="21">
      <t>キカン</t>
    </rPh>
    <rPh sb="21" eb="23">
      <t>バンゴウ</t>
    </rPh>
    <rPh sb="24" eb="26">
      <t>キニュウ</t>
    </rPh>
    <rPh sb="27" eb="29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</si>
</sst>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#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6"/>
      <color rgb="FFFF0000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b/>
      <u/>
      <sz val="24"/>
      <color indexed="10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b/>
      <sz val="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3" xfId="0" applyFont="1" applyBorder="1">
      <alignment vertical="center"/>
    </xf>
    <xf numFmtId="0" fontId="11" fillId="0" borderId="18" xfId="7" applyFont="1" applyBorder="1" applyAlignment="1">
      <alignment horizontal="center" vertical="center"/>
    </xf>
    <xf numFmtId="177" fontId="11" fillId="0" borderId="18" xfId="7" applyNumberFormat="1" applyFont="1" applyBorder="1" applyAlignment="1">
      <alignment horizontal="center" vertical="center" textRotation="255"/>
    </xf>
    <xf numFmtId="0" fontId="11" fillId="0" borderId="14" xfId="0" applyFont="1" applyBorder="1" applyAlignment="1">
      <alignment vertical="center" shrinkToFit="1"/>
    </xf>
    <xf numFmtId="0" fontId="14" fillId="0" borderId="18" xfId="7" applyFont="1" applyBorder="1" applyAlignment="1">
      <alignment horizontal="left" vertical="center" shrinkToFit="1"/>
    </xf>
    <xf numFmtId="177" fontId="11" fillId="0" borderId="18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2" borderId="18" xfId="7" applyFont="1" applyFill="1" applyBorder="1" applyAlignment="1" applyProtection="1">
      <alignment vertical="center" shrinkToFit="1"/>
      <protection locked="0"/>
    </xf>
    <xf numFmtId="0" fontId="11" fillId="2" borderId="18" xfId="7" applyFont="1" applyFill="1" applyBorder="1" applyAlignment="1" applyProtection="1">
      <alignment horizontal="center" vertical="center"/>
      <protection locked="0"/>
    </xf>
    <xf numFmtId="177" fontId="11" fillId="2" borderId="18" xfId="7" applyNumberFormat="1" applyFont="1" applyFill="1" applyBorder="1" applyAlignment="1" applyProtection="1">
      <alignment horizontal="center" vertical="center"/>
      <protection locked="0"/>
    </xf>
    <xf numFmtId="0" fontId="11" fillId="2" borderId="14" xfId="7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3" xfId="0" applyFont="1" applyBorder="1">
      <alignment vertical="center"/>
    </xf>
    <xf numFmtId="176" fontId="7" fillId="0" borderId="28" xfId="0" applyNumberFormat="1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50" xfId="0" applyFont="1" applyBorder="1">
      <alignment vertical="center"/>
    </xf>
    <xf numFmtId="38" fontId="7" fillId="0" borderId="0" xfId="4" applyFont="1" applyBorder="1" applyAlignment="1" applyProtection="1">
      <alignment horizontal="right"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>
      <alignment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42" xfId="0" applyFont="1" applyBorder="1">
      <alignment vertical="center"/>
    </xf>
    <xf numFmtId="0" fontId="22" fillId="0" borderId="0" xfId="0" applyFo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24" fillId="0" borderId="0" xfId="0" applyFont="1" applyAlignment="1">
      <alignment horizontal="center" vertical="center" textRotation="255"/>
    </xf>
    <xf numFmtId="0" fontId="7" fillId="0" borderId="66" xfId="0" applyFont="1" applyBorder="1">
      <alignment vertical="center"/>
    </xf>
    <xf numFmtId="0" fontId="20" fillId="0" borderId="67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69" xfId="0" applyFont="1" applyBorder="1">
      <alignment vertical="center"/>
    </xf>
    <xf numFmtId="0" fontId="20" fillId="2" borderId="70" xfId="0" applyFont="1" applyFill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5" xfId="0" applyFont="1" applyBorder="1" applyAlignment="1">
      <alignment horizontal="center" vertical="center"/>
    </xf>
    <xf numFmtId="38" fontId="7" fillId="0" borderId="75" xfId="4" applyFont="1" applyBorder="1" applyAlignment="1" applyProtection="1">
      <alignment horizontal="right" vertical="center"/>
    </xf>
    <xf numFmtId="176" fontId="7" fillId="0" borderId="75" xfId="0" applyNumberFormat="1" applyFont="1" applyBorder="1">
      <alignment vertical="center"/>
    </xf>
    <xf numFmtId="0" fontId="7" fillId="0" borderId="52" xfId="0" applyFont="1" applyBorder="1">
      <alignment vertical="center"/>
    </xf>
    <xf numFmtId="176" fontId="7" fillId="0" borderId="52" xfId="0" applyNumberFormat="1" applyFont="1" applyBorder="1">
      <alignment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shrinkToFit="1"/>
    </xf>
    <xf numFmtId="0" fontId="40" fillId="0" borderId="71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 wrapText="1"/>
    </xf>
    <xf numFmtId="38" fontId="7" fillId="0" borderId="15" xfId="4" applyFont="1" applyBorder="1" applyAlignment="1" applyProtection="1">
      <alignment horizontal="center" vertical="center"/>
    </xf>
    <xf numFmtId="38" fontId="7" fillId="0" borderId="16" xfId="4" applyFont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38" fontId="7" fillId="0" borderId="60" xfId="4" applyFont="1" applyBorder="1" applyAlignment="1" applyProtection="1">
      <alignment horizontal="center" vertical="center"/>
    </xf>
    <xf numFmtId="38" fontId="7" fillId="0" borderId="58" xfId="4" applyFont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27" xfId="4" applyFont="1" applyBorder="1" applyAlignment="1" applyProtection="1">
      <alignment horizontal="right" vertical="center"/>
    </xf>
    <xf numFmtId="38" fontId="7" fillId="0" borderId="25" xfId="4" applyFont="1" applyBorder="1" applyAlignment="1" applyProtection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48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42" fillId="0" borderId="16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38" fontId="7" fillId="0" borderId="9" xfId="4" applyFont="1" applyBorder="1" applyAlignment="1" applyProtection="1">
      <alignment horizontal="center" vertical="center"/>
    </xf>
    <xf numFmtId="38" fontId="7" fillId="0" borderId="0" xfId="4" applyFont="1" applyBorder="1" applyAlignment="1" applyProtection="1">
      <alignment horizontal="center" vertical="center"/>
    </xf>
    <xf numFmtId="38" fontId="7" fillId="0" borderId="49" xfId="4" applyFont="1" applyBorder="1" applyAlignment="1" applyProtection="1">
      <alignment horizontal="center" vertical="center"/>
    </xf>
    <xf numFmtId="38" fontId="7" fillId="0" borderId="39" xfId="4" applyFont="1" applyBorder="1" applyAlignment="1" applyProtection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textRotation="255"/>
    </xf>
    <xf numFmtId="0" fontId="24" fillId="0" borderId="19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5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38" fontId="7" fillId="0" borderId="61" xfId="4" applyFont="1" applyBorder="1" applyAlignment="1" applyProtection="1">
      <alignment horizontal="center" vertical="center"/>
    </xf>
    <xf numFmtId="38" fontId="7" fillId="0" borderId="52" xfId="4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2" borderId="30" xfId="8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31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6" fillId="0" borderId="1" xfId="0" applyFont="1" applyBorder="1" applyAlignment="1">
      <alignment horizontal="left" wrapText="1"/>
    </xf>
    <xf numFmtId="0" fontId="36" fillId="0" borderId="2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" borderId="1" xfId="7" applyFont="1" applyFill="1" applyBorder="1" applyAlignment="1" applyProtection="1">
      <alignment vertical="center"/>
      <protection locked="0"/>
    </xf>
    <xf numFmtId="0" fontId="11" fillId="2" borderId="3" xfId="7" applyFont="1" applyFill="1" applyBorder="1" applyAlignment="1" applyProtection="1">
      <alignment vertical="center"/>
      <protection locked="0"/>
    </xf>
    <xf numFmtId="0" fontId="11" fillId="0" borderId="1" xfId="7" applyFont="1" applyBorder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38" fontId="14" fillId="0" borderId="1" xfId="4" applyFont="1" applyFill="1" applyBorder="1" applyAlignment="1">
      <alignment horizontal="right" vertical="center"/>
    </xf>
    <xf numFmtId="38" fontId="14" fillId="0" borderId="2" xfId="4" applyFont="1" applyFill="1" applyBorder="1" applyAlignment="1">
      <alignment horizontal="right" vertical="center"/>
    </xf>
    <xf numFmtId="0" fontId="11" fillId="0" borderId="18" xfId="7" applyFont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0" fillId="0" borderId="18" xfId="0" applyNumberForma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" fontId="10" fillId="0" borderId="0" xfId="0" applyNumberFormat="1" applyFont="1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9">
    <cellStyle name="パーセント 2" xfId="2"/>
    <cellStyle name="ハイパーリンク" xfId="8" builtinId="8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  <cellStyle name="標準_Sheet1" xfId="7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49</xdr:row>
          <xdr:rowOff>190500</xdr:rowOff>
        </xdr:from>
        <xdr:to>
          <xdr:col>2</xdr:col>
          <xdr:colOff>203200</xdr:colOff>
          <xdr:row>51</xdr:row>
          <xdr:rowOff>50800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51</xdr:row>
          <xdr:rowOff>0</xdr:rowOff>
        </xdr:from>
        <xdr:to>
          <xdr:col>2</xdr:col>
          <xdr:colOff>203200</xdr:colOff>
          <xdr:row>52</xdr:row>
          <xdr:rowOff>50800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54"/>
  <sheetViews>
    <sheetView showGridLines="0" tabSelected="1" view="pageBreakPreview" topLeftCell="A34" zoomScale="90" zoomScaleNormal="120" zoomScaleSheetLayoutView="90" zoomScalePageLayoutView="130" workbookViewId="0">
      <selection activeCell="P11" sqref="P11"/>
    </sheetView>
  </sheetViews>
  <sheetFormatPr defaultColWidth="2.26953125" defaultRowHeight="12"/>
  <cols>
    <col min="1" max="9" width="3.36328125" style="11" customWidth="1"/>
    <col min="10" max="19" width="3.6328125" style="11" customWidth="1"/>
    <col min="20" max="23" width="2.26953125" style="11"/>
    <col min="24" max="27" width="2.7265625" style="11" customWidth="1"/>
    <col min="28" max="29" width="2.26953125" style="11"/>
    <col min="30" max="30" width="5.90625" style="11" bestFit="1" customWidth="1"/>
    <col min="31" max="31" width="2.26953125" style="11"/>
    <col min="32" max="32" width="5.26953125" style="11" hidden="1" customWidth="1"/>
    <col min="33" max="33" width="0" style="11" hidden="1" customWidth="1"/>
    <col min="34" max="16384" width="2.26953125" style="11"/>
  </cols>
  <sheetData>
    <row r="1" spans="1:38" ht="13.5" customHeight="1">
      <c r="A1" s="10" t="s">
        <v>72</v>
      </c>
      <c r="C1" s="5"/>
      <c r="D1" s="5"/>
      <c r="I1" s="157" t="s">
        <v>97</v>
      </c>
      <c r="J1" s="157"/>
      <c r="K1" s="157"/>
      <c r="L1" s="157"/>
      <c r="M1" s="157"/>
      <c r="N1" s="157"/>
      <c r="O1" s="157"/>
      <c r="P1" s="157"/>
      <c r="Q1" s="157"/>
      <c r="R1" s="157"/>
    </row>
    <row r="2" spans="1:38" ht="4.5" customHeight="1">
      <c r="A2" s="10"/>
      <c r="C2" s="5"/>
      <c r="D2" s="5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38" ht="18" customHeight="1">
      <c r="A3" s="182" t="s">
        <v>87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</row>
    <row r="4" spans="1:38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>
      <c r="C5" s="5"/>
      <c r="D5" s="5"/>
      <c r="S5" s="12" t="s">
        <v>20</v>
      </c>
      <c r="T5" s="193"/>
      <c r="U5" s="193"/>
      <c r="V5" s="5" t="s">
        <v>3</v>
      </c>
      <c r="W5" s="193"/>
      <c r="X5" s="193"/>
      <c r="Y5" s="5" t="s">
        <v>2</v>
      </c>
      <c r="Z5" s="193"/>
      <c r="AA5" s="193"/>
      <c r="AB5" s="5" t="s">
        <v>1</v>
      </c>
    </row>
    <row r="6" spans="1:38" ht="18" customHeight="1">
      <c r="A6" s="200" t="s">
        <v>24</v>
      </c>
      <c r="B6" s="200"/>
      <c r="C6" s="200"/>
      <c r="D6" s="200"/>
      <c r="E6" s="200"/>
      <c r="F6" s="200"/>
      <c r="G6" s="200"/>
      <c r="H6" s="11" t="s">
        <v>25</v>
      </c>
    </row>
    <row r="7" spans="1:38" ht="8.25" customHeight="1">
      <c r="C7" s="5"/>
      <c r="D7" s="5"/>
    </row>
    <row r="8" spans="1:38" ht="12.5" thickBot="1">
      <c r="A8" s="11" t="s">
        <v>32</v>
      </c>
      <c r="C8" s="5"/>
      <c r="D8" s="5"/>
    </row>
    <row r="9" spans="1:38" ht="21" customHeight="1">
      <c r="A9" s="134" t="s">
        <v>17</v>
      </c>
      <c r="B9" s="201" t="s">
        <v>4</v>
      </c>
      <c r="C9" s="201"/>
      <c r="D9" s="20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2"/>
    </row>
    <row r="10" spans="1:38" ht="25" customHeight="1">
      <c r="A10" s="191"/>
      <c r="B10" s="202" t="s">
        <v>5</v>
      </c>
      <c r="C10" s="202"/>
      <c r="D10" s="202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60"/>
    </row>
    <row r="11" spans="1:38" ht="13.5" customHeight="1">
      <c r="A11" s="191"/>
      <c r="B11" s="144" t="s">
        <v>18</v>
      </c>
      <c r="C11" s="144"/>
      <c r="D11" s="175"/>
      <c r="E11" s="13" t="s">
        <v>6</v>
      </c>
      <c r="F11" s="13"/>
      <c r="G11" s="13"/>
      <c r="H11" s="174"/>
      <c r="I11" s="174"/>
      <c r="J11" s="13" t="s">
        <v>7</v>
      </c>
      <c r="K11" s="174"/>
      <c r="L11" s="174"/>
      <c r="M11" s="174"/>
      <c r="N11" s="13" t="s">
        <v>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38" ht="25" customHeight="1">
      <c r="A12" s="191"/>
      <c r="B12" s="176"/>
      <c r="C12" s="176"/>
      <c r="D12" s="177"/>
      <c r="E12" s="163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60"/>
    </row>
    <row r="13" spans="1:38" ht="26.25" customHeight="1" thickBot="1">
      <c r="A13" s="192"/>
      <c r="B13" s="136" t="s">
        <v>11</v>
      </c>
      <c r="C13" s="136"/>
      <c r="D13" s="136"/>
      <c r="E13" s="136"/>
      <c r="F13" s="136"/>
      <c r="G13" s="136"/>
      <c r="H13" s="136"/>
      <c r="I13" s="137"/>
      <c r="J13" s="138" t="s">
        <v>12</v>
      </c>
      <c r="K13" s="136"/>
      <c r="L13" s="136"/>
      <c r="M13" s="149"/>
      <c r="N13" s="149"/>
      <c r="O13" s="149"/>
      <c r="P13" s="149"/>
      <c r="Q13" s="154"/>
      <c r="R13" s="138" t="s">
        <v>13</v>
      </c>
      <c r="S13" s="136"/>
      <c r="T13" s="136"/>
      <c r="U13" s="149"/>
      <c r="V13" s="149"/>
      <c r="W13" s="149"/>
      <c r="X13" s="149"/>
      <c r="Y13" s="149"/>
      <c r="Z13" s="149"/>
      <c r="AA13" s="149"/>
      <c r="AB13" s="150"/>
    </row>
    <row r="14" spans="1:38" ht="8.5" customHeight="1" thickBo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3"/>
      <c r="N14" s="53"/>
      <c r="O14" s="53"/>
      <c r="P14" s="53"/>
      <c r="Q14" s="53"/>
      <c r="R14" s="5"/>
      <c r="S14" s="5"/>
      <c r="T14" s="5"/>
      <c r="U14" s="53"/>
      <c r="V14" s="53"/>
      <c r="W14" s="53"/>
      <c r="X14" s="53"/>
      <c r="Y14" s="53"/>
      <c r="Z14" s="53"/>
      <c r="AA14" s="53"/>
      <c r="AB14" s="53"/>
    </row>
    <row r="15" spans="1:38" s="1" customFormat="1" ht="12" customHeight="1">
      <c r="A15" s="188" t="s">
        <v>75</v>
      </c>
      <c r="B15" s="7" t="s">
        <v>0</v>
      </c>
      <c r="C15" s="6"/>
      <c r="D15" s="6"/>
      <c r="E15" s="7"/>
      <c r="F15" s="7"/>
      <c r="G15" s="7"/>
      <c r="H15" s="7"/>
      <c r="I15" s="8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7"/>
      <c r="AE15" s="17"/>
    </row>
    <row r="16" spans="1:38" s="1" customFormat="1" ht="25" customHeight="1">
      <c r="A16" s="189"/>
      <c r="B16" s="3" t="s">
        <v>88</v>
      </c>
      <c r="C16" s="2"/>
      <c r="D16" s="2"/>
      <c r="E16" s="3"/>
      <c r="F16" s="3"/>
      <c r="G16" s="3"/>
      <c r="H16" s="3"/>
      <c r="I16" s="9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  <c r="AE16" s="158"/>
      <c r="AF16" s="158"/>
      <c r="AG16" s="158"/>
      <c r="AH16" s="158"/>
      <c r="AI16" s="158"/>
    </row>
    <row r="17" spans="1:38" s="1" customFormat="1" ht="17.25" customHeight="1">
      <c r="A17" s="189"/>
      <c r="B17" s="167" t="s">
        <v>89</v>
      </c>
      <c r="C17" s="167"/>
      <c r="D17" s="167"/>
      <c r="E17" s="167"/>
      <c r="F17" s="167"/>
      <c r="G17" s="167"/>
      <c r="H17" s="167"/>
      <c r="I17" s="168"/>
      <c r="J17" s="4" t="s">
        <v>6</v>
      </c>
      <c r="K17" s="4"/>
      <c r="L17" s="4"/>
      <c r="M17" s="171"/>
      <c r="N17" s="171"/>
      <c r="O17" s="4" t="s">
        <v>7</v>
      </c>
      <c r="P17" s="171"/>
      <c r="Q17" s="171"/>
      <c r="R17" s="171"/>
      <c r="S17" s="4" t="s">
        <v>8</v>
      </c>
      <c r="X17" s="4"/>
      <c r="Y17" s="4"/>
      <c r="Z17" s="4"/>
      <c r="AA17" s="4"/>
      <c r="AB17" s="56"/>
      <c r="AE17" s="17"/>
      <c r="AI17" s="164"/>
    </row>
    <row r="18" spans="1:38" s="1" customFormat="1" ht="20.25" customHeight="1">
      <c r="A18" s="189"/>
      <c r="B18" s="169"/>
      <c r="C18" s="169"/>
      <c r="D18" s="169"/>
      <c r="E18" s="169"/>
      <c r="F18" s="169"/>
      <c r="G18" s="169"/>
      <c r="H18" s="169"/>
      <c r="I18" s="170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3"/>
      <c r="AE18" s="17"/>
      <c r="AI18" s="164"/>
    </row>
    <row r="19" spans="1:38" s="1" customFormat="1" ht="20.25" customHeight="1">
      <c r="A19" s="189"/>
      <c r="B19" s="194" t="s">
        <v>82</v>
      </c>
      <c r="C19" s="195"/>
      <c r="D19" s="195"/>
      <c r="E19" s="195"/>
      <c r="F19" s="195"/>
      <c r="G19" s="195"/>
      <c r="H19" s="195"/>
      <c r="I19" s="196"/>
      <c r="J19" s="71">
        <v>2</v>
      </c>
      <c r="K19" s="71">
        <v>4</v>
      </c>
      <c r="L19" s="89"/>
      <c r="M19" s="89"/>
      <c r="N19" s="89"/>
      <c r="O19" s="89"/>
      <c r="P19" s="89"/>
      <c r="Q19" s="89"/>
      <c r="R19" s="89"/>
      <c r="S19" s="89"/>
      <c r="T19" s="197" t="s">
        <v>102</v>
      </c>
      <c r="U19" s="198"/>
      <c r="V19" s="198"/>
      <c r="W19" s="198"/>
      <c r="X19" s="198"/>
      <c r="Y19" s="198"/>
      <c r="Z19" s="198"/>
      <c r="AA19" s="198"/>
      <c r="AB19" s="199"/>
      <c r="AE19" s="17"/>
      <c r="AI19" s="17"/>
    </row>
    <row r="20" spans="1:38" s="1" customFormat="1" ht="21" customHeight="1">
      <c r="A20" s="189"/>
      <c r="B20" s="144" t="s">
        <v>9</v>
      </c>
      <c r="C20" s="144"/>
      <c r="D20" s="144"/>
      <c r="E20" s="144"/>
      <c r="F20" s="144"/>
      <c r="G20" s="144"/>
      <c r="H20" s="144"/>
      <c r="I20" s="155"/>
      <c r="J20" s="143" t="s">
        <v>10</v>
      </c>
      <c r="K20" s="144"/>
      <c r="L20" s="14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2"/>
      <c r="AE20" s="17"/>
    </row>
    <row r="21" spans="1:38" s="1" customFormat="1" ht="21" customHeight="1" thickBot="1">
      <c r="A21" s="190"/>
      <c r="B21" s="148"/>
      <c r="C21" s="148"/>
      <c r="D21" s="148"/>
      <c r="E21" s="148"/>
      <c r="F21" s="148"/>
      <c r="G21" s="148"/>
      <c r="H21" s="148"/>
      <c r="I21" s="156"/>
      <c r="J21" s="147" t="s">
        <v>68</v>
      </c>
      <c r="K21" s="148"/>
      <c r="L21" s="148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6"/>
      <c r="AE21" s="17"/>
    </row>
    <row r="22" spans="1:38" s="1" customFormat="1" ht="8.5" customHeight="1" thickBot="1">
      <c r="A22" s="15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11"/>
      <c r="M22" s="11"/>
      <c r="N22" s="1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E22" s="17"/>
    </row>
    <row r="23" spans="1:38" ht="20.149999999999999" customHeight="1">
      <c r="A23" s="134" t="s">
        <v>65</v>
      </c>
      <c r="B23" s="107" t="s">
        <v>64</v>
      </c>
      <c r="C23" s="107"/>
      <c r="D23" s="107"/>
      <c r="E23" s="107"/>
      <c r="F23" s="107"/>
      <c r="G23" s="107"/>
      <c r="H23" s="107"/>
      <c r="I23" s="108"/>
      <c r="J23" s="109" t="s">
        <v>10</v>
      </c>
      <c r="K23" s="107"/>
      <c r="L23" s="107"/>
      <c r="M23" s="110"/>
      <c r="N23" s="110"/>
      <c r="O23" s="110"/>
      <c r="P23" s="110"/>
      <c r="Q23" s="111"/>
      <c r="R23" s="109" t="s">
        <v>19</v>
      </c>
      <c r="S23" s="107"/>
      <c r="T23" s="107"/>
      <c r="U23" s="183"/>
      <c r="V23" s="184"/>
      <c r="W23" s="184"/>
      <c r="X23" s="184"/>
      <c r="Y23" s="184"/>
      <c r="Z23" s="184"/>
      <c r="AA23" s="184"/>
      <c r="AB23" s="185"/>
    </row>
    <row r="24" spans="1:38" ht="20.149999999999999" customHeight="1" thickBot="1">
      <c r="A24" s="135"/>
      <c r="B24" s="136" t="s">
        <v>14</v>
      </c>
      <c r="C24" s="136"/>
      <c r="D24" s="136"/>
      <c r="E24" s="136"/>
      <c r="F24" s="136"/>
      <c r="G24" s="136"/>
      <c r="H24" s="136"/>
      <c r="I24" s="137"/>
      <c r="J24" s="138" t="s">
        <v>12</v>
      </c>
      <c r="K24" s="136"/>
      <c r="L24" s="136"/>
      <c r="M24" s="149"/>
      <c r="N24" s="149"/>
      <c r="O24" s="149"/>
      <c r="P24" s="149"/>
      <c r="Q24" s="154"/>
      <c r="R24" s="138" t="s">
        <v>13</v>
      </c>
      <c r="S24" s="136"/>
      <c r="T24" s="136"/>
      <c r="U24" s="149"/>
      <c r="V24" s="149"/>
      <c r="W24" s="149"/>
      <c r="X24" s="149"/>
      <c r="Y24" s="149"/>
      <c r="Z24" s="149"/>
      <c r="AA24" s="149"/>
      <c r="AB24" s="150"/>
    </row>
    <row r="25" spans="1:38" ht="8.5" customHeight="1">
      <c r="A25" s="7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3"/>
      <c r="N25" s="53"/>
      <c r="O25" s="53"/>
      <c r="P25" s="53"/>
      <c r="Q25" s="53"/>
      <c r="R25" s="5"/>
      <c r="S25" s="5"/>
      <c r="T25" s="5"/>
      <c r="U25" s="53"/>
      <c r="V25" s="53"/>
      <c r="W25" s="53"/>
      <c r="X25" s="53"/>
      <c r="Y25" s="53"/>
      <c r="Z25" s="53"/>
      <c r="AA25" s="53"/>
      <c r="AB25" s="53"/>
    </row>
    <row r="26" spans="1:38" ht="18" customHeight="1">
      <c r="A26" s="70" t="s">
        <v>16</v>
      </c>
      <c r="B26" s="66"/>
      <c r="G26" s="16"/>
    </row>
    <row r="27" spans="1:38" ht="18.649999999999999" customHeight="1" thickBot="1">
      <c r="A27" s="11" t="s">
        <v>69</v>
      </c>
      <c r="G27" s="16"/>
    </row>
    <row r="28" spans="1:38" ht="26.25" customHeight="1" thickBot="1">
      <c r="A28" s="153" t="s">
        <v>83</v>
      </c>
      <c r="B28" s="103"/>
      <c r="C28" s="103"/>
      <c r="D28" s="151"/>
      <c r="E28" s="151"/>
      <c r="F28" s="103" t="s">
        <v>76</v>
      </c>
      <c r="G28" s="152"/>
      <c r="H28" s="139" t="s">
        <v>84</v>
      </c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</row>
    <row r="29" spans="1:38" ht="20.149999999999999" customHeight="1" thickBot="1">
      <c r="A29" s="128" t="s">
        <v>71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68"/>
      <c r="R29" s="129" t="s">
        <v>78</v>
      </c>
      <c r="S29" s="130"/>
      <c r="T29" s="130"/>
      <c r="U29" s="130"/>
      <c r="V29" s="130"/>
      <c r="W29" s="131"/>
      <c r="X29" s="113" t="s">
        <v>15</v>
      </c>
      <c r="Y29" s="113"/>
      <c r="Z29" s="113"/>
      <c r="AA29" s="113"/>
      <c r="AB29" s="114"/>
      <c r="AC29" s="115"/>
      <c r="AD29" s="115"/>
      <c r="AE29" s="115"/>
      <c r="AF29" s="115"/>
      <c r="AG29" s="112"/>
      <c r="AH29" s="112"/>
      <c r="AI29" s="112"/>
      <c r="AJ29" s="112"/>
      <c r="AK29" s="112"/>
      <c r="AL29" s="112"/>
    </row>
    <row r="30" spans="1:38" ht="20.149999999999999" customHeight="1">
      <c r="A30" s="60">
        <v>1</v>
      </c>
      <c r="B30" s="118" t="s">
        <v>85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2"/>
      <c r="S30" s="122"/>
      <c r="T30" s="122"/>
      <c r="U30" s="122"/>
      <c r="V30" s="122"/>
      <c r="W30" s="123"/>
      <c r="X30" s="126">
        <f>IF(R30="〇",AD30,0)</f>
        <v>0</v>
      </c>
      <c r="Y30" s="127"/>
      <c r="Z30" s="127"/>
      <c r="AA30" s="127"/>
      <c r="AB30" s="61" t="s">
        <v>22</v>
      </c>
      <c r="AC30" s="69"/>
      <c r="AD30" s="11">
        <f>D28*11250</f>
        <v>0</v>
      </c>
      <c r="AE30" s="178"/>
      <c r="AF30" s="178"/>
      <c r="AG30" s="179"/>
      <c r="AH30" s="179"/>
      <c r="AI30" s="179"/>
      <c r="AJ30" s="179"/>
      <c r="AK30" s="10"/>
      <c r="AL30" s="10"/>
    </row>
    <row r="31" spans="1:38" ht="20.149999999999999" customHeight="1">
      <c r="A31" s="62">
        <v>2</v>
      </c>
      <c r="B31" s="120" t="s">
        <v>100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95"/>
      <c r="S31" s="96"/>
      <c r="T31" s="96"/>
      <c r="U31" s="96"/>
      <c r="V31" s="96"/>
      <c r="W31" s="97"/>
      <c r="X31" s="93">
        <f>IF(R31="〇",AD31,0)</f>
        <v>0</v>
      </c>
      <c r="Y31" s="94"/>
      <c r="Z31" s="94"/>
      <c r="AA31" s="94"/>
      <c r="AB31" s="54" t="s">
        <v>22</v>
      </c>
      <c r="AD31" s="11">
        <f>D28*18450</f>
        <v>0</v>
      </c>
      <c r="AE31" s="72"/>
      <c r="AF31" s="72"/>
      <c r="AG31" s="73"/>
      <c r="AH31" s="73"/>
      <c r="AI31" s="73"/>
      <c r="AJ31" s="73"/>
      <c r="AK31" s="10"/>
      <c r="AL31" s="10"/>
    </row>
    <row r="32" spans="1:38" ht="20.149999999999999" customHeight="1">
      <c r="A32" s="63">
        <v>3</v>
      </c>
      <c r="B32" s="120" t="s">
        <v>101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95"/>
      <c r="S32" s="96"/>
      <c r="T32" s="96"/>
      <c r="U32" s="96"/>
      <c r="V32" s="96"/>
      <c r="W32" s="97"/>
      <c r="X32" s="124">
        <f>IF(R32="〇",92250,0)</f>
        <v>0</v>
      </c>
      <c r="Y32" s="125"/>
      <c r="Z32" s="125"/>
      <c r="AA32" s="125"/>
      <c r="AB32" s="54" t="s">
        <v>22</v>
      </c>
      <c r="AE32" s="72"/>
      <c r="AF32" s="72"/>
      <c r="AG32" s="73"/>
      <c r="AH32" s="73"/>
      <c r="AI32" s="73"/>
      <c r="AJ32" s="73"/>
      <c r="AK32" s="10"/>
      <c r="AL32" s="10"/>
    </row>
    <row r="33" spans="1:38" ht="20.149999999999999" customHeight="1" thickBot="1">
      <c r="A33" s="64">
        <v>4</v>
      </c>
      <c r="B33" s="98" t="s">
        <v>86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16"/>
      <c r="S33" s="116"/>
      <c r="T33" s="116"/>
      <c r="U33" s="116"/>
      <c r="V33" s="116"/>
      <c r="W33" s="117"/>
      <c r="X33" s="100">
        <f>IF(R33="〇",5850,0)</f>
        <v>0</v>
      </c>
      <c r="Y33" s="101"/>
      <c r="Z33" s="101"/>
      <c r="AA33" s="101"/>
      <c r="AB33" s="58" t="s">
        <v>22</v>
      </c>
      <c r="AE33" s="72"/>
      <c r="AF33" s="72"/>
      <c r="AG33" s="73"/>
      <c r="AH33" s="73"/>
      <c r="AI33" s="73"/>
      <c r="AJ33" s="73"/>
      <c r="AK33" s="10"/>
      <c r="AL33" s="10"/>
    </row>
    <row r="34" spans="1:38" ht="20.149999999999999" customHeight="1" thickBot="1">
      <c r="A34" s="128" t="s">
        <v>21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2"/>
      <c r="S34" s="103"/>
      <c r="T34" s="103"/>
      <c r="U34" s="103"/>
      <c r="V34" s="103"/>
      <c r="W34" s="104"/>
      <c r="X34" s="105">
        <f>SUM(X30:AA33)</f>
        <v>0</v>
      </c>
      <c r="Y34" s="106"/>
      <c r="Z34" s="106"/>
      <c r="AA34" s="106"/>
      <c r="AB34" s="55" t="s">
        <v>22</v>
      </c>
    </row>
    <row r="35" spans="1:38" ht="8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2"/>
      <c r="U35" s="12"/>
      <c r="V35" s="5"/>
      <c r="W35" s="5"/>
      <c r="X35" s="59"/>
      <c r="Y35" s="59"/>
      <c r="Z35" s="59"/>
      <c r="AA35" s="59"/>
      <c r="AB35" s="73"/>
    </row>
    <row r="36" spans="1:38" s="16" customFormat="1" ht="18.649999999999999" customHeight="1" thickBot="1">
      <c r="A36" s="11" t="s">
        <v>90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20.149999999999999" customHeight="1" thickBot="1">
      <c r="A37" s="128" t="s">
        <v>71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29" t="s">
        <v>77</v>
      </c>
      <c r="S37" s="130"/>
      <c r="T37" s="130"/>
      <c r="U37" s="130"/>
      <c r="V37" s="130"/>
      <c r="W37" s="131"/>
      <c r="X37" s="113" t="s">
        <v>15</v>
      </c>
      <c r="Y37" s="113"/>
      <c r="Z37" s="113"/>
      <c r="AA37" s="113"/>
      <c r="AB37" s="114"/>
      <c r="AC37" s="115"/>
      <c r="AD37" s="115"/>
      <c r="AE37" s="115"/>
      <c r="AF37" s="115"/>
      <c r="AG37" s="112"/>
      <c r="AH37" s="112"/>
      <c r="AI37" s="112"/>
      <c r="AJ37" s="112"/>
      <c r="AK37" s="112"/>
      <c r="AL37" s="112"/>
    </row>
    <row r="38" spans="1:38" ht="20.149999999999999" customHeight="1">
      <c r="A38" s="60">
        <v>1</v>
      </c>
      <c r="B38" s="118" t="s">
        <v>70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95"/>
      <c r="S38" s="96"/>
      <c r="T38" s="96"/>
      <c r="U38" s="96"/>
      <c r="V38" s="96"/>
      <c r="W38" s="97"/>
      <c r="X38" s="180">
        <f>IF(R38="〇",80100,0)</f>
        <v>0</v>
      </c>
      <c r="Y38" s="181"/>
      <c r="Z38" s="181"/>
      <c r="AA38" s="181"/>
      <c r="AB38" s="61" t="s">
        <v>22</v>
      </c>
      <c r="AE38" s="72"/>
      <c r="AF38" s="72"/>
      <c r="AG38" s="73"/>
      <c r="AH38" s="73"/>
      <c r="AI38" s="73"/>
      <c r="AJ38" s="73"/>
      <c r="AK38" s="10"/>
      <c r="AL38" s="10"/>
    </row>
    <row r="39" spans="1:38" ht="20.149999999999999" customHeight="1" thickBot="1">
      <c r="A39" s="65">
        <v>2</v>
      </c>
      <c r="B39" s="98" t="s">
        <v>86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  <c r="R39" s="95"/>
      <c r="S39" s="96"/>
      <c r="T39" s="96"/>
      <c r="U39" s="96"/>
      <c r="V39" s="96"/>
      <c r="W39" s="97"/>
      <c r="X39" s="100">
        <f>IF(R39="〇",5850,0)</f>
        <v>0</v>
      </c>
      <c r="Y39" s="101"/>
      <c r="Z39" s="101"/>
      <c r="AA39" s="101"/>
      <c r="AB39" s="58" t="s">
        <v>22</v>
      </c>
      <c r="AE39" s="72"/>
      <c r="AF39" s="72"/>
      <c r="AG39" s="73"/>
      <c r="AH39" s="73"/>
      <c r="AI39" s="73"/>
      <c r="AJ39" s="73"/>
      <c r="AK39" s="10"/>
      <c r="AL39" s="10"/>
    </row>
    <row r="40" spans="1:38" ht="20.149999999999999" customHeight="1" thickBot="1">
      <c r="A40" s="67" t="s">
        <v>21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102"/>
      <c r="S40" s="103"/>
      <c r="T40" s="103"/>
      <c r="U40" s="103"/>
      <c r="V40" s="103"/>
      <c r="W40" s="104"/>
      <c r="X40" s="105">
        <f>SUM(X38:AA39)</f>
        <v>0</v>
      </c>
      <c r="Y40" s="106"/>
      <c r="Z40" s="106"/>
      <c r="AA40" s="106"/>
      <c r="AB40" s="55" t="s">
        <v>22</v>
      </c>
    </row>
    <row r="41" spans="1:38" ht="8.5" customHeight="1">
      <c r="R41" s="5"/>
      <c r="S41" s="5"/>
      <c r="T41" s="5"/>
      <c r="U41" s="5"/>
      <c r="V41" s="5"/>
      <c r="W41" s="5"/>
      <c r="X41" s="59"/>
      <c r="Y41" s="59"/>
      <c r="Z41" s="59"/>
      <c r="AA41" s="59"/>
      <c r="AB41" s="73"/>
    </row>
    <row r="42" spans="1:38" s="16" customFormat="1" ht="18.649999999999999" customHeight="1" thickBot="1">
      <c r="A42" s="11" t="s">
        <v>91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20.149999999999999" customHeight="1" thickBot="1">
      <c r="A43" s="128" t="s">
        <v>71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29" t="s">
        <v>77</v>
      </c>
      <c r="S43" s="130"/>
      <c r="T43" s="130"/>
      <c r="U43" s="130"/>
      <c r="V43" s="130"/>
      <c r="W43" s="131"/>
      <c r="X43" s="113" t="s">
        <v>15</v>
      </c>
      <c r="Y43" s="113"/>
      <c r="Z43" s="113"/>
      <c r="AA43" s="113"/>
      <c r="AB43" s="114"/>
      <c r="AC43" s="115"/>
      <c r="AD43" s="115"/>
      <c r="AE43" s="115"/>
      <c r="AF43" s="115"/>
      <c r="AG43" s="112"/>
      <c r="AH43" s="112"/>
      <c r="AI43" s="112"/>
      <c r="AJ43" s="112"/>
      <c r="AK43" s="112"/>
      <c r="AL43" s="112"/>
    </row>
    <row r="44" spans="1:38" ht="20.149999999999999" customHeight="1">
      <c r="A44" s="60">
        <v>1</v>
      </c>
      <c r="B44" s="118" t="s">
        <v>92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95"/>
      <c r="S44" s="96"/>
      <c r="T44" s="96"/>
      <c r="U44" s="96"/>
      <c r="V44" s="96"/>
      <c r="W44" s="97"/>
      <c r="X44" s="126">
        <f>IF(R44="〇",50100,0)</f>
        <v>0</v>
      </c>
      <c r="Y44" s="127"/>
      <c r="Z44" s="127"/>
      <c r="AA44" s="127"/>
      <c r="AB44" s="61" t="s">
        <v>22</v>
      </c>
      <c r="AE44" s="72"/>
      <c r="AF44" s="72"/>
      <c r="AG44" s="73"/>
      <c r="AH44" s="73"/>
      <c r="AI44" s="73"/>
      <c r="AJ44" s="73"/>
      <c r="AK44" s="10"/>
      <c r="AL44" s="10"/>
    </row>
    <row r="45" spans="1:38" ht="20.149999999999999" customHeight="1">
      <c r="A45" s="65">
        <v>2</v>
      </c>
      <c r="B45" s="57" t="s">
        <v>93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95"/>
      <c r="S45" s="96"/>
      <c r="T45" s="96"/>
      <c r="U45" s="96"/>
      <c r="V45" s="96"/>
      <c r="W45" s="97"/>
      <c r="X45" s="93">
        <f>IF(R45="〇",24900,0)</f>
        <v>0</v>
      </c>
      <c r="Y45" s="94"/>
      <c r="Z45" s="94"/>
      <c r="AA45" s="94"/>
      <c r="AB45" s="75" t="s">
        <v>95</v>
      </c>
      <c r="AE45" s="72"/>
      <c r="AF45" s="72"/>
      <c r="AG45" s="73"/>
      <c r="AH45" s="73"/>
      <c r="AI45" s="73"/>
      <c r="AJ45" s="73"/>
      <c r="AK45" s="10"/>
      <c r="AL45" s="10"/>
    </row>
    <row r="46" spans="1:38" ht="20.149999999999999" customHeight="1" thickBot="1">
      <c r="A46" s="65">
        <v>3</v>
      </c>
      <c r="B46" s="98" t="s">
        <v>94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9"/>
      <c r="R46" s="95"/>
      <c r="S46" s="96"/>
      <c r="T46" s="96"/>
      <c r="U46" s="96"/>
      <c r="V46" s="96"/>
      <c r="W46" s="97"/>
      <c r="X46" s="100">
        <f>IF(R46="〇",6600,0)</f>
        <v>0</v>
      </c>
      <c r="Y46" s="101"/>
      <c r="Z46" s="101"/>
      <c r="AA46" s="101"/>
      <c r="AB46" s="58" t="s">
        <v>22</v>
      </c>
      <c r="AE46" s="72"/>
      <c r="AF46" s="72"/>
      <c r="AG46" s="73"/>
      <c r="AH46" s="73"/>
      <c r="AI46" s="73"/>
      <c r="AJ46" s="73"/>
      <c r="AK46" s="10"/>
      <c r="AL46" s="10"/>
    </row>
    <row r="47" spans="1:38" ht="20.149999999999999" customHeight="1" thickBot="1">
      <c r="A47" s="67" t="s">
        <v>21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102"/>
      <c r="S47" s="103"/>
      <c r="T47" s="103"/>
      <c r="U47" s="103"/>
      <c r="V47" s="103"/>
      <c r="W47" s="104"/>
      <c r="X47" s="105">
        <f>SUM(X44:AA46)</f>
        <v>0</v>
      </c>
      <c r="Y47" s="106"/>
      <c r="Z47" s="106"/>
      <c r="AA47" s="106"/>
      <c r="AB47" s="55" t="s">
        <v>22</v>
      </c>
    </row>
    <row r="48" spans="1:38" ht="19" customHeight="1" thickBot="1">
      <c r="A48" s="87"/>
      <c r="B48" s="92" t="s">
        <v>99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88"/>
    </row>
    <row r="49" spans="1:28" ht="6.65" customHeight="1" thickBo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4"/>
      <c r="S49" s="84"/>
      <c r="T49" s="84"/>
      <c r="U49" s="84"/>
      <c r="V49" s="84"/>
      <c r="W49" s="84"/>
      <c r="X49" s="85"/>
      <c r="Y49" s="85"/>
      <c r="Z49" s="85"/>
      <c r="AA49" s="85"/>
      <c r="AB49" s="86"/>
    </row>
    <row r="50" spans="1:28" ht="6.65" customHeight="1" thickTop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</row>
    <row r="51" spans="1:28" ht="15" customHeight="1">
      <c r="A51" s="79"/>
      <c r="B51" s="132" t="s">
        <v>79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3"/>
    </row>
    <row r="52" spans="1:28" ht="15" customHeight="1">
      <c r="A52" s="79"/>
      <c r="B52" s="90" t="s">
        <v>98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3" spans="1:28" ht="7" customHeight="1" thickBot="1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</row>
    <row r="54" spans="1:28" ht="12.5" thickTop="1"/>
  </sheetData>
  <sheetProtection sheet="1" objects="1" scenarios="1"/>
  <mergeCells count="104">
    <mergeCell ref="R39:W39"/>
    <mergeCell ref="R40:W40"/>
    <mergeCell ref="R38:W38"/>
    <mergeCell ref="B39:Q39"/>
    <mergeCell ref="X40:AA40"/>
    <mergeCell ref="X38:AA38"/>
    <mergeCell ref="X39:AA39"/>
    <mergeCell ref="A3:AB3"/>
    <mergeCell ref="R23:T23"/>
    <mergeCell ref="U23:AB23"/>
    <mergeCell ref="J15:AB15"/>
    <mergeCell ref="A15:A21"/>
    <mergeCell ref="A9:A13"/>
    <mergeCell ref="Z5:AA5"/>
    <mergeCell ref="W5:X5"/>
    <mergeCell ref="T5:U5"/>
    <mergeCell ref="B19:I19"/>
    <mergeCell ref="T19:AB19"/>
    <mergeCell ref="A6:G6"/>
    <mergeCell ref="J13:L13"/>
    <mergeCell ref="B9:D9"/>
    <mergeCell ref="B10:D10"/>
    <mergeCell ref="B32:Q32"/>
    <mergeCell ref="B33:Q33"/>
    <mergeCell ref="I1:R2"/>
    <mergeCell ref="B38:Q38"/>
    <mergeCell ref="AE16:AI16"/>
    <mergeCell ref="E10:AB10"/>
    <mergeCell ref="E9:AB9"/>
    <mergeCell ref="E12:AB12"/>
    <mergeCell ref="M13:Q13"/>
    <mergeCell ref="U13:AB13"/>
    <mergeCell ref="R13:T13"/>
    <mergeCell ref="B13:I13"/>
    <mergeCell ref="AI17:AI18"/>
    <mergeCell ref="J16:AB16"/>
    <mergeCell ref="B17:I18"/>
    <mergeCell ref="M17:N17"/>
    <mergeCell ref="P17:R17"/>
    <mergeCell ref="J18:AB18"/>
    <mergeCell ref="H11:I11"/>
    <mergeCell ref="K11:M11"/>
    <mergeCell ref="B11:D12"/>
    <mergeCell ref="AC37:AF37"/>
    <mergeCell ref="AG37:AL37"/>
    <mergeCell ref="X30:AA30"/>
    <mergeCell ref="AE30:AF30"/>
    <mergeCell ref="AG30:AJ30"/>
    <mergeCell ref="A23:A24"/>
    <mergeCell ref="B24:I24"/>
    <mergeCell ref="J24:L24"/>
    <mergeCell ref="X37:AB37"/>
    <mergeCell ref="H28:AA28"/>
    <mergeCell ref="M20:AB20"/>
    <mergeCell ref="J20:L20"/>
    <mergeCell ref="M21:AB21"/>
    <mergeCell ref="J21:L21"/>
    <mergeCell ref="A29:P29"/>
    <mergeCell ref="R29:W29"/>
    <mergeCell ref="R24:T24"/>
    <mergeCell ref="U24:AB24"/>
    <mergeCell ref="D28:E28"/>
    <mergeCell ref="F28:G28"/>
    <mergeCell ref="A28:C28"/>
    <mergeCell ref="M24:Q24"/>
    <mergeCell ref="A34:Q34"/>
    <mergeCell ref="R34:W34"/>
    <mergeCell ref="A37:Q37"/>
    <mergeCell ref="R37:W37"/>
    <mergeCell ref="X34:AA34"/>
    <mergeCell ref="X31:AA31"/>
    <mergeCell ref="B20:I21"/>
    <mergeCell ref="AG43:AL43"/>
    <mergeCell ref="B44:Q44"/>
    <mergeCell ref="R44:W44"/>
    <mergeCell ref="X44:AA44"/>
    <mergeCell ref="A43:Q43"/>
    <mergeCell ref="R43:W43"/>
    <mergeCell ref="X43:AB43"/>
    <mergeCell ref="B51:AB51"/>
    <mergeCell ref="AC43:AF43"/>
    <mergeCell ref="B23:I23"/>
    <mergeCell ref="J23:L23"/>
    <mergeCell ref="M23:Q23"/>
    <mergeCell ref="AG29:AL29"/>
    <mergeCell ref="X29:AB29"/>
    <mergeCell ref="AC29:AF29"/>
    <mergeCell ref="R33:W33"/>
    <mergeCell ref="B30:Q30"/>
    <mergeCell ref="B31:Q31"/>
    <mergeCell ref="R30:W30"/>
    <mergeCell ref="R31:W31"/>
    <mergeCell ref="R32:W32"/>
    <mergeCell ref="X32:AA32"/>
    <mergeCell ref="X33:AA33"/>
    <mergeCell ref="B52:AB52"/>
    <mergeCell ref="B48:AA48"/>
    <mergeCell ref="X45:AA45"/>
    <mergeCell ref="R45:W45"/>
    <mergeCell ref="B46:Q46"/>
    <mergeCell ref="R46:W46"/>
    <mergeCell ref="X46:AA46"/>
    <mergeCell ref="R47:W47"/>
    <mergeCell ref="X47:AA47"/>
  </mergeCells>
  <phoneticPr fontId="3"/>
  <dataValidations count="4">
    <dataValidation imeMode="halfAlpha" allowBlank="1" showInputMessage="1" showErrorMessage="1" sqref="Z5:AA5 M23:Q23 H11:I11 K11:M11 U23:AB23 T5:U5 W5:X5 P17"/>
    <dataValidation imeMode="fullKatakana" allowBlank="1" showInputMessage="1" showErrorMessage="1" sqref="E9:AB9 J15:AB15"/>
    <dataValidation imeMode="fullAlpha" allowBlank="1" showInputMessage="1" showErrorMessage="1" sqref="M17"/>
    <dataValidation type="list" showInputMessage="1" showErrorMessage="1" sqref="R30:W33 R38:W39 R44:W44 R46:W46 R45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49</xdr:row>
                    <xdr:rowOff>190500</xdr:rowOff>
                  </from>
                  <to>
                    <xdr:col>2</xdr:col>
                    <xdr:colOff>203200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51</xdr:row>
                    <xdr:rowOff>0</xdr:rowOff>
                  </from>
                  <to>
                    <xdr:col>2</xdr:col>
                    <xdr:colOff>203200</xdr:colOff>
                    <xdr:row>52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zoomScale="90" zoomScaleNormal="100" zoomScaleSheetLayoutView="90" workbookViewId="0">
      <selection activeCell="B6" sqref="B6:G6"/>
    </sheetView>
  </sheetViews>
  <sheetFormatPr defaultRowHeight="13"/>
  <cols>
    <col min="1" max="1" width="21.6328125" style="23" customWidth="1"/>
    <col min="2" max="2" width="12.7265625" style="24" customWidth="1"/>
    <col min="3" max="3" width="4.453125" style="24" customWidth="1"/>
    <col min="4" max="4" width="5.453125" style="23" bestFit="1" customWidth="1"/>
    <col min="5" max="7" width="4.453125" style="25" customWidth="1"/>
    <col min="8" max="8" width="5.453125" style="25" bestFit="1" customWidth="1"/>
    <col min="9" max="9" width="16.453125" style="23" customWidth="1"/>
    <col min="10" max="11" width="9" style="23"/>
    <col min="12" max="12" width="28.453125" style="23" customWidth="1"/>
  </cols>
  <sheetData>
    <row r="1" spans="1:9" s="23" customFormat="1" ht="17.25" customHeight="1">
      <c r="A1" s="23" t="s">
        <v>73</v>
      </c>
      <c r="B1" s="24"/>
      <c r="C1" s="24"/>
      <c r="E1" s="25"/>
      <c r="F1" s="25"/>
      <c r="G1" s="25"/>
      <c r="H1" s="25"/>
    </row>
    <row r="2" spans="1:9" s="23" customFormat="1" ht="24" customHeight="1">
      <c r="A2" s="207" t="s">
        <v>42</v>
      </c>
      <c r="B2" s="207"/>
      <c r="C2" s="207"/>
      <c r="D2" s="207"/>
      <c r="E2" s="207"/>
      <c r="F2" s="207"/>
      <c r="G2" s="207"/>
      <c r="H2" s="207"/>
      <c r="I2" s="207"/>
    </row>
    <row r="3" spans="1:9" s="23" customFormat="1" ht="13.5" customHeight="1">
      <c r="A3" s="26"/>
      <c r="B3" s="26"/>
      <c r="C3" s="26"/>
      <c r="D3" s="26"/>
      <c r="E3" s="26"/>
      <c r="F3" s="26"/>
      <c r="G3" s="26"/>
      <c r="H3" s="26"/>
    </row>
    <row r="4" spans="1:9" s="23" customFormat="1" ht="24" customHeight="1">
      <c r="A4" s="27" t="s">
        <v>43</v>
      </c>
      <c r="B4" s="208">
        <f>申請書!E10</f>
        <v>0</v>
      </c>
      <c r="C4" s="208"/>
      <c r="D4" s="208"/>
      <c r="E4" s="208"/>
      <c r="F4" s="208"/>
      <c r="G4" s="208"/>
      <c r="H4" s="208"/>
    </row>
    <row r="5" spans="1:9" s="23" customFormat="1" ht="24" customHeight="1">
      <c r="A5" s="27" t="s">
        <v>62</v>
      </c>
      <c r="B5" s="41" t="s">
        <v>44</v>
      </c>
      <c r="C5" s="42">
        <f>申請書!T5</f>
        <v>0</v>
      </c>
      <c r="D5" s="43" t="s">
        <v>45</v>
      </c>
      <c r="E5" s="42">
        <f>申請書!W5</f>
        <v>0</v>
      </c>
      <c r="F5" s="43" t="s">
        <v>46</v>
      </c>
      <c r="G5" s="42">
        <f>申請書!Z5</f>
        <v>0</v>
      </c>
      <c r="H5" s="44" t="s">
        <v>47</v>
      </c>
    </row>
    <row r="6" spans="1:9" s="23" customFormat="1" ht="24" customHeight="1">
      <c r="A6" s="28" t="s">
        <v>63</v>
      </c>
      <c r="B6" s="209">
        <f>申請書!X34+申請書!X40+申請書!X47</f>
        <v>0</v>
      </c>
      <c r="C6" s="210"/>
      <c r="D6" s="210"/>
      <c r="E6" s="210"/>
      <c r="F6" s="210"/>
      <c r="G6" s="210"/>
      <c r="H6" s="44" t="s">
        <v>48</v>
      </c>
    </row>
    <row r="7" spans="1:9" s="23" customFormat="1" ht="24" customHeight="1">
      <c r="A7" s="29" t="s">
        <v>49</v>
      </c>
      <c r="B7" s="24"/>
      <c r="C7" s="24"/>
      <c r="E7" s="25"/>
      <c r="F7" s="25"/>
      <c r="G7" s="25"/>
      <c r="H7" s="25"/>
    </row>
    <row r="8" spans="1:9" s="23" customFormat="1">
      <c r="A8" s="211" t="s">
        <v>50</v>
      </c>
      <c r="B8" s="213" t="s">
        <v>51</v>
      </c>
      <c r="C8" s="214"/>
      <c r="D8" s="212" t="s">
        <v>52</v>
      </c>
      <c r="E8" s="212"/>
      <c r="F8" s="212"/>
      <c r="G8" s="212"/>
      <c r="H8" s="217" t="s">
        <v>53</v>
      </c>
      <c r="I8" s="30" t="s">
        <v>54</v>
      </c>
    </row>
    <row r="9" spans="1:9" s="23" customFormat="1" ht="14">
      <c r="A9" s="212"/>
      <c r="B9" s="215"/>
      <c r="C9" s="216"/>
      <c r="D9" s="31" t="s">
        <v>55</v>
      </c>
      <c r="E9" s="32" t="s">
        <v>3</v>
      </c>
      <c r="F9" s="32" t="s">
        <v>56</v>
      </c>
      <c r="G9" s="32" t="s">
        <v>37</v>
      </c>
      <c r="H9" s="218"/>
      <c r="I9" s="33" t="s">
        <v>57</v>
      </c>
    </row>
    <row r="10" spans="1:9" s="23" customFormat="1" ht="20.149999999999999" customHeight="1">
      <c r="A10" s="34" t="s">
        <v>58</v>
      </c>
      <c r="B10" s="205" t="s">
        <v>59</v>
      </c>
      <c r="C10" s="206"/>
      <c r="D10" s="31" t="s">
        <v>60</v>
      </c>
      <c r="E10" s="35">
        <v>40</v>
      </c>
      <c r="F10" s="35">
        <v>1</v>
      </c>
      <c r="G10" s="35">
        <v>1</v>
      </c>
      <c r="H10" s="36" t="s">
        <v>61</v>
      </c>
      <c r="I10" s="37"/>
    </row>
    <row r="11" spans="1:9" s="23" customFormat="1" ht="18" customHeight="1">
      <c r="A11" s="45"/>
      <c r="B11" s="203"/>
      <c r="C11" s="204"/>
      <c r="D11" s="46"/>
      <c r="E11" s="47"/>
      <c r="F11" s="47"/>
      <c r="G11" s="47"/>
      <c r="H11" s="48"/>
      <c r="I11" s="49"/>
    </row>
    <row r="12" spans="1:9" s="23" customFormat="1" ht="18" customHeight="1">
      <c r="A12" s="45"/>
      <c r="B12" s="203"/>
      <c r="C12" s="204"/>
      <c r="D12" s="46"/>
      <c r="E12" s="47"/>
      <c r="F12" s="47"/>
      <c r="G12" s="47"/>
      <c r="H12" s="48"/>
      <c r="I12" s="49"/>
    </row>
    <row r="13" spans="1:9" s="23" customFormat="1" ht="18" customHeight="1">
      <c r="A13" s="45"/>
      <c r="B13" s="203"/>
      <c r="C13" s="204"/>
      <c r="D13" s="46"/>
      <c r="E13" s="47"/>
      <c r="F13" s="47"/>
      <c r="G13" s="47"/>
      <c r="H13" s="48"/>
      <c r="I13" s="49"/>
    </row>
    <row r="14" spans="1:9" s="23" customFormat="1" ht="18" customHeight="1">
      <c r="A14" s="45"/>
      <c r="B14" s="203"/>
      <c r="C14" s="204"/>
      <c r="D14" s="46"/>
      <c r="E14" s="47"/>
      <c r="F14" s="47"/>
      <c r="G14" s="47"/>
      <c r="H14" s="48"/>
      <c r="I14" s="49"/>
    </row>
    <row r="15" spans="1:9" s="23" customFormat="1" ht="18" customHeight="1">
      <c r="A15" s="45"/>
      <c r="B15" s="203"/>
      <c r="C15" s="204"/>
      <c r="D15" s="46"/>
      <c r="E15" s="47"/>
      <c r="F15" s="47"/>
      <c r="G15" s="47"/>
      <c r="H15" s="48"/>
      <c r="I15" s="49"/>
    </row>
    <row r="16" spans="1:9" s="23" customFormat="1" ht="18" customHeight="1">
      <c r="A16" s="45"/>
      <c r="B16" s="203"/>
      <c r="C16" s="204"/>
      <c r="D16" s="46"/>
      <c r="E16" s="47"/>
      <c r="F16" s="47"/>
      <c r="G16" s="47"/>
      <c r="H16" s="48"/>
      <c r="I16" s="49"/>
    </row>
    <row r="17" spans="1:9" s="23" customFormat="1" ht="18" customHeight="1">
      <c r="A17" s="45"/>
      <c r="B17" s="203"/>
      <c r="C17" s="204"/>
      <c r="D17" s="46"/>
      <c r="E17" s="47"/>
      <c r="F17" s="47"/>
      <c r="G17" s="47"/>
      <c r="H17" s="48"/>
      <c r="I17" s="49"/>
    </row>
    <row r="18" spans="1:9" s="23" customFormat="1" ht="18" customHeight="1">
      <c r="A18" s="45"/>
      <c r="B18" s="203"/>
      <c r="C18" s="204"/>
      <c r="D18" s="46"/>
      <c r="E18" s="47"/>
      <c r="F18" s="47"/>
      <c r="G18" s="47"/>
      <c r="H18" s="48"/>
      <c r="I18" s="49"/>
    </row>
    <row r="19" spans="1:9" s="23" customFormat="1" ht="18" customHeight="1">
      <c r="A19" s="45"/>
      <c r="B19" s="203"/>
      <c r="C19" s="204"/>
      <c r="D19" s="46"/>
      <c r="E19" s="47"/>
      <c r="F19" s="47"/>
      <c r="G19" s="47"/>
      <c r="H19" s="48"/>
      <c r="I19" s="49"/>
    </row>
    <row r="20" spans="1:9" s="23" customFormat="1" ht="18" customHeight="1">
      <c r="A20" s="45"/>
      <c r="B20" s="203"/>
      <c r="C20" s="204"/>
      <c r="D20" s="46"/>
      <c r="E20" s="47"/>
      <c r="F20" s="47"/>
      <c r="G20" s="47"/>
      <c r="H20" s="48"/>
      <c r="I20" s="49"/>
    </row>
    <row r="21" spans="1:9" s="23" customFormat="1" ht="18" customHeight="1">
      <c r="A21" s="45"/>
      <c r="B21" s="203"/>
      <c r="C21" s="204"/>
      <c r="D21" s="46"/>
      <c r="E21" s="47"/>
      <c r="F21" s="47"/>
      <c r="G21" s="47"/>
      <c r="H21" s="48"/>
      <c r="I21" s="49"/>
    </row>
    <row r="22" spans="1:9" s="23" customFormat="1" ht="18" customHeight="1">
      <c r="A22" s="45"/>
      <c r="B22" s="203"/>
      <c r="C22" s="204"/>
      <c r="D22" s="46"/>
      <c r="E22" s="47"/>
      <c r="F22" s="47"/>
      <c r="G22" s="47"/>
      <c r="H22" s="48"/>
      <c r="I22" s="49"/>
    </row>
    <row r="23" spans="1:9" s="23" customFormat="1" ht="18" customHeight="1">
      <c r="A23" s="45"/>
      <c r="B23" s="203"/>
      <c r="C23" s="204"/>
      <c r="D23" s="46"/>
      <c r="E23" s="47"/>
      <c r="F23" s="47"/>
      <c r="G23" s="47"/>
      <c r="H23" s="48"/>
      <c r="I23" s="49"/>
    </row>
    <row r="24" spans="1:9" s="23" customFormat="1" ht="18" customHeight="1">
      <c r="A24" s="45"/>
      <c r="B24" s="203"/>
      <c r="C24" s="204"/>
      <c r="D24" s="46"/>
      <c r="E24" s="47"/>
      <c r="F24" s="47"/>
      <c r="G24" s="47"/>
      <c r="H24" s="48"/>
      <c r="I24" s="49"/>
    </row>
    <row r="25" spans="1:9" s="23" customFormat="1" ht="18" customHeight="1">
      <c r="A25" s="45"/>
      <c r="B25" s="203"/>
      <c r="C25" s="204"/>
      <c r="D25" s="46"/>
      <c r="E25" s="47"/>
      <c r="F25" s="47"/>
      <c r="G25" s="47"/>
      <c r="H25" s="48"/>
      <c r="I25" s="49"/>
    </row>
    <row r="26" spans="1:9" s="23" customFormat="1" ht="18" customHeight="1">
      <c r="A26" s="45"/>
      <c r="B26" s="203"/>
      <c r="C26" s="204"/>
      <c r="D26" s="46"/>
      <c r="E26" s="47"/>
      <c r="F26" s="47"/>
      <c r="G26" s="47"/>
      <c r="H26" s="48"/>
      <c r="I26" s="49"/>
    </row>
    <row r="27" spans="1:9" s="23" customFormat="1" ht="18" customHeight="1">
      <c r="A27" s="45"/>
      <c r="B27" s="203"/>
      <c r="C27" s="204"/>
      <c r="D27" s="46"/>
      <c r="E27" s="47"/>
      <c r="F27" s="47"/>
      <c r="G27" s="47"/>
      <c r="H27" s="48"/>
      <c r="I27" s="49"/>
    </row>
    <row r="28" spans="1:9" s="23" customFormat="1" ht="18" customHeight="1">
      <c r="A28" s="49"/>
      <c r="B28" s="203"/>
      <c r="C28" s="204"/>
      <c r="D28" s="50"/>
      <c r="E28" s="50"/>
      <c r="F28" s="50"/>
      <c r="G28" s="50"/>
      <c r="H28" s="51"/>
      <c r="I28" s="49"/>
    </row>
    <row r="29" spans="1:9" s="23" customFormat="1" ht="18" customHeight="1">
      <c r="A29" s="49"/>
      <c r="B29" s="203"/>
      <c r="C29" s="204"/>
      <c r="D29" s="50"/>
      <c r="E29" s="50"/>
      <c r="F29" s="50"/>
      <c r="G29" s="50"/>
      <c r="H29" s="51"/>
      <c r="I29" s="49"/>
    </row>
    <row r="30" spans="1:9" s="23" customFormat="1" ht="18" customHeight="1">
      <c r="A30" s="49"/>
      <c r="B30" s="203"/>
      <c r="C30" s="204"/>
      <c r="D30" s="50"/>
      <c r="E30" s="50"/>
      <c r="F30" s="50"/>
      <c r="G30" s="50"/>
      <c r="H30" s="51"/>
      <c r="I30" s="52"/>
    </row>
    <row r="31" spans="1:9" s="23" customFormat="1" ht="18" customHeight="1">
      <c r="A31" s="49"/>
      <c r="B31" s="203"/>
      <c r="C31" s="204"/>
      <c r="D31" s="50"/>
      <c r="E31" s="50"/>
      <c r="F31" s="50"/>
      <c r="G31" s="50"/>
      <c r="H31" s="51"/>
      <c r="I31" s="49"/>
    </row>
    <row r="32" spans="1:9" s="23" customFormat="1" ht="18" customHeight="1">
      <c r="A32" s="49"/>
      <c r="B32" s="203"/>
      <c r="C32" s="204"/>
      <c r="D32" s="50"/>
      <c r="E32" s="50"/>
      <c r="F32" s="50"/>
      <c r="G32" s="50"/>
      <c r="H32" s="51"/>
      <c r="I32" s="49"/>
    </row>
    <row r="33" spans="1:9" s="23" customFormat="1" ht="18" customHeight="1">
      <c r="A33" s="49"/>
      <c r="B33" s="203"/>
      <c r="C33" s="204"/>
      <c r="D33" s="50"/>
      <c r="E33" s="50"/>
      <c r="F33" s="50"/>
      <c r="G33" s="50"/>
      <c r="H33" s="51"/>
      <c r="I33" s="49"/>
    </row>
    <row r="34" spans="1:9" s="23" customFormat="1" ht="18" customHeight="1">
      <c r="A34" s="49"/>
      <c r="B34" s="203"/>
      <c r="C34" s="204"/>
      <c r="D34" s="50"/>
      <c r="E34" s="50"/>
      <c r="F34" s="50"/>
      <c r="G34" s="50"/>
      <c r="H34" s="51"/>
      <c r="I34" s="49"/>
    </row>
    <row r="35" spans="1:9" s="23" customFormat="1" ht="18" customHeight="1">
      <c r="A35" s="49"/>
      <c r="B35" s="203"/>
      <c r="C35" s="204"/>
      <c r="D35" s="50"/>
      <c r="E35" s="50"/>
      <c r="F35" s="50"/>
      <c r="G35" s="50"/>
      <c r="H35" s="51"/>
      <c r="I35" s="49"/>
    </row>
    <row r="36" spans="1:9" s="23" customFormat="1" ht="18" customHeight="1">
      <c r="A36" s="49"/>
      <c r="B36" s="203"/>
      <c r="C36" s="204"/>
      <c r="D36" s="50"/>
      <c r="E36" s="50"/>
      <c r="F36" s="50"/>
      <c r="G36" s="50"/>
      <c r="H36" s="51"/>
      <c r="I36" s="49"/>
    </row>
    <row r="37" spans="1:9" s="23" customFormat="1" ht="18" customHeight="1">
      <c r="A37" s="49"/>
      <c r="B37" s="203"/>
      <c r="C37" s="204"/>
      <c r="D37" s="50"/>
      <c r="E37" s="50"/>
      <c r="F37" s="50"/>
      <c r="G37" s="50"/>
      <c r="H37" s="51"/>
      <c r="I37" s="49"/>
    </row>
    <row r="38" spans="1:9" s="23" customFormat="1" ht="18" customHeight="1">
      <c r="A38" s="49"/>
      <c r="B38" s="203"/>
      <c r="C38" s="204"/>
      <c r="D38" s="50"/>
      <c r="E38" s="50"/>
      <c r="F38" s="50"/>
      <c r="G38" s="50"/>
      <c r="H38" s="51"/>
      <c r="I38" s="49"/>
    </row>
    <row r="39" spans="1:9" s="23" customFormat="1" ht="18" customHeight="1">
      <c r="A39" s="49"/>
      <c r="B39" s="203"/>
      <c r="C39" s="204"/>
      <c r="D39" s="50"/>
      <c r="E39" s="50"/>
      <c r="F39" s="50"/>
      <c r="G39" s="50"/>
      <c r="H39" s="51"/>
      <c r="I39" s="49"/>
    </row>
    <row r="40" spans="1:9" s="23" customFormat="1" ht="18" customHeight="1">
      <c r="A40" s="49"/>
      <c r="B40" s="203"/>
      <c r="C40" s="204"/>
      <c r="D40" s="50"/>
      <c r="E40" s="50"/>
      <c r="F40" s="50"/>
      <c r="G40" s="50"/>
      <c r="H40" s="51"/>
      <c r="I40" s="49"/>
    </row>
    <row r="41" spans="1:9" s="23" customFormat="1" ht="18" customHeight="1">
      <c r="A41" s="49"/>
      <c r="B41" s="203"/>
      <c r="C41" s="204"/>
      <c r="D41" s="50"/>
      <c r="E41" s="50"/>
      <c r="F41" s="50"/>
      <c r="G41" s="50"/>
      <c r="H41" s="51"/>
      <c r="I41" s="49"/>
    </row>
    <row r="42" spans="1:9" s="23" customFormat="1" ht="18" customHeight="1">
      <c r="A42" s="49"/>
      <c r="B42" s="203"/>
      <c r="C42" s="204"/>
      <c r="D42" s="50"/>
      <c r="E42" s="50"/>
      <c r="F42" s="50"/>
      <c r="G42" s="50"/>
      <c r="H42" s="51"/>
      <c r="I42" s="49"/>
    </row>
    <row r="43" spans="1:9">
      <c r="A43" s="38"/>
      <c r="B43" s="38"/>
      <c r="C43" s="38"/>
      <c r="D43" s="39"/>
      <c r="E43" s="39"/>
      <c r="F43" s="39"/>
      <c r="G43" s="39"/>
      <c r="H43" s="38"/>
    </row>
    <row r="44" spans="1:9">
      <c r="A44" s="24"/>
      <c r="B44" s="25"/>
      <c r="C44" s="25"/>
      <c r="D44" s="40"/>
      <c r="E44" s="40"/>
      <c r="F44" s="40"/>
      <c r="G44" s="40"/>
    </row>
  </sheetData>
  <sheetProtection sheet="1" objects="1" scenarios="1"/>
  <mergeCells count="40">
    <mergeCell ref="A2:I2"/>
    <mergeCell ref="B4:H4"/>
    <mergeCell ref="B6:G6"/>
    <mergeCell ref="A8:A9"/>
    <mergeCell ref="B8:C9"/>
    <mergeCell ref="D8:G8"/>
    <mergeCell ref="H8:H9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dataValidations count="2">
    <dataValidation imeMode="halfKatakana" allowBlank="1" showInputMessage="1" showErrorMessage="1" sqref="A11:A42"/>
    <dataValidation imeMode="halfAlpha" allowBlank="1" showInputMessage="1" showErrorMessage="1" sqref="D11:H42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zoomScale="90" zoomScaleNormal="100" zoomScaleSheetLayoutView="90" workbookViewId="0">
      <selection activeCell="Q16" sqref="Q16"/>
    </sheetView>
  </sheetViews>
  <sheetFormatPr defaultRowHeight="13"/>
  <cols>
    <col min="1" max="19" width="4.6328125" customWidth="1"/>
  </cols>
  <sheetData>
    <row r="1" spans="1:19">
      <c r="A1" t="s">
        <v>74</v>
      </c>
    </row>
    <row r="3" spans="1:19" ht="16.5">
      <c r="A3" s="234" t="s">
        <v>33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6" spans="1:19"/>
    <row r="8" spans="1:19" ht="16.5">
      <c r="C8" s="18"/>
      <c r="H8" s="19" t="s">
        <v>34</v>
      </c>
      <c r="I8" s="236">
        <f>申請書!X34+申請書!X40+申請書!X47</f>
        <v>0</v>
      </c>
      <c r="J8" s="237"/>
      <c r="K8" s="237"/>
      <c r="L8" s="20" t="s">
        <v>23</v>
      </c>
    </row>
    <row r="11" spans="1:19" ht="28.5" customHeight="1">
      <c r="A11" s="238" t="s">
        <v>96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5" spans="1:19" ht="18" customHeight="1">
      <c r="B15" s="21" t="s">
        <v>35</v>
      </c>
      <c r="C15" s="22"/>
      <c r="D15" s="22" t="s">
        <v>3</v>
      </c>
      <c r="E15" s="22"/>
      <c r="F15" s="22" t="s">
        <v>36</v>
      </c>
      <c r="G15" s="22"/>
      <c r="H15" s="22" t="s">
        <v>37</v>
      </c>
    </row>
    <row r="19" spans="2:19" ht="27" customHeight="1">
      <c r="H19" t="s">
        <v>18</v>
      </c>
      <c r="J19" s="239">
        <f>申請書!E12</f>
        <v>0</v>
      </c>
      <c r="K19" s="239"/>
      <c r="L19" s="239"/>
      <c r="M19" s="239"/>
      <c r="N19" s="239"/>
      <c r="O19" s="239"/>
      <c r="P19" s="239"/>
      <c r="Q19" s="239"/>
      <c r="R19" s="239"/>
      <c r="S19" s="239"/>
    </row>
    <row r="20" spans="2:19" ht="27" customHeight="1">
      <c r="H20" t="s">
        <v>38</v>
      </c>
      <c r="J20" s="239">
        <f>申請書!E10</f>
        <v>0</v>
      </c>
      <c r="K20" s="239"/>
      <c r="L20" s="239"/>
      <c r="M20" s="239"/>
      <c r="N20" s="239"/>
      <c r="O20" s="239"/>
      <c r="P20" s="239"/>
      <c r="Q20" s="239"/>
      <c r="R20" s="239"/>
      <c r="S20" s="239"/>
    </row>
    <row r="21" spans="2:19" ht="27" customHeight="1">
      <c r="H21" t="s">
        <v>39</v>
      </c>
      <c r="J21" s="239">
        <f>申請書!M13</f>
        <v>0</v>
      </c>
      <c r="K21" s="238"/>
      <c r="L21" s="238"/>
      <c r="M21" s="238"/>
      <c r="N21" s="239">
        <f>申請書!U13</f>
        <v>0</v>
      </c>
      <c r="O21" s="239"/>
      <c r="P21" s="239"/>
      <c r="Q21" s="239"/>
      <c r="R21" s="239"/>
      <c r="S21" s="239"/>
    </row>
    <row r="24" spans="2:19">
      <c r="B24" t="s">
        <v>40</v>
      </c>
      <c r="E24" t="s">
        <v>25</v>
      </c>
    </row>
    <row r="31" spans="2:19" ht="18" customHeight="1">
      <c r="H31" s="240" t="s">
        <v>41</v>
      </c>
      <c r="I31" s="241"/>
      <c r="J31" s="241"/>
      <c r="K31" s="242"/>
      <c r="L31" s="242"/>
      <c r="M31" s="242"/>
      <c r="N31" s="242"/>
      <c r="O31" s="242"/>
      <c r="P31" s="242"/>
      <c r="Q31" s="242"/>
      <c r="R31" s="243"/>
    </row>
    <row r="32" spans="2:19" ht="20.149999999999999" customHeight="1">
      <c r="H32" s="230" t="s">
        <v>26</v>
      </c>
      <c r="I32" s="231"/>
      <c r="J32" s="232"/>
      <c r="K32" s="233"/>
      <c r="L32" s="233"/>
      <c r="M32" s="233"/>
      <c r="N32" s="233"/>
      <c r="O32" s="233"/>
      <c r="P32" s="233"/>
      <c r="Q32" s="233"/>
      <c r="R32" s="233"/>
    </row>
    <row r="33" spans="8:18" ht="20.149999999999999" customHeight="1">
      <c r="H33" s="230" t="s">
        <v>66</v>
      </c>
      <c r="I33" s="231"/>
      <c r="J33" s="232"/>
      <c r="K33" s="233"/>
      <c r="L33" s="233"/>
      <c r="M33" s="233"/>
      <c r="N33" s="233"/>
      <c r="O33" s="233"/>
      <c r="P33" s="233"/>
      <c r="Q33" s="233"/>
      <c r="R33" s="233"/>
    </row>
    <row r="34" spans="8:18" ht="20.149999999999999" customHeight="1">
      <c r="H34" s="230" t="s">
        <v>27</v>
      </c>
      <c r="I34" s="231"/>
      <c r="J34" s="232"/>
      <c r="K34" s="233"/>
      <c r="L34" s="233"/>
      <c r="M34" s="233"/>
      <c r="N34" s="233"/>
      <c r="O34" s="233"/>
      <c r="P34" s="233"/>
      <c r="Q34" s="233"/>
      <c r="R34" s="233"/>
    </row>
    <row r="35" spans="8:18" ht="20.149999999999999" customHeight="1">
      <c r="H35" s="230" t="s">
        <v>67</v>
      </c>
      <c r="I35" s="231"/>
      <c r="J35" s="232"/>
      <c r="K35" s="233"/>
      <c r="L35" s="233"/>
      <c r="M35" s="233"/>
      <c r="N35" s="233"/>
      <c r="O35" s="233"/>
      <c r="P35" s="233"/>
      <c r="Q35" s="233"/>
      <c r="R35" s="233"/>
    </row>
    <row r="36" spans="8:18" ht="20.149999999999999" customHeight="1">
      <c r="H36" s="230" t="s">
        <v>28</v>
      </c>
      <c r="I36" s="231"/>
      <c r="J36" s="232"/>
      <c r="K36" s="233"/>
      <c r="L36" s="233"/>
      <c r="M36" s="233"/>
      <c r="N36" s="233"/>
      <c r="O36" s="233"/>
      <c r="P36" s="233"/>
      <c r="Q36" s="233"/>
      <c r="R36" s="233"/>
    </row>
    <row r="37" spans="8:18" ht="20.149999999999999" customHeight="1">
      <c r="H37" s="230" t="s">
        <v>29</v>
      </c>
      <c r="I37" s="231"/>
      <c r="J37" s="232"/>
      <c r="K37" s="233"/>
      <c r="L37" s="233"/>
      <c r="M37" s="233"/>
      <c r="N37" s="233"/>
      <c r="O37" s="233"/>
      <c r="P37" s="233"/>
      <c r="Q37" s="233"/>
      <c r="R37" s="233"/>
    </row>
    <row r="38" spans="8:18" ht="20.149999999999999" customHeight="1">
      <c r="H38" s="230" t="s">
        <v>30</v>
      </c>
      <c r="I38" s="231"/>
      <c r="J38" s="232"/>
      <c r="K38" s="233"/>
      <c r="L38" s="233"/>
      <c r="M38" s="233"/>
      <c r="N38" s="233"/>
      <c r="O38" s="233"/>
      <c r="P38" s="233"/>
      <c r="Q38" s="233"/>
      <c r="R38" s="233"/>
    </row>
    <row r="39" spans="8:18" ht="20.149999999999999" customHeight="1">
      <c r="H39" s="230" t="s">
        <v>31</v>
      </c>
      <c r="I39" s="231"/>
      <c r="J39" s="232"/>
      <c r="K39" s="233"/>
      <c r="L39" s="233"/>
      <c r="M39" s="233"/>
      <c r="N39" s="233"/>
      <c r="O39" s="233"/>
      <c r="P39" s="233"/>
      <c r="Q39" s="233"/>
      <c r="R39" s="233"/>
    </row>
    <row r="41" spans="8:18" ht="19.5" customHeight="1">
      <c r="H41" s="219" t="s">
        <v>80</v>
      </c>
      <c r="I41" s="220"/>
      <c r="J41" s="221"/>
      <c r="K41" s="225" t="s">
        <v>51</v>
      </c>
      <c r="L41" s="225"/>
      <c r="M41" s="226"/>
      <c r="N41" s="227"/>
      <c r="O41" s="227"/>
      <c r="P41" s="227"/>
      <c r="Q41" s="227"/>
      <c r="R41" s="228"/>
    </row>
    <row r="42" spans="8:18" ht="19.5" customHeight="1">
      <c r="H42" s="222"/>
      <c r="I42" s="223"/>
      <c r="J42" s="224"/>
      <c r="K42" s="229" t="s">
        <v>81</v>
      </c>
      <c r="L42" s="229"/>
      <c r="M42" s="226"/>
      <c r="N42" s="227"/>
      <c r="O42" s="227"/>
      <c r="P42" s="227"/>
      <c r="Q42" s="227"/>
      <c r="R42" s="228"/>
    </row>
    <row r="43" spans="8:18" ht="19.5" customHeight="1">
      <c r="H43" s="219" t="s">
        <v>65</v>
      </c>
      <c r="I43" s="220"/>
      <c r="J43" s="221"/>
      <c r="K43" s="225" t="s">
        <v>51</v>
      </c>
      <c r="L43" s="225"/>
      <c r="M43" s="226"/>
      <c r="N43" s="227"/>
      <c r="O43" s="227"/>
      <c r="P43" s="227"/>
      <c r="Q43" s="227"/>
      <c r="R43" s="228"/>
    </row>
    <row r="44" spans="8:18" ht="19.5" customHeight="1">
      <c r="H44" s="222"/>
      <c r="I44" s="223"/>
      <c r="J44" s="224"/>
      <c r="K44" s="229" t="s">
        <v>81</v>
      </c>
      <c r="L44" s="229"/>
      <c r="M44" s="226"/>
      <c r="N44" s="227"/>
      <c r="O44" s="227"/>
      <c r="P44" s="227"/>
      <c r="Q44" s="227"/>
      <c r="R44" s="228"/>
    </row>
  </sheetData>
  <sheetProtection sheet="1" objects="1" scenarios="1"/>
  <mergeCells count="34">
    <mergeCell ref="H34:J34"/>
    <mergeCell ref="K34:R34"/>
    <mergeCell ref="A3:S3"/>
    <mergeCell ref="I8:K8"/>
    <mergeCell ref="A11:S11"/>
    <mergeCell ref="J19:S19"/>
    <mergeCell ref="J20:S20"/>
    <mergeCell ref="J21:M21"/>
    <mergeCell ref="N21:S21"/>
    <mergeCell ref="H31:R31"/>
    <mergeCell ref="H32:J32"/>
    <mergeCell ref="K32:R32"/>
    <mergeCell ref="H33:J33"/>
    <mergeCell ref="K33:R33"/>
    <mergeCell ref="H35:J35"/>
    <mergeCell ref="K35:R35"/>
    <mergeCell ref="H36:J36"/>
    <mergeCell ref="K36:R36"/>
    <mergeCell ref="H37:J37"/>
    <mergeCell ref="K37:R37"/>
    <mergeCell ref="H38:J38"/>
    <mergeCell ref="K38:R38"/>
    <mergeCell ref="H39:J39"/>
    <mergeCell ref="K39:R39"/>
    <mergeCell ref="H41:J42"/>
    <mergeCell ref="K41:L41"/>
    <mergeCell ref="M41:R41"/>
    <mergeCell ref="K42:L42"/>
    <mergeCell ref="M42:R42"/>
    <mergeCell ref="H43:J44"/>
    <mergeCell ref="K43:L43"/>
    <mergeCell ref="M43:R43"/>
    <mergeCell ref="K44:L44"/>
    <mergeCell ref="M44:R44"/>
  </mergeCells>
  <phoneticPr fontId="3"/>
  <dataValidations count="2">
    <dataValidation imeMode="halfAlpha" allowBlank="1" showInputMessage="1" showErrorMessage="1" sqref="K33:R33 K35:R35 K37:R37"/>
    <dataValidation imeMode="halfKatakana" allowBlank="1" showInputMessage="1" showErrorMessage="1" sqref="K39:R39 M42 K42 K44 M44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</vt:lpstr>
      <vt:lpstr>役員等調書</vt:lpstr>
      <vt:lpstr>請求書</vt:lpstr>
      <vt:lpstr>申請書!Print_Area</vt:lpstr>
      <vt:lpstr>請求書!Print_Area</vt:lpstr>
      <vt:lpstr>役員等調書!Print_Area</vt:lpstr>
      <vt:lpstr>申請書!Print_Titles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Setup</cp:lastModifiedBy>
  <cp:lastPrinted>2024-01-17T00:03:28Z</cp:lastPrinted>
  <dcterms:created xsi:type="dcterms:W3CDTF">2018-06-19T01:27:02Z</dcterms:created>
  <dcterms:modified xsi:type="dcterms:W3CDTF">2024-01-18T00:35:06Z</dcterms:modified>
</cp:coreProperties>
</file>