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23_地域医療介護総合確保基金（ＩＣＴ）\01_R6事業量調査（ICT・介護ロボ）\"/>
    </mc:Choice>
  </mc:AlternateContent>
  <bookViews>
    <workbookView xWindow="0" yWindow="0" windowWidth="20490" windowHeight="7260"/>
  </bookViews>
  <sheets>
    <sheet name="回答欄" sheetId="1" r:id="rId1"/>
    <sheet name="県使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1" i="1"/>
  <c r="H22" i="1"/>
  <c r="C23" i="1"/>
  <c r="H23" i="1"/>
  <c r="H28" i="1"/>
  <c r="H31" i="1" s="1"/>
  <c r="H29" i="1"/>
  <c r="H30" i="1"/>
  <c r="P4" i="2" l="1"/>
  <c r="N4" i="2"/>
  <c r="L4" i="2"/>
  <c r="I4" i="2"/>
  <c r="H4" i="2"/>
  <c r="G4" i="2"/>
  <c r="F4" i="2"/>
  <c r="E4" i="2"/>
  <c r="D4" i="2"/>
  <c r="C4" i="2"/>
  <c r="B4" i="2"/>
  <c r="R4" i="2" l="1"/>
  <c r="J4" i="2" l="1"/>
  <c r="K4" i="2"/>
  <c r="H33" i="1"/>
</calcChain>
</file>

<file path=xl/comments1.xml><?xml version="1.0" encoding="utf-8"?>
<comments xmlns="http://schemas.openxmlformats.org/spreadsheetml/2006/main">
  <authors>
    <author>mieken</author>
  </authors>
  <commentList>
    <comment ref="C18" authorId="0" shapeId="0">
      <text>
        <r>
          <rPr>
            <sz val="9"/>
            <color indexed="81"/>
            <rFont val="MS P ゴシック"/>
            <family val="3"/>
            <charset val="128"/>
          </rPr>
          <t>該当する箇所に「1」を記入</t>
        </r>
      </text>
    </comment>
    <comment ref="C2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介護ロボットは希望台数、
通信環境整備を行う場合は「1」を記入
</t>
        </r>
      </text>
    </comment>
  </commentList>
</comments>
</file>

<file path=xl/sharedStrings.xml><?xml version="1.0" encoding="utf-8"?>
<sst xmlns="http://schemas.openxmlformats.org/spreadsheetml/2006/main" count="78" uniqueCount="58">
  <si>
    <t>法人名</t>
    <rPh sb="0" eb="2">
      <t>ホウジン</t>
    </rPh>
    <rPh sb="2" eb="3">
      <t>メイ</t>
    </rPh>
    <phoneticPr fontId="2"/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</si>
  <si>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</si>
  <si>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</si>
  <si>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</si>
  <si>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</si>
  <si>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</si>
  <si>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所在地（市町名）</t>
    <rPh sb="0" eb="3">
      <t>ショザイチ</t>
    </rPh>
    <rPh sb="4" eb="5">
      <t>シ</t>
    </rPh>
    <rPh sb="5" eb="6">
      <t>マチ</t>
    </rPh>
    <rPh sb="6" eb="7">
      <t>メイ</t>
    </rPh>
    <phoneticPr fontId="2"/>
  </si>
  <si>
    <t>【ICT導入支援事業】</t>
    <rPh sb="4" eb="6">
      <t>ドウニュウ</t>
    </rPh>
    <rPh sb="6" eb="8">
      <t>シエン</t>
    </rPh>
    <rPh sb="8" eb="10">
      <t>ジギョウ</t>
    </rPh>
    <phoneticPr fontId="2"/>
  </si>
  <si>
    <t>【介護ロボット導入支援事業】</t>
    <rPh sb="1" eb="3">
      <t>カイゴ</t>
    </rPh>
    <rPh sb="7" eb="9">
      <t>ドウニュウ</t>
    </rPh>
    <rPh sb="9" eb="11">
      <t>シエン</t>
    </rPh>
    <rPh sb="11" eb="13">
      <t>ジギョウ</t>
    </rPh>
    <phoneticPr fontId="2"/>
  </si>
  <si>
    <t>予定数</t>
    <rPh sb="0" eb="3">
      <t>ヨテイスウ</t>
    </rPh>
    <phoneticPr fontId="2"/>
  </si>
  <si>
    <t>所要額</t>
    <rPh sb="0" eb="2">
      <t>ショヨウ</t>
    </rPh>
    <rPh sb="2" eb="3">
      <t>ガク</t>
    </rPh>
    <phoneticPr fontId="2"/>
  </si>
  <si>
    <t>1～10名</t>
    <rPh sb="4" eb="5">
      <t>メイ</t>
    </rPh>
    <phoneticPr fontId="2"/>
  </si>
  <si>
    <t>11～20名</t>
    <rPh sb="5" eb="6">
      <t>メイ</t>
    </rPh>
    <phoneticPr fontId="2"/>
  </si>
  <si>
    <t>21～30名</t>
    <rPh sb="5" eb="6">
      <t>メイ</t>
    </rPh>
    <phoneticPr fontId="2"/>
  </si>
  <si>
    <t>31名以上</t>
    <rPh sb="2" eb="3">
      <t>メイ</t>
    </rPh>
    <rPh sb="3" eb="5">
      <t>イジョウ</t>
    </rPh>
    <phoneticPr fontId="2"/>
  </si>
  <si>
    <t>基準額</t>
    <rPh sb="0" eb="2">
      <t>キジュン</t>
    </rPh>
    <rPh sb="2" eb="3">
      <t>ガク</t>
    </rPh>
    <phoneticPr fontId="2"/>
  </si>
  <si>
    <t>（千円）</t>
    <rPh sb="1" eb="3">
      <t>センエン</t>
    </rPh>
    <phoneticPr fontId="2"/>
  </si>
  <si>
    <t>計</t>
    <rPh sb="0" eb="1">
      <t>ケイ</t>
    </rPh>
    <phoneticPr fontId="2"/>
  </si>
  <si>
    <t>介護ロボット</t>
    <rPh sb="0" eb="2">
      <t>カイゴ</t>
    </rPh>
    <phoneticPr fontId="2"/>
  </si>
  <si>
    <t>その他</t>
    <rPh sb="2" eb="3">
      <t>タ</t>
    </rPh>
    <phoneticPr fontId="2"/>
  </si>
  <si>
    <t>通信環境整備</t>
    <rPh sb="0" eb="2">
      <t>ツウシン</t>
    </rPh>
    <rPh sb="2" eb="4">
      <t>カンキョウ</t>
    </rPh>
    <rPh sb="4" eb="6">
      <t>セイビ</t>
    </rPh>
    <phoneticPr fontId="2"/>
  </si>
  <si>
    <t>単位</t>
    <rPh sb="0" eb="2">
      <t>タンイ</t>
    </rPh>
    <phoneticPr fontId="2"/>
  </si>
  <si>
    <t>施設数</t>
    <rPh sb="0" eb="2">
      <t>シセツ</t>
    </rPh>
    <rPh sb="2" eb="3">
      <t>スウ</t>
    </rPh>
    <phoneticPr fontId="2"/>
  </si>
  <si>
    <t>台数</t>
    <rPh sb="0" eb="1">
      <t>ダイ</t>
    </rPh>
    <rPh sb="1" eb="2">
      <t>スウ</t>
    </rPh>
    <phoneticPr fontId="2"/>
  </si>
  <si>
    <t>対象事業</t>
    <rPh sb="0" eb="2">
      <t>タイショウ</t>
    </rPh>
    <rPh sb="2" eb="4">
      <t>ジギョウ</t>
    </rPh>
    <phoneticPr fontId="2"/>
  </si>
  <si>
    <t>※黄色塗りつぶし部分に入力してください。</t>
    <rPh sb="1" eb="3">
      <t>キイロ</t>
    </rPh>
    <rPh sb="3" eb="4">
      <t>ヌ</t>
    </rPh>
    <rPh sb="8" eb="10">
      <t>ブブン</t>
    </rPh>
    <rPh sb="11" eb="13">
      <t>ニュウリョク</t>
    </rPh>
    <phoneticPr fontId="2"/>
  </si>
  <si>
    <t>ICT導入支援事業</t>
    <rPh sb="3" eb="5">
      <t>ドウニュウ</t>
    </rPh>
    <rPh sb="5" eb="7">
      <t>シエン</t>
    </rPh>
    <rPh sb="7" eb="9">
      <t>ジギョウ</t>
    </rPh>
    <phoneticPr fontId="2"/>
  </si>
  <si>
    <t>整備内容</t>
    <rPh sb="0" eb="2">
      <t>セイビ</t>
    </rPh>
    <rPh sb="2" eb="4">
      <t>ナイヨウ</t>
    </rPh>
    <phoneticPr fontId="2"/>
  </si>
  <si>
    <t>移乗支援
入浴支援</t>
    <rPh sb="0" eb="2">
      <t>イジョウ</t>
    </rPh>
    <rPh sb="2" eb="4">
      <t>シエン</t>
    </rPh>
    <rPh sb="5" eb="7">
      <t>ニュウヨク</t>
    </rPh>
    <rPh sb="7" eb="9">
      <t>シエン</t>
    </rPh>
    <phoneticPr fontId="2"/>
  </si>
  <si>
    <t>合計</t>
    <rPh sb="0" eb="2">
      <t>ゴウケイ</t>
    </rPh>
    <phoneticPr fontId="2"/>
  </si>
  <si>
    <t>※本調査は、事業量を把握するためのものであり、基金の活用を保証するものではありません。</t>
    <rPh sb="1" eb="4">
      <t>ホンチョウサ</t>
    </rPh>
    <rPh sb="6" eb="8">
      <t>ジギョウ</t>
    </rPh>
    <rPh sb="8" eb="9">
      <t>リョウ</t>
    </rPh>
    <rPh sb="10" eb="12">
      <t>ハアク</t>
    </rPh>
    <rPh sb="23" eb="25">
      <t>キキン</t>
    </rPh>
    <rPh sb="26" eb="28">
      <t>カツヨウ</t>
    </rPh>
    <rPh sb="29" eb="31">
      <t>ホショウ</t>
    </rPh>
    <phoneticPr fontId="2"/>
  </si>
  <si>
    <t>職員数（常勤換算数）</t>
    <rPh sb="0" eb="3">
      <t>ショクインスウ</t>
    </rPh>
    <rPh sb="4" eb="6">
      <t>ジョウキン</t>
    </rPh>
    <rPh sb="6" eb="8">
      <t>カンサン</t>
    </rPh>
    <rPh sb="8" eb="9">
      <t>スウ</t>
    </rPh>
    <phoneticPr fontId="2"/>
  </si>
  <si>
    <t>※事業所ごとに作成してください。</t>
    <rPh sb="1" eb="4">
      <t>ジギョウショ</t>
    </rPh>
    <rPh sb="7" eb="9">
      <t>サクセイ</t>
    </rPh>
    <phoneticPr fontId="2"/>
  </si>
  <si>
    <t>サービス種別</t>
    <rPh sb="4" eb="6">
      <t>シュベツ</t>
    </rPh>
    <phoneticPr fontId="2"/>
  </si>
  <si>
    <t>　※「過去に基準額まで補助を受けた事業所」および「過去に２回補助を受けた事業所」は
　　対象外となりますのでご留意ください。</t>
    <rPh sb="25" eb="27">
      <t>カコ</t>
    </rPh>
    <rPh sb="29" eb="30">
      <t>カイ</t>
    </rPh>
    <rPh sb="30" eb="32">
      <t>ホジョ</t>
    </rPh>
    <rPh sb="33" eb="34">
      <t>ウ</t>
    </rPh>
    <rPh sb="36" eb="39">
      <t>ジギョウショ</t>
    </rPh>
    <rPh sb="44" eb="47">
      <t>タイショウガイ</t>
    </rPh>
    <rPh sb="55" eb="57">
      <t>リュウイ</t>
    </rPh>
    <phoneticPr fontId="2"/>
  </si>
  <si>
    <t>介護ロボット導入
支援事業</t>
    <rPh sb="0" eb="2">
      <t>カイゴ</t>
    </rPh>
    <rPh sb="6" eb="8">
      <t>ドウニュウ</t>
    </rPh>
    <rPh sb="9" eb="11">
      <t>シエン</t>
    </rPh>
    <rPh sb="11" eb="13">
      <t>ジギョウ</t>
    </rPh>
    <phoneticPr fontId="2"/>
  </si>
  <si>
    <t>　　　（ICT導入支援事業・介護ロボット導入支援事業）</t>
    <rPh sb="7" eb="9">
      <t>ドウニュウ</t>
    </rPh>
    <rPh sb="9" eb="11">
      <t>シエン</t>
    </rPh>
    <rPh sb="11" eb="13">
      <t>ジギョウ</t>
    </rPh>
    <rPh sb="14" eb="16">
      <t>カイゴ</t>
    </rPh>
    <rPh sb="20" eb="22">
      <t>ドウニュウ</t>
    </rPh>
    <rPh sb="22" eb="24">
      <t>シエン</t>
    </rPh>
    <rPh sb="24" eb="26">
      <t>ジギョウ</t>
    </rPh>
    <phoneticPr fontId="2"/>
  </si>
  <si>
    <t>番号</t>
    <rPh sb="0" eb="2">
      <t>バンゴウ</t>
    </rPh>
    <phoneticPr fontId="2"/>
  </si>
  <si>
    <t>法人名</t>
    <rPh sb="0" eb="2">
      <t>ホウジン</t>
    </rPh>
    <rPh sb="2" eb="3">
      <t>メイ</t>
    </rPh>
    <phoneticPr fontId="8"/>
  </si>
  <si>
    <t>事業所・施設名</t>
    <rPh sb="0" eb="3">
      <t>ジギョウショ</t>
    </rPh>
    <rPh sb="4" eb="6">
      <t>シセツ</t>
    </rPh>
    <rPh sb="6" eb="7">
      <t>メイ</t>
    </rPh>
    <phoneticPr fontId="8"/>
  </si>
  <si>
    <t>事業所番号</t>
    <rPh sb="0" eb="3">
      <t>ジギョウショ</t>
    </rPh>
    <rPh sb="3" eb="5">
      <t>バンゴウ</t>
    </rPh>
    <phoneticPr fontId="8"/>
  </si>
  <si>
    <t>サービス種別</t>
    <rPh sb="4" eb="6">
      <t>シュベツ</t>
    </rPh>
    <phoneticPr fontId="8"/>
  </si>
  <si>
    <t>所在地
（市町名）</t>
    <rPh sb="0" eb="3">
      <t>ショザイチ</t>
    </rPh>
    <rPh sb="5" eb="6">
      <t>シ</t>
    </rPh>
    <rPh sb="6" eb="7">
      <t>マチ</t>
    </rPh>
    <rPh sb="7" eb="8">
      <t>メイ</t>
    </rPh>
    <phoneticPr fontId="8"/>
  </si>
  <si>
    <t>担当者氏名</t>
    <rPh sb="0" eb="3">
      <t>タントウシャ</t>
    </rPh>
    <rPh sb="3" eb="5">
      <t>シメイ</t>
    </rPh>
    <phoneticPr fontId="8"/>
  </si>
  <si>
    <t>電話番号</t>
    <rPh sb="0" eb="2">
      <t>デンワ</t>
    </rPh>
    <rPh sb="2" eb="4">
      <t>バンゴウ</t>
    </rPh>
    <phoneticPr fontId="8"/>
  </si>
  <si>
    <t>E-mail</t>
  </si>
  <si>
    <t>ICT</t>
    <phoneticPr fontId="9"/>
  </si>
  <si>
    <t>介護ロボット</t>
    <rPh sb="0" eb="2">
      <t>カイゴ</t>
    </rPh>
    <phoneticPr fontId="9"/>
  </si>
  <si>
    <t>移乗支援、入浴支援</t>
    <rPh sb="0" eb="2">
      <t>イジョウ</t>
    </rPh>
    <rPh sb="2" eb="4">
      <t>シエン</t>
    </rPh>
    <rPh sb="5" eb="7">
      <t>ニュウヨク</t>
    </rPh>
    <rPh sb="7" eb="9">
      <t>シエン</t>
    </rPh>
    <phoneticPr fontId="9"/>
  </si>
  <si>
    <t>その他</t>
    <rPh sb="2" eb="3">
      <t>タ</t>
    </rPh>
    <phoneticPr fontId="9"/>
  </si>
  <si>
    <t>通信環境整備</t>
    <rPh sb="0" eb="2">
      <t>ツウシン</t>
    </rPh>
    <rPh sb="2" eb="4">
      <t>カンキョウ</t>
    </rPh>
    <rPh sb="4" eb="6">
      <t>セイビ</t>
    </rPh>
    <phoneticPr fontId="9"/>
  </si>
  <si>
    <t>所要額</t>
    <rPh sb="0" eb="3">
      <t>ショヨウガク</t>
    </rPh>
    <phoneticPr fontId="9"/>
  </si>
  <si>
    <t>職員数</t>
    <rPh sb="0" eb="3">
      <t>ショクインスウ</t>
    </rPh>
    <phoneticPr fontId="9"/>
  </si>
  <si>
    <t>台数</t>
    <rPh sb="0" eb="2">
      <t>ダイスウ</t>
    </rPh>
    <phoneticPr fontId="9"/>
  </si>
  <si>
    <t>基準額</t>
    <rPh sb="0" eb="2">
      <t>キジュン</t>
    </rPh>
    <rPh sb="2" eb="3">
      <t>ガク</t>
    </rPh>
    <phoneticPr fontId="9"/>
  </si>
  <si>
    <t>施設数</t>
    <rPh sb="0" eb="3">
      <t>シセツスウ</t>
    </rPh>
    <phoneticPr fontId="9"/>
  </si>
  <si>
    <t>基準額</t>
    <rPh sb="0" eb="3">
      <t>キジュンガク</t>
    </rPh>
    <phoneticPr fontId="9"/>
  </si>
  <si>
    <t>令和６年度　事業量調査票</t>
    <rPh sb="0" eb="2">
      <t>レイワ</t>
    </rPh>
    <rPh sb="3" eb="5">
      <t>ネンド</t>
    </rPh>
    <rPh sb="6" eb="8">
      <t>ジギョウ</t>
    </rPh>
    <rPh sb="8" eb="9">
      <t>リョウ</t>
    </rPh>
    <rPh sb="9" eb="11">
      <t>チョウサ</t>
    </rPh>
    <rPh sb="11" eb="1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</si>
</sst>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0" borderId="0" xfId="1" applyFont="1" applyAlignment="1">
      <alignment horizontal="right"/>
    </xf>
    <xf numFmtId="38" fontId="0" fillId="0" borderId="12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2" borderId="6" xfId="1" applyFont="1" applyFill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2" borderId="7" xfId="1" applyFont="1" applyFill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4" xfId="1" applyFont="1" applyBorder="1">
      <alignment vertical="center"/>
    </xf>
    <xf numFmtId="38" fontId="0" fillId="0" borderId="11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0" fillId="0" borderId="1" xfId="1" applyFont="1" applyBorder="1" applyAlignment="1">
      <alignment horizontal="left" vertical="center"/>
    </xf>
    <xf numFmtId="38" fontId="5" fillId="0" borderId="0" xfId="1" applyFont="1">
      <alignment vertical="center"/>
    </xf>
    <xf numFmtId="38" fontId="0" fillId="0" borderId="31" xfId="1" applyFont="1" applyBorder="1">
      <alignment vertical="center"/>
    </xf>
    <xf numFmtId="38" fontId="0" fillId="2" borderId="34" xfId="1" applyFont="1" applyFill="1" applyBorder="1">
      <alignment vertical="center"/>
    </xf>
    <xf numFmtId="38" fontId="0" fillId="0" borderId="34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 wrapText="1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7" fillId="0" borderId="0" xfId="1" applyFont="1">
      <alignment vertical="center"/>
    </xf>
    <xf numFmtId="38" fontId="0" fillId="0" borderId="0" xfId="0" applyNumberFormat="1">
      <alignment vertical="center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0" fontId="0" fillId="0" borderId="1" xfId="0" applyBorder="1" applyAlignment="1">
      <alignment vertical="center" wrapText="1"/>
    </xf>
    <xf numFmtId="38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6" xfId="1" applyFont="1" applyBorder="1" applyAlignment="1">
      <alignment horizontal="left" vertical="center" wrapText="1"/>
    </xf>
    <xf numFmtId="38" fontId="0" fillId="0" borderId="13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2" borderId="1" xfId="1" applyFont="1" applyFill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12" fillId="2" borderId="1" xfId="2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3"/>
  <sheetViews>
    <sheetView tabSelected="1" workbookViewId="0">
      <selection activeCell="B2" sqref="B2"/>
    </sheetView>
  </sheetViews>
  <sheetFormatPr defaultColWidth="9" defaultRowHeight="13"/>
  <cols>
    <col min="1" max="1" width="2.08984375" style="1" customWidth="1"/>
    <col min="2" max="2" width="17.36328125" style="1" customWidth="1"/>
    <col min="3" max="3" width="9.36328125" style="1" customWidth="1"/>
    <col min="4" max="4" width="7.7265625" style="1" customWidth="1"/>
    <col min="5" max="5" width="11.6328125" style="1" customWidth="1"/>
    <col min="6" max="6" width="10.6328125" style="1" customWidth="1"/>
    <col min="7" max="8" width="12.6328125" style="1" customWidth="1"/>
    <col min="9" max="16384" width="9" style="1"/>
  </cols>
  <sheetData>
    <row r="1" spans="2:6" ht="14">
      <c r="B1" s="44" t="s">
        <v>57</v>
      </c>
    </row>
    <row r="2" spans="2:6" ht="14">
      <c r="B2" s="44" t="s">
        <v>36</v>
      </c>
    </row>
    <row r="3" spans="2:6" ht="7.5" customHeight="1">
      <c r="B3" s="35"/>
    </row>
    <row r="4" spans="2:6" ht="12" customHeight="1">
      <c r="B4" s="37" t="s">
        <v>32</v>
      </c>
    </row>
    <row r="5" spans="2:6">
      <c r="B5" s="37" t="s">
        <v>25</v>
      </c>
    </row>
    <row r="6" spans="2:6">
      <c r="B6" s="37" t="s">
        <v>30</v>
      </c>
    </row>
    <row r="8" spans="2:6" ht="17.25" customHeight="1">
      <c r="B8" s="36" t="s">
        <v>0</v>
      </c>
      <c r="C8" s="67"/>
      <c r="D8" s="67"/>
      <c r="E8" s="67"/>
      <c r="F8" s="67"/>
    </row>
    <row r="9" spans="2:6" ht="17.25" customHeight="1">
      <c r="B9" s="36" t="s">
        <v>1</v>
      </c>
      <c r="C9" s="67"/>
      <c r="D9" s="67"/>
      <c r="E9" s="67"/>
      <c r="F9" s="67"/>
    </row>
    <row r="10" spans="2:6" ht="17.25" customHeight="1">
      <c r="B10" s="36" t="s">
        <v>2</v>
      </c>
      <c r="C10" s="68"/>
      <c r="D10" s="68"/>
      <c r="E10" s="68"/>
      <c r="F10" s="68"/>
    </row>
    <row r="11" spans="2:6" ht="17.25" customHeight="1">
      <c r="B11" s="36" t="s">
        <v>33</v>
      </c>
      <c r="C11" s="67"/>
      <c r="D11" s="67"/>
      <c r="E11" s="67"/>
      <c r="F11" s="67"/>
    </row>
    <row r="12" spans="2:6" ht="17.25" customHeight="1">
      <c r="B12" s="36" t="s">
        <v>6</v>
      </c>
      <c r="C12" s="67"/>
      <c r="D12" s="67"/>
      <c r="E12" s="67"/>
      <c r="F12" s="67"/>
    </row>
    <row r="13" spans="2:6" ht="17.25" customHeight="1">
      <c r="B13" s="36" t="s">
        <v>3</v>
      </c>
      <c r="C13" s="67"/>
      <c r="D13" s="67"/>
      <c r="E13" s="67"/>
      <c r="F13" s="67"/>
    </row>
    <row r="14" spans="2:6" ht="17.25" customHeight="1">
      <c r="B14" s="36" t="s">
        <v>4</v>
      </c>
      <c r="C14" s="67"/>
      <c r="D14" s="67"/>
      <c r="E14" s="67"/>
      <c r="F14" s="67"/>
    </row>
    <row r="15" spans="2:6" ht="17.25" customHeight="1">
      <c r="B15" s="36" t="s">
        <v>5</v>
      </c>
      <c r="C15" s="73"/>
      <c r="D15" s="67"/>
      <c r="E15" s="67"/>
      <c r="F15" s="67"/>
    </row>
    <row r="16" spans="2:6" ht="21" customHeight="1"/>
    <row r="17" spans="2:10" ht="30.75" customHeight="1" thickBot="1">
      <c r="B17" s="34" t="s">
        <v>7</v>
      </c>
      <c r="H17" s="13" t="s">
        <v>16</v>
      </c>
    </row>
    <row r="18" spans="2:10" s="5" customFormat="1" ht="30.75" customHeight="1" thickBot="1">
      <c r="B18" s="21" t="s">
        <v>24</v>
      </c>
      <c r="C18" s="22" t="s">
        <v>9</v>
      </c>
      <c r="D18" s="22" t="s">
        <v>21</v>
      </c>
      <c r="E18" s="63" t="s">
        <v>31</v>
      </c>
      <c r="F18" s="64"/>
      <c r="G18" s="22" t="s">
        <v>15</v>
      </c>
      <c r="H18" s="23" t="s">
        <v>10</v>
      </c>
    </row>
    <row r="19" spans="2:10" ht="30.75" customHeight="1">
      <c r="B19" s="56" t="s">
        <v>26</v>
      </c>
      <c r="C19" s="20"/>
      <c r="D19" s="9" t="s">
        <v>22</v>
      </c>
      <c r="E19" s="69" t="s">
        <v>11</v>
      </c>
      <c r="F19" s="70"/>
      <c r="G19" s="2">
        <v>1000</v>
      </c>
      <c r="H19" s="14">
        <f>C19*G19</f>
        <v>0</v>
      </c>
      <c r="I19" s="46" t="s">
        <v>11</v>
      </c>
      <c r="J19" s="47"/>
    </row>
    <row r="20" spans="2:10" ht="30.75" customHeight="1">
      <c r="B20" s="56"/>
      <c r="C20" s="11"/>
      <c r="D20" s="6" t="s">
        <v>22</v>
      </c>
      <c r="E20" s="71" t="s">
        <v>12</v>
      </c>
      <c r="F20" s="72"/>
      <c r="G20" s="4">
        <v>1600</v>
      </c>
      <c r="H20" s="15">
        <f>C20*G20</f>
        <v>0</v>
      </c>
      <c r="I20" s="47" t="s">
        <v>12</v>
      </c>
      <c r="J20" s="47"/>
    </row>
    <row r="21" spans="2:10" ht="30.75" customHeight="1">
      <c r="B21" s="56"/>
      <c r="C21" s="11"/>
      <c r="D21" s="6" t="s">
        <v>22</v>
      </c>
      <c r="E21" s="71" t="s">
        <v>13</v>
      </c>
      <c r="F21" s="72"/>
      <c r="G21" s="4">
        <v>2000</v>
      </c>
      <c r="H21" s="15">
        <f>C21*G21</f>
        <v>0</v>
      </c>
      <c r="I21" s="47" t="s">
        <v>13</v>
      </c>
      <c r="J21" s="47"/>
    </row>
    <row r="22" spans="2:10" ht="30.75" customHeight="1" thickBot="1">
      <c r="B22" s="57"/>
      <c r="C22" s="12"/>
      <c r="D22" s="10" t="s">
        <v>22</v>
      </c>
      <c r="E22" s="54" t="s">
        <v>14</v>
      </c>
      <c r="F22" s="55"/>
      <c r="G22" s="8">
        <v>2600</v>
      </c>
      <c r="H22" s="16">
        <f>C22*G22</f>
        <v>0</v>
      </c>
      <c r="I22" s="47" t="s">
        <v>14</v>
      </c>
      <c r="J22" s="47"/>
    </row>
    <row r="23" spans="2:10" ht="30.75" customHeight="1" thickTop="1" thickBot="1">
      <c r="B23" s="17" t="s">
        <v>17</v>
      </c>
      <c r="C23" s="18">
        <f>SUM(C19:C22)</f>
        <v>0</v>
      </c>
      <c r="D23" s="38"/>
      <c r="E23" s="58"/>
      <c r="F23" s="59"/>
      <c r="G23" s="38"/>
      <c r="H23" s="19">
        <f>SUM(H19:H22)</f>
        <v>0</v>
      </c>
    </row>
    <row r="24" spans="2:10" ht="30.75" customHeight="1">
      <c r="B24" s="60" t="s">
        <v>34</v>
      </c>
      <c r="C24" s="60"/>
      <c r="D24" s="60"/>
      <c r="E24" s="60"/>
      <c r="F24" s="60"/>
      <c r="G24" s="60"/>
      <c r="H24" s="60"/>
    </row>
    <row r="25" spans="2:10" ht="33" customHeight="1"/>
    <row r="26" spans="2:10" ht="30.75" customHeight="1" thickBot="1">
      <c r="B26" s="34" t="s">
        <v>8</v>
      </c>
      <c r="H26" s="13" t="s">
        <v>16</v>
      </c>
    </row>
    <row r="27" spans="2:10" s="5" customFormat="1" ht="30.75" customHeight="1" thickBot="1">
      <c r="B27" s="29" t="s">
        <v>24</v>
      </c>
      <c r="C27" s="22" t="s">
        <v>9</v>
      </c>
      <c r="D27" s="22" t="s">
        <v>21</v>
      </c>
      <c r="E27" s="63" t="s">
        <v>27</v>
      </c>
      <c r="F27" s="64"/>
      <c r="G27" s="22" t="s">
        <v>15</v>
      </c>
      <c r="H27" s="30" t="s">
        <v>10</v>
      </c>
    </row>
    <row r="28" spans="2:10" ht="30.75" customHeight="1">
      <c r="B28" s="61" t="s">
        <v>35</v>
      </c>
      <c r="C28" s="39"/>
      <c r="D28" s="40" t="s">
        <v>23</v>
      </c>
      <c r="E28" s="65" t="s">
        <v>18</v>
      </c>
      <c r="F28" s="41" t="s">
        <v>28</v>
      </c>
      <c r="G28" s="42">
        <v>1000</v>
      </c>
      <c r="H28" s="43">
        <f t="shared" ref="H28:H30" si="0">+C28*G28</f>
        <v>0</v>
      </c>
    </row>
    <row r="29" spans="2:10" ht="30.75" customHeight="1">
      <c r="B29" s="61"/>
      <c r="C29" s="27"/>
      <c r="D29" s="7" t="s">
        <v>23</v>
      </c>
      <c r="E29" s="66"/>
      <c r="F29" s="31" t="s">
        <v>19</v>
      </c>
      <c r="G29" s="3">
        <v>300</v>
      </c>
      <c r="H29" s="28">
        <f t="shared" si="0"/>
        <v>0</v>
      </c>
    </row>
    <row r="30" spans="2:10" ht="30.75" customHeight="1" thickBot="1">
      <c r="B30" s="62"/>
      <c r="C30" s="12"/>
      <c r="D30" s="10" t="s">
        <v>22</v>
      </c>
      <c r="E30" s="54" t="s">
        <v>20</v>
      </c>
      <c r="F30" s="55"/>
      <c r="G30" s="8">
        <v>7500</v>
      </c>
      <c r="H30" s="24">
        <f t="shared" si="0"/>
        <v>0</v>
      </c>
    </row>
    <row r="31" spans="2:10" ht="30.75" customHeight="1" thickTop="1" thickBot="1">
      <c r="B31" s="25" t="s">
        <v>17</v>
      </c>
      <c r="C31" s="38"/>
      <c r="D31" s="38"/>
      <c r="E31" s="58"/>
      <c r="F31" s="59"/>
      <c r="G31" s="38"/>
      <c r="H31" s="26">
        <f>SUM(H28:H30)</f>
        <v>0</v>
      </c>
    </row>
    <row r="32" spans="2:10" ht="39.75" customHeight="1" thickBot="1">
      <c r="H32" s="13" t="s">
        <v>16</v>
      </c>
    </row>
    <row r="33" spans="7:8" ht="30.75" customHeight="1" thickBot="1">
      <c r="G33" s="33" t="s">
        <v>29</v>
      </c>
      <c r="H33" s="32">
        <f>+H23+H31</f>
        <v>0</v>
      </c>
    </row>
  </sheetData>
  <mergeCells count="21">
    <mergeCell ref="C13:F13"/>
    <mergeCell ref="C14:F14"/>
    <mergeCell ref="E19:F19"/>
    <mergeCell ref="E20:F20"/>
    <mergeCell ref="E21:F21"/>
    <mergeCell ref="E18:F18"/>
    <mergeCell ref="C15:F15"/>
    <mergeCell ref="C8:F8"/>
    <mergeCell ref="C9:F9"/>
    <mergeCell ref="C10:F10"/>
    <mergeCell ref="C11:F11"/>
    <mergeCell ref="C12:F12"/>
    <mergeCell ref="E22:F22"/>
    <mergeCell ref="B19:B22"/>
    <mergeCell ref="E30:F30"/>
    <mergeCell ref="E23:F23"/>
    <mergeCell ref="E31:F31"/>
    <mergeCell ref="B24:H24"/>
    <mergeCell ref="B28:B30"/>
    <mergeCell ref="E27:F27"/>
    <mergeCell ref="E28:E29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cellComments="asDisplayed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F8" sqref="F8"/>
    </sheetView>
  </sheetViews>
  <sheetFormatPr defaultRowHeight="13"/>
  <cols>
    <col min="2" max="2" width="12.7265625" customWidth="1"/>
    <col min="3" max="3" width="17" customWidth="1"/>
    <col min="4" max="9" width="12.7265625" customWidth="1"/>
    <col min="10" max="10" width="14.453125" customWidth="1"/>
    <col min="11" max="11" width="16.7265625" customWidth="1"/>
    <col min="12" max="18" width="9.6328125" customWidth="1"/>
  </cols>
  <sheetData>
    <row r="1" spans="1:18" ht="13" customHeight="1">
      <c r="A1" s="74" t="s">
        <v>37</v>
      </c>
      <c r="B1" s="82" t="s">
        <v>38</v>
      </c>
      <c r="C1" s="82" t="s">
        <v>39</v>
      </c>
      <c r="D1" s="82" t="s">
        <v>40</v>
      </c>
      <c r="E1" s="82" t="s">
        <v>41</v>
      </c>
      <c r="F1" s="85" t="s">
        <v>42</v>
      </c>
      <c r="G1" s="82" t="s">
        <v>43</v>
      </c>
      <c r="H1" s="82" t="s">
        <v>44</v>
      </c>
      <c r="I1" s="82" t="s">
        <v>45</v>
      </c>
      <c r="J1" s="75" t="s">
        <v>46</v>
      </c>
      <c r="K1" s="76"/>
      <c r="L1" s="79" t="s">
        <v>47</v>
      </c>
      <c r="M1" s="80"/>
      <c r="N1" s="80"/>
      <c r="O1" s="80"/>
      <c r="P1" s="80"/>
      <c r="Q1" s="80"/>
      <c r="R1" s="81"/>
    </row>
    <row r="2" spans="1:18">
      <c r="A2" s="74"/>
      <c r="B2" s="84"/>
      <c r="C2" s="84"/>
      <c r="D2" s="84"/>
      <c r="E2" s="84"/>
      <c r="F2" s="84"/>
      <c r="G2" s="84"/>
      <c r="H2" s="84"/>
      <c r="I2" s="84"/>
      <c r="J2" s="77"/>
      <c r="K2" s="78"/>
      <c r="L2" s="74" t="s">
        <v>48</v>
      </c>
      <c r="M2" s="74"/>
      <c r="N2" s="74" t="s">
        <v>49</v>
      </c>
      <c r="O2" s="74"/>
      <c r="P2" s="74" t="s">
        <v>50</v>
      </c>
      <c r="Q2" s="74"/>
      <c r="R2" s="82" t="s">
        <v>51</v>
      </c>
    </row>
    <row r="3" spans="1:18">
      <c r="A3" s="74"/>
      <c r="B3" s="83"/>
      <c r="C3" s="83"/>
      <c r="D3" s="83"/>
      <c r="E3" s="83"/>
      <c r="F3" s="83"/>
      <c r="G3" s="83"/>
      <c r="H3" s="83"/>
      <c r="I3" s="83"/>
      <c r="J3" s="53" t="s">
        <v>52</v>
      </c>
      <c r="K3" s="53" t="s">
        <v>51</v>
      </c>
      <c r="L3" s="53" t="s">
        <v>53</v>
      </c>
      <c r="M3" s="53" t="s">
        <v>54</v>
      </c>
      <c r="N3" s="53" t="s">
        <v>53</v>
      </c>
      <c r="O3" s="53" t="s">
        <v>54</v>
      </c>
      <c r="P3" s="53" t="s">
        <v>55</v>
      </c>
      <c r="Q3" s="53" t="s">
        <v>56</v>
      </c>
      <c r="R3" s="83"/>
    </row>
    <row r="4" spans="1:18" ht="59" customHeight="1">
      <c r="A4" s="48"/>
      <c r="B4" s="49">
        <f>回答欄!$C8</f>
        <v>0</v>
      </c>
      <c r="C4" s="49">
        <f>回答欄!$C9</f>
        <v>0</v>
      </c>
      <c r="D4" s="52">
        <f>回答欄!$C10</f>
        <v>0</v>
      </c>
      <c r="E4" s="49">
        <f>回答欄!$C11</f>
        <v>0</v>
      </c>
      <c r="F4" s="49">
        <f>回答欄!$C12</f>
        <v>0</v>
      </c>
      <c r="G4" s="49">
        <f>回答欄!$C13</f>
        <v>0</v>
      </c>
      <c r="H4" s="49">
        <f>回答欄!$C14</f>
        <v>0</v>
      </c>
      <c r="I4" s="49">
        <f>回答欄!$C15</f>
        <v>0</v>
      </c>
      <c r="J4" s="50" t="str">
        <f>IFERROR(VLOOKUP(回答欄!H23,回答欄!G19:I22,3,FALSE),"")</f>
        <v/>
      </c>
      <c r="K4" s="49">
        <f>回答欄!H23</f>
        <v>0</v>
      </c>
      <c r="L4" s="49">
        <f>回答欄!C28</f>
        <v>0</v>
      </c>
      <c r="M4" s="49">
        <v>1000</v>
      </c>
      <c r="N4" s="49">
        <f>回答欄!C29</f>
        <v>0</v>
      </c>
      <c r="O4" s="48">
        <v>300</v>
      </c>
      <c r="P4" s="49">
        <f>回答欄!C30</f>
        <v>0</v>
      </c>
      <c r="Q4" s="51">
        <v>7500</v>
      </c>
      <c r="R4" s="49">
        <f>回答欄!H31</f>
        <v>0</v>
      </c>
    </row>
    <row r="5" spans="1:18">
      <c r="B5" s="45"/>
    </row>
    <row r="6" spans="1:18">
      <c r="B6" s="45"/>
    </row>
    <row r="7" spans="1:18">
      <c r="B7" s="45"/>
    </row>
    <row r="8" spans="1:18">
      <c r="B8" s="45"/>
    </row>
    <row r="9" spans="1:18">
      <c r="B9" s="45"/>
    </row>
    <row r="10" spans="1:18">
      <c r="B10" s="45"/>
    </row>
    <row r="11" spans="1:18">
      <c r="B11" s="45"/>
    </row>
    <row r="12" spans="1:18">
      <c r="B12" s="45"/>
    </row>
    <row r="13" spans="1:18">
      <c r="B13" s="45"/>
    </row>
    <row r="14" spans="1:18">
      <c r="B14" s="45"/>
    </row>
  </sheetData>
  <mergeCells count="15">
    <mergeCell ref="A1:A3"/>
    <mergeCell ref="J1:K2"/>
    <mergeCell ref="L1:R1"/>
    <mergeCell ref="L2:M2"/>
    <mergeCell ref="N2:O2"/>
    <mergeCell ref="P2:Q2"/>
    <mergeCell ref="R2:R3"/>
    <mergeCell ref="B1:B3"/>
    <mergeCell ref="C1:C3"/>
    <mergeCell ref="D1:D3"/>
    <mergeCell ref="E1:E3"/>
    <mergeCell ref="F1:F3"/>
    <mergeCell ref="G1:G3"/>
    <mergeCell ref="H1:H3"/>
    <mergeCell ref="I1:I3"/>
  </mergeCells>
  <phoneticPr fontId="2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回答欄</vt:lpstr>
      <vt:lpstr>県使用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2022-05-18T02:00:38Z</cp:lastPrinted>
  <dcterms:created xsi:type="dcterms:W3CDTF">2022-05-13T10:58:31Z</dcterms:created>
  <dcterms:modified xsi:type="dcterms:W3CDTF">2023-05-19T01:39:52Z</dcterms:modified>
</cp:coreProperties>
</file>