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c-svsm73\課別共有フォルダ\下水道課\01_業務係\14_各種調査・統計等\01　県(市町行財政課)・財政課からの調査\18　☑経営比較分析表（R3決算）\01　回答　【経営比較分析表】2021_242152_46_1718\"/>
    </mc:Choice>
  </mc:AlternateContent>
  <workbookProtection workbookAlgorithmName="SHA-512" workbookHashValue="Y+lx9RDOuesHyeLJULhg9wZCN9D/trzA2bQ4mkcuIT2Xcrzd0spZcmbSqFySFyLpW0zAHca4uUCDkNShXznNNQ==" workbookSaltValue="iXn5lO6fMoLpJ8BdOSTVa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P8" i="4"/>
  <c r="I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<sst xmlns="http://schemas.openxmlformats.org/spreadsheetml/2006/main" count="297" uniqueCount="117">
  <si>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</si>
  <si>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</si>
  <si>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</si>
  <si>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</si>
  <si>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</si>
  <si>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</si>
  <si>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</si>
  <si>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</si>
  <si>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</si>
  <si>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</si>
  <si>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</si>
  <si>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</si>
  <si>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</si>
  <si>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</si>
  <si>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</si>
  <si>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</si>
  <si>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</si>
  <si>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</si>
  <si>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</si>
  <si>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</si>
  <si>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</si>
  <si>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</si>
  <si>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</si>
  <si>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</si>
  <si>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</si>
  <si>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</si>
  <si>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</si>
  <si>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</si>
  <si>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</si>
  <si>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</si>
  <si>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</si>
  <si>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</si>
  <si>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</si>
  <si>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</si>
  <si>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</si>
  <si>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</si>
  <si>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</si>
  <si>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</si>
  <si>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</si>
  <si>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</si>
  <si>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</si>
  <si>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</si>
  <si>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</si>
  <si>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</si>
  <si>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</si>
  <si>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</si>
  <si>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</si>
  <si>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</si>
  <si>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</si>
  <si>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</si>
  <si>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</si>
  <si>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</si>
  <si>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</si>
  <si>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</si>
  <si>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</si>
  <si>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</si>
  <si>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</si>
  <si>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</si>
  <si>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</si>
  <si>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</si>
  <si>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</si>
  <si>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</si>
  <si>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</si>
  <si>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</si>
  <si>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</si>
  <si>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</si>
  <si>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</si>
  <si>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</si>
  <si>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</si>
  <si>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</si>
  <si>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</si>
  <si>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</si>
  <si>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</si>
  <si>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</si>
  <si>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</si>
  <si>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</si>
  <si>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</si>
  <si>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</si>
  <si>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</si>
  <si>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</si>
  <si>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</si>
  <si>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</si>
  <si>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</si>
  <si>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</si>
  <si>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</si>
  <si>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</si>
  <si>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</si>
  <si>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</si>
  <si>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</si>
  <si>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</si>
  <si>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</si>
  <si>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</si>
  <si>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</si>
  <si>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</si>
  <si>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</si>
  <si>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</si>
  <si>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</si>
  <si>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</si>
  <si>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</si>
  <si>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</si>
  <si>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</si>
  <si>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</si>
  <si>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</si>
  <si>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</si>
  <si>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</si>
  <si>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</si>
  <si>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</si>
  <si>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</si>
  <si>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</si>
  <si>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</si>
  <si>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</si>
  <si>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</si>
  <si>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</si>
  <si>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</si>
  <si>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施設の供用開始が平成10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24年度から28年度に機能強化対策事業を実施した。</t>
    <rPh sb="58" eb="59">
      <t>ジョウ</t>
    </rPh>
    <rPh sb="60" eb="62">
      <t>キカイ</t>
    </rPh>
    <rPh sb="65" eb="67">
      <t>セツビ</t>
    </rPh>
    <phoneticPr fontId="4"/>
  </si>
  <si>
    <t>　下水道接続率向上のため、未接続世帯への啓発活動を継続するとともに、経費節減に努め、効率的な事業運営を目指す。
　令和4年度に「志摩市下水道事業経営戦略」を改定し、市ホームページへ掲載予定である。
　下水道事業の安定した経営実現のため、平成29年度から3ヶ年の継続事業により地方公営企業法適用化に取り組み、令和2年4月から公営企業会計に移行している。</t>
    <rPh sb="57" eb="59">
      <t>レイワ</t>
    </rPh>
    <rPh sb="61" eb="62">
      <t>ド</t>
    </rPh>
    <rPh sb="78" eb="80">
      <t>カイテイ</t>
    </rPh>
    <rPh sb="92" eb="94">
      <t>ヨテイ</t>
    </rPh>
    <phoneticPr fontId="4"/>
  </si>
  <si>
    <t>　経費回収率についてやや悪化しているが、類似団体平均値は上回っている。下水道使用料での事業運営ができておらず、不足分は一般会計からの繰入金で賄っている状況である。なお、総支出額のうち企業債償還金の占める割合が大きい。
　企業債残高対事業規模比率については、新たな面整備を行っていないため、企業債の残高は減少している。今後も同様の傾向が続く見込みである。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高い数値であるが、昨年度より減少してい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下水道使用料は、近隣市町と比較し非常に高額であるが、経費回収率は100％を下回っている。類似団体平均値を上回っている状況であるが、引き続き改善に努める必要がある。</t>
    <rPh sb="20" eb="24">
      <t>ルイジダンタイ</t>
    </rPh>
    <rPh sb="24" eb="27">
      <t>ヘイキンチ</t>
    </rPh>
    <rPh sb="28" eb="30">
      <t>ウワマワ</t>
    </rPh>
    <rPh sb="75" eb="77">
      <t>ジョウキョウ</t>
    </rPh>
    <rPh sb="91" eb="94">
      <t>キギョウサイ</t>
    </rPh>
    <rPh sb="144" eb="146">
      <t>キギョウ</t>
    </rPh>
    <rPh sb="158" eb="160">
      <t>コンゴ</t>
    </rPh>
    <rPh sb="161" eb="163">
      <t>ドウヨウ</t>
    </rPh>
    <rPh sb="164" eb="166">
      <t>ケイコウ</t>
    </rPh>
    <rPh sb="167" eb="168">
      <t>ツヅ</t>
    </rPh>
    <rPh sb="169" eb="171">
      <t>ミコ</t>
    </rPh>
    <rPh sb="187" eb="188">
      <t>ヨコ</t>
    </rPh>
    <rPh sb="253" eb="255">
      <t>コウカ</t>
    </rPh>
    <rPh sb="256" eb="259">
      <t>ゲンテイテキ</t>
    </rPh>
    <rPh sb="316" eb="319">
      <t>サクネンド</t>
    </rPh>
    <rPh sb="321" eb="323">
      <t>ゲンショウ</t>
    </rPh>
    <rPh sb="328" eb="329">
      <t>ヒ</t>
    </rPh>
    <rPh sb="330" eb="331">
      <t>ツヅ</t>
    </rPh>
    <rPh sb="368" eb="369">
      <t>トウ</t>
    </rPh>
    <rPh sb="372" eb="376">
      <t>オスイショリ</t>
    </rPh>
    <rPh sb="376" eb="378">
      <t>ゲンカ</t>
    </rPh>
    <rPh sb="379" eb="381">
      <t>ゲンショウ</t>
    </rPh>
    <rPh sb="382" eb="383">
      <t>ツト</t>
    </rPh>
    <rPh sb="426" eb="428">
      <t>シタマワ</t>
    </rPh>
    <rPh sb="433" eb="437">
      <t>ルイジダンタイ</t>
    </rPh>
    <rPh sb="437" eb="440">
      <t>ヘイキンチ</t>
    </rPh>
    <rPh sb="441" eb="443">
      <t>ウワマワ</t>
    </rPh>
    <rPh sb="447" eb="449">
      <t>ジョウキョウ</t>
    </rPh>
    <rPh sb="454" eb="455">
      <t>ヒ</t>
    </rPh>
    <rPh sb="456" eb="457">
      <t>ツヅ</t>
    </rPh>
    <rPh sb="458" eb="460">
      <t>カイゼン</t>
    </rPh>
    <rPh sb="461" eb="462">
      <t>ツト</t>
    </rPh>
    <rPh sb="464" eb="4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</si>
</sst>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6C-498B-BDD1-F8291C606FFA}"/>
            </c:ext>
          </c:extLst>
        </c:ser>
        <c:dLbls>
          <c:showLegendKey val="0"/>
          <c:showVal val="0"/>
          <c:showCatName val="0"/>
          <c:showSerName val="0"/>
          <c:showPercent val="0"/>
          <c:showBubbleSize val="0"/>
        </c:dLbls>
        <c:gapWidth val="150"/>
        <c:axId val="557429656"/>
        <c:axId val="5574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BB6C-498B-BDD1-F8291C606FFA}"/>
            </c:ext>
          </c:extLst>
        </c:ser>
        <c:dLbls>
          <c:showLegendKey val="0"/>
          <c:showVal val="0"/>
          <c:showCatName val="0"/>
          <c:showSerName val="0"/>
          <c:showPercent val="0"/>
          <c:showBubbleSize val="0"/>
        </c:dLbls>
        <c:marker val="1"/>
        <c:smooth val="0"/>
        <c:axId val="557429656"/>
        <c:axId val="557439456"/>
      </c:lineChart>
      <c:dateAx>
        <c:axId val="557429656"/>
        <c:scaling>
          <c:orientation val="minMax"/>
        </c:scaling>
        <c:delete val="1"/>
        <c:axPos val="b"/>
        <c:numFmt formatCode="&quot;H&quot;yy" sourceLinked="1"/>
        <c:majorTickMark val="none"/>
        <c:minorTickMark val="none"/>
        <c:tickLblPos val="none"/>
        <c:crossAx val="557439456"/>
        <c:crosses val="autoZero"/>
        <c:auto val="1"/>
        <c:lblOffset val="100"/>
        <c:baseTimeUnit val="years"/>
      </c:dateAx>
      <c:valAx>
        <c:axId val="5574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2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116.38</c:v>
                </c:pt>
                <c:pt idx="4">
                  <c:v>104.5</c:v>
                </c:pt>
              </c:numCache>
            </c:numRef>
          </c:val>
          <c:extLst xmlns:c16r2="http://schemas.microsoft.com/office/drawing/2015/06/chart">
            <c:ext xmlns:c16="http://schemas.microsoft.com/office/drawing/2014/chart" uri="{C3380CC4-5D6E-409C-BE32-E72D297353CC}">
              <c16:uniqueId val="{00000000-E0CC-4124-8294-1BAE86708CFE}"/>
            </c:ext>
          </c:extLst>
        </c:ser>
        <c:dLbls>
          <c:showLegendKey val="0"/>
          <c:showVal val="0"/>
          <c:showCatName val="0"/>
          <c:showSerName val="0"/>
          <c:showPercent val="0"/>
          <c:showBubbleSize val="0"/>
        </c:dLbls>
        <c:gapWidth val="150"/>
        <c:axId val="557440240"/>
        <c:axId val="5574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E0CC-4124-8294-1BAE86708CFE}"/>
            </c:ext>
          </c:extLst>
        </c:ser>
        <c:dLbls>
          <c:showLegendKey val="0"/>
          <c:showVal val="0"/>
          <c:showCatName val="0"/>
          <c:showSerName val="0"/>
          <c:showPercent val="0"/>
          <c:showBubbleSize val="0"/>
        </c:dLbls>
        <c:marker val="1"/>
        <c:smooth val="0"/>
        <c:axId val="557440240"/>
        <c:axId val="557437888"/>
      </c:lineChart>
      <c:dateAx>
        <c:axId val="557440240"/>
        <c:scaling>
          <c:orientation val="minMax"/>
        </c:scaling>
        <c:delete val="1"/>
        <c:axPos val="b"/>
        <c:numFmt formatCode="&quot;H&quot;yy" sourceLinked="1"/>
        <c:majorTickMark val="none"/>
        <c:minorTickMark val="none"/>
        <c:tickLblPos val="none"/>
        <c:crossAx val="557437888"/>
        <c:crosses val="autoZero"/>
        <c:auto val="1"/>
        <c:lblOffset val="100"/>
        <c:baseTimeUnit val="years"/>
      </c:dateAx>
      <c:valAx>
        <c:axId val="5574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3.65</c:v>
                </c:pt>
                <c:pt idx="4">
                  <c:v>7.29</c:v>
                </c:pt>
              </c:numCache>
            </c:numRef>
          </c:val>
          <c:extLst xmlns:c16r2="http://schemas.microsoft.com/office/drawing/2015/06/chart">
            <c:ext xmlns:c16="http://schemas.microsoft.com/office/drawing/2014/chart" uri="{C3380CC4-5D6E-409C-BE32-E72D297353CC}">
              <c16:uniqueId val="{00000000-68B9-4637-B027-74937E3C8810}"/>
            </c:ext>
          </c:extLst>
        </c:ser>
        <c:dLbls>
          <c:showLegendKey val="0"/>
          <c:showVal val="0"/>
          <c:showCatName val="0"/>
          <c:showSerName val="0"/>
          <c:showPercent val="0"/>
          <c:showBubbleSize val="0"/>
        </c:dLbls>
        <c:gapWidth val="150"/>
        <c:axId val="557433576"/>
        <c:axId val="55743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68B9-4637-B027-74937E3C8810}"/>
            </c:ext>
          </c:extLst>
        </c:ser>
        <c:dLbls>
          <c:showLegendKey val="0"/>
          <c:showVal val="0"/>
          <c:showCatName val="0"/>
          <c:showSerName val="0"/>
          <c:showPercent val="0"/>
          <c:showBubbleSize val="0"/>
        </c:dLbls>
        <c:marker val="1"/>
        <c:smooth val="0"/>
        <c:axId val="557433576"/>
        <c:axId val="557430440"/>
      </c:lineChart>
      <c:dateAx>
        <c:axId val="557433576"/>
        <c:scaling>
          <c:orientation val="minMax"/>
        </c:scaling>
        <c:delete val="1"/>
        <c:axPos val="b"/>
        <c:numFmt formatCode="&quot;H&quot;yy" sourceLinked="1"/>
        <c:majorTickMark val="none"/>
        <c:minorTickMark val="none"/>
        <c:tickLblPos val="none"/>
        <c:crossAx val="557430440"/>
        <c:crosses val="autoZero"/>
        <c:auto val="1"/>
        <c:lblOffset val="100"/>
        <c:baseTimeUnit val="years"/>
      </c:dateAx>
      <c:valAx>
        <c:axId val="5574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3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187-4B35-945C-5F3A42134806}"/>
            </c:ext>
          </c:extLst>
        </c:ser>
        <c:dLbls>
          <c:showLegendKey val="0"/>
          <c:showVal val="0"/>
          <c:showCatName val="0"/>
          <c:showSerName val="0"/>
          <c:showPercent val="0"/>
          <c:showBubbleSize val="0"/>
        </c:dLbls>
        <c:gapWidth val="150"/>
        <c:axId val="557440632"/>
        <c:axId val="5574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187-4B35-945C-5F3A42134806}"/>
            </c:ext>
          </c:extLst>
        </c:ser>
        <c:dLbls>
          <c:showLegendKey val="0"/>
          <c:showVal val="0"/>
          <c:showCatName val="0"/>
          <c:showSerName val="0"/>
          <c:showPercent val="0"/>
          <c:showBubbleSize val="0"/>
        </c:dLbls>
        <c:marker val="1"/>
        <c:smooth val="0"/>
        <c:axId val="557440632"/>
        <c:axId val="557441024"/>
      </c:lineChart>
      <c:dateAx>
        <c:axId val="557440632"/>
        <c:scaling>
          <c:orientation val="minMax"/>
        </c:scaling>
        <c:delete val="1"/>
        <c:axPos val="b"/>
        <c:numFmt formatCode="&quot;H&quot;yy" sourceLinked="1"/>
        <c:majorTickMark val="none"/>
        <c:minorTickMark val="none"/>
        <c:tickLblPos val="none"/>
        <c:crossAx val="557441024"/>
        <c:crosses val="autoZero"/>
        <c:auto val="1"/>
        <c:lblOffset val="100"/>
        <c:baseTimeUnit val="years"/>
      </c:dateAx>
      <c:valAx>
        <c:axId val="5574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4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E71-4F43-A37C-4BBB02B3F687}"/>
            </c:ext>
          </c:extLst>
        </c:ser>
        <c:dLbls>
          <c:showLegendKey val="0"/>
          <c:showVal val="0"/>
          <c:showCatName val="0"/>
          <c:showSerName val="0"/>
          <c:showPercent val="0"/>
          <c:showBubbleSize val="0"/>
        </c:dLbls>
        <c:gapWidth val="150"/>
        <c:axId val="557428872"/>
        <c:axId val="55743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6E71-4F43-A37C-4BBB02B3F687}"/>
            </c:ext>
          </c:extLst>
        </c:ser>
        <c:dLbls>
          <c:showLegendKey val="0"/>
          <c:showVal val="0"/>
          <c:showCatName val="0"/>
          <c:showSerName val="0"/>
          <c:showPercent val="0"/>
          <c:showBubbleSize val="0"/>
        </c:dLbls>
        <c:marker val="1"/>
        <c:smooth val="0"/>
        <c:axId val="557428872"/>
        <c:axId val="557439848"/>
      </c:lineChart>
      <c:dateAx>
        <c:axId val="557428872"/>
        <c:scaling>
          <c:orientation val="minMax"/>
        </c:scaling>
        <c:delete val="1"/>
        <c:axPos val="b"/>
        <c:numFmt formatCode="&quot;H&quot;yy" sourceLinked="1"/>
        <c:majorTickMark val="none"/>
        <c:minorTickMark val="none"/>
        <c:tickLblPos val="none"/>
        <c:crossAx val="557439848"/>
        <c:crosses val="autoZero"/>
        <c:auto val="1"/>
        <c:lblOffset val="100"/>
        <c:baseTimeUnit val="years"/>
      </c:dateAx>
      <c:valAx>
        <c:axId val="55743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2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47.61</c:v>
                </c:pt>
                <c:pt idx="4">
                  <c:v>38.97</c:v>
                </c:pt>
              </c:numCache>
            </c:numRef>
          </c:val>
          <c:extLst xmlns:c16r2="http://schemas.microsoft.com/office/drawing/2015/06/chart">
            <c:ext xmlns:c16="http://schemas.microsoft.com/office/drawing/2014/chart" uri="{C3380CC4-5D6E-409C-BE32-E72D297353CC}">
              <c16:uniqueId val="{00000000-69F6-41A5-86F0-804C2019011F}"/>
            </c:ext>
          </c:extLst>
        </c:ser>
        <c:dLbls>
          <c:showLegendKey val="0"/>
          <c:showVal val="0"/>
          <c:showCatName val="0"/>
          <c:showSerName val="0"/>
          <c:showPercent val="0"/>
          <c:showBubbleSize val="0"/>
        </c:dLbls>
        <c:gapWidth val="150"/>
        <c:axId val="557432008"/>
        <c:axId val="55743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69F6-41A5-86F0-804C2019011F}"/>
            </c:ext>
          </c:extLst>
        </c:ser>
        <c:dLbls>
          <c:showLegendKey val="0"/>
          <c:showVal val="0"/>
          <c:showCatName val="0"/>
          <c:showSerName val="0"/>
          <c:showPercent val="0"/>
          <c:showBubbleSize val="0"/>
        </c:dLbls>
        <c:marker val="1"/>
        <c:smooth val="0"/>
        <c:axId val="557432008"/>
        <c:axId val="557430832"/>
      </c:lineChart>
      <c:dateAx>
        <c:axId val="557432008"/>
        <c:scaling>
          <c:orientation val="minMax"/>
        </c:scaling>
        <c:delete val="1"/>
        <c:axPos val="b"/>
        <c:numFmt formatCode="&quot;H&quot;yy" sourceLinked="1"/>
        <c:majorTickMark val="none"/>
        <c:minorTickMark val="none"/>
        <c:tickLblPos val="none"/>
        <c:crossAx val="557430832"/>
        <c:crosses val="autoZero"/>
        <c:auto val="1"/>
        <c:lblOffset val="100"/>
        <c:baseTimeUnit val="years"/>
      </c:dateAx>
      <c:valAx>
        <c:axId val="55743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61.86</c:v>
                </c:pt>
                <c:pt idx="4">
                  <c:v>27.61</c:v>
                </c:pt>
              </c:numCache>
            </c:numRef>
          </c:val>
          <c:extLst xmlns:c16r2="http://schemas.microsoft.com/office/drawing/2015/06/chart">
            <c:ext xmlns:c16="http://schemas.microsoft.com/office/drawing/2014/chart" uri="{C3380CC4-5D6E-409C-BE32-E72D297353CC}">
              <c16:uniqueId val="{00000000-88F1-4D92-9022-CB0BAACE5CEA}"/>
            </c:ext>
          </c:extLst>
        </c:ser>
        <c:dLbls>
          <c:showLegendKey val="0"/>
          <c:showVal val="0"/>
          <c:showCatName val="0"/>
          <c:showSerName val="0"/>
          <c:showPercent val="0"/>
          <c:showBubbleSize val="0"/>
        </c:dLbls>
        <c:gapWidth val="150"/>
        <c:axId val="557431224"/>
        <c:axId val="5574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88F1-4D92-9022-CB0BAACE5CEA}"/>
            </c:ext>
          </c:extLst>
        </c:ser>
        <c:dLbls>
          <c:showLegendKey val="0"/>
          <c:showVal val="0"/>
          <c:showCatName val="0"/>
          <c:showSerName val="0"/>
          <c:showPercent val="0"/>
          <c:showBubbleSize val="0"/>
        </c:dLbls>
        <c:marker val="1"/>
        <c:smooth val="0"/>
        <c:axId val="557431224"/>
        <c:axId val="557431616"/>
      </c:lineChart>
      <c:dateAx>
        <c:axId val="557431224"/>
        <c:scaling>
          <c:orientation val="minMax"/>
        </c:scaling>
        <c:delete val="1"/>
        <c:axPos val="b"/>
        <c:numFmt formatCode="&quot;H&quot;yy" sourceLinked="1"/>
        <c:majorTickMark val="none"/>
        <c:minorTickMark val="none"/>
        <c:tickLblPos val="none"/>
        <c:crossAx val="557431616"/>
        <c:crosses val="autoZero"/>
        <c:auto val="1"/>
        <c:lblOffset val="100"/>
        <c:baseTimeUnit val="years"/>
      </c:dateAx>
      <c:valAx>
        <c:axId val="557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3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64.86</c:v>
                </c:pt>
                <c:pt idx="4">
                  <c:v>63.88</c:v>
                </c:pt>
              </c:numCache>
            </c:numRef>
          </c:val>
          <c:extLst xmlns:c16r2="http://schemas.microsoft.com/office/drawing/2015/06/chart">
            <c:ext xmlns:c16="http://schemas.microsoft.com/office/drawing/2014/chart" uri="{C3380CC4-5D6E-409C-BE32-E72D297353CC}">
              <c16:uniqueId val="{00000000-909F-426E-A8B2-98CD6BBF5EBD}"/>
            </c:ext>
          </c:extLst>
        </c:ser>
        <c:dLbls>
          <c:showLegendKey val="0"/>
          <c:showVal val="0"/>
          <c:showCatName val="0"/>
          <c:showSerName val="0"/>
          <c:showPercent val="0"/>
          <c:showBubbleSize val="0"/>
        </c:dLbls>
        <c:gapWidth val="150"/>
        <c:axId val="557441416"/>
        <c:axId val="5574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909F-426E-A8B2-98CD6BBF5EBD}"/>
            </c:ext>
          </c:extLst>
        </c:ser>
        <c:dLbls>
          <c:showLegendKey val="0"/>
          <c:showVal val="0"/>
          <c:showCatName val="0"/>
          <c:showSerName val="0"/>
          <c:showPercent val="0"/>
          <c:showBubbleSize val="0"/>
        </c:dLbls>
        <c:marker val="1"/>
        <c:smooth val="0"/>
        <c:axId val="557441416"/>
        <c:axId val="557443376"/>
      </c:lineChart>
      <c:dateAx>
        <c:axId val="557441416"/>
        <c:scaling>
          <c:orientation val="minMax"/>
        </c:scaling>
        <c:delete val="1"/>
        <c:axPos val="b"/>
        <c:numFmt formatCode="&quot;H&quot;yy" sourceLinked="1"/>
        <c:majorTickMark val="none"/>
        <c:minorTickMark val="none"/>
        <c:tickLblPos val="none"/>
        <c:crossAx val="557443376"/>
        <c:crosses val="autoZero"/>
        <c:auto val="1"/>
        <c:lblOffset val="100"/>
        <c:baseTimeUnit val="years"/>
      </c:dateAx>
      <c:valAx>
        <c:axId val="55744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4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372.67</c:v>
                </c:pt>
                <c:pt idx="4">
                  <c:v>322.7</c:v>
                </c:pt>
              </c:numCache>
            </c:numRef>
          </c:val>
          <c:extLst xmlns:c16r2="http://schemas.microsoft.com/office/drawing/2015/06/chart">
            <c:ext xmlns:c16="http://schemas.microsoft.com/office/drawing/2014/chart" uri="{C3380CC4-5D6E-409C-BE32-E72D297353CC}">
              <c16:uniqueId val="{00000000-8F7E-47BE-83E7-7C86C2694790}"/>
            </c:ext>
          </c:extLst>
        </c:ser>
        <c:dLbls>
          <c:showLegendKey val="0"/>
          <c:showVal val="0"/>
          <c:showCatName val="0"/>
          <c:showSerName val="0"/>
          <c:showPercent val="0"/>
          <c:showBubbleSize val="0"/>
        </c:dLbls>
        <c:gapWidth val="150"/>
        <c:axId val="557443768"/>
        <c:axId val="55744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8F7E-47BE-83E7-7C86C2694790}"/>
            </c:ext>
          </c:extLst>
        </c:ser>
        <c:dLbls>
          <c:showLegendKey val="0"/>
          <c:showVal val="0"/>
          <c:showCatName val="0"/>
          <c:showSerName val="0"/>
          <c:showPercent val="0"/>
          <c:showBubbleSize val="0"/>
        </c:dLbls>
        <c:marker val="1"/>
        <c:smooth val="0"/>
        <c:axId val="557443768"/>
        <c:axId val="557442984"/>
      </c:lineChart>
      <c:dateAx>
        <c:axId val="557443768"/>
        <c:scaling>
          <c:orientation val="minMax"/>
        </c:scaling>
        <c:delete val="1"/>
        <c:axPos val="b"/>
        <c:numFmt formatCode="&quot;H&quot;yy" sourceLinked="1"/>
        <c:majorTickMark val="none"/>
        <c:minorTickMark val="none"/>
        <c:tickLblPos val="none"/>
        <c:crossAx val="557442984"/>
        <c:crosses val="autoZero"/>
        <c:auto val="1"/>
        <c:lblOffset val="100"/>
        <c:baseTimeUnit val="years"/>
      </c:dateAx>
      <c:valAx>
        <c:axId val="55744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4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27.83</c:v>
                </c:pt>
                <c:pt idx="4">
                  <c:v>31.5</c:v>
                </c:pt>
              </c:numCache>
            </c:numRef>
          </c:val>
          <c:extLst xmlns:c16r2="http://schemas.microsoft.com/office/drawing/2015/06/chart">
            <c:ext xmlns:c16="http://schemas.microsoft.com/office/drawing/2014/chart" uri="{C3380CC4-5D6E-409C-BE32-E72D297353CC}">
              <c16:uniqueId val="{00000000-B63F-4DC5-A289-F9DF3EDD8A22}"/>
            </c:ext>
          </c:extLst>
        </c:ser>
        <c:dLbls>
          <c:showLegendKey val="0"/>
          <c:showVal val="0"/>
          <c:showCatName val="0"/>
          <c:showSerName val="0"/>
          <c:showPercent val="0"/>
          <c:showBubbleSize val="0"/>
        </c:dLbls>
        <c:gapWidth val="150"/>
        <c:axId val="570274192"/>
        <c:axId val="57027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B63F-4DC5-A289-F9DF3EDD8A22}"/>
            </c:ext>
          </c:extLst>
        </c:ser>
        <c:dLbls>
          <c:showLegendKey val="0"/>
          <c:showVal val="0"/>
          <c:showCatName val="0"/>
          <c:showSerName val="0"/>
          <c:showPercent val="0"/>
          <c:showBubbleSize val="0"/>
        </c:dLbls>
        <c:marker val="1"/>
        <c:smooth val="0"/>
        <c:axId val="570274192"/>
        <c:axId val="570272232"/>
      </c:lineChart>
      <c:dateAx>
        <c:axId val="570274192"/>
        <c:scaling>
          <c:orientation val="minMax"/>
        </c:scaling>
        <c:delete val="1"/>
        <c:axPos val="b"/>
        <c:numFmt formatCode="&quot;H&quot;yy" sourceLinked="1"/>
        <c:majorTickMark val="none"/>
        <c:minorTickMark val="none"/>
        <c:tickLblPos val="none"/>
        <c:crossAx val="570272232"/>
        <c:crosses val="autoZero"/>
        <c:auto val="1"/>
        <c:lblOffset val="100"/>
        <c:baseTimeUnit val="years"/>
      </c:dateAx>
      <c:valAx>
        <c:axId val="5702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27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71.97</c:v>
                </c:pt>
                <c:pt idx="4">
                  <c:v>71.84</c:v>
                </c:pt>
              </c:numCache>
            </c:numRef>
          </c:val>
          <c:extLst xmlns:c16r2="http://schemas.microsoft.com/office/drawing/2015/06/chart">
            <c:ext xmlns:c16="http://schemas.microsoft.com/office/drawing/2014/chart" uri="{C3380CC4-5D6E-409C-BE32-E72D297353CC}">
              <c16:uniqueId val="{00000000-56AA-446C-9D92-5144E5BEEA10}"/>
            </c:ext>
          </c:extLst>
        </c:ser>
        <c:dLbls>
          <c:showLegendKey val="0"/>
          <c:showVal val="0"/>
          <c:showCatName val="0"/>
          <c:showSerName val="0"/>
          <c:showPercent val="0"/>
          <c:showBubbleSize val="0"/>
        </c:dLbls>
        <c:gapWidth val="150"/>
        <c:axId val="570274976"/>
        <c:axId val="5702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56AA-446C-9D92-5144E5BEEA10}"/>
            </c:ext>
          </c:extLst>
        </c:ser>
        <c:dLbls>
          <c:showLegendKey val="0"/>
          <c:showVal val="0"/>
          <c:showCatName val="0"/>
          <c:showSerName val="0"/>
          <c:showPercent val="0"/>
          <c:showBubbleSize val="0"/>
        </c:dLbls>
        <c:marker val="1"/>
        <c:smooth val="0"/>
        <c:axId val="570274976"/>
        <c:axId val="570275368"/>
      </c:lineChart>
      <c:dateAx>
        <c:axId val="570274976"/>
        <c:scaling>
          <c:orientation val="minMax"/>
        </c:scaling>
        <c:delete val="1"/>
        <c:axPos val="b"/>
        <c:numFmt formatCode="&quot;H&quot;yy" sourceLinked="1"/>
        <c:majorTickMark val="none"/>
        <c:minorTickMark val="none"/>
        <c:tickLblPos val="none"/>
        <c:crossAx val="570275368"/>
        <c:crosses val="autoZero"/>
        <c:auto val="1"/>
        <c:lblOffset val="100"/>
        <c:baseTimeUnit val="years"/>
      </c:dateAx>
      <c:valAx>
        <c:axId val="5702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2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志摩市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47272</v>
      </c>
      <c r="AM8" s="37"/>
      <c r="AN8" s="37"/>
      <c r="AO8" s="37"/>
      <c r="AP8" s="37"/>
      <c r="AQ8" s="37"/>
      <c r="AR8" s="37"/>
      <c r="AS8" s="37"/>
      <c r="AT8" s="38">
        <f>データ!T6</f>
        <v>178.94</v>
      </c>
      <c r="AU8" s="38"/>
      <c r="AV8" s="38"/>
      <c r="AW8" s="38"/>
      <c r="AX8" s="38"/>
      <c r="AY8" s="38"/>
      <c r="AZ8" s="38"/>
      <c r="BA8" s="38"/>
      <c r="BB8" s="38">
        <f>データ!U6</f>
        <v>264.18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85.86</v>
      </c>
      <c r="J10" s="38"/>
      <c r="K10" s="38"/>
      <c r="L10" s="38"/>
      <c r="M10" s="38"/>
      <c r="N10" s="38"/>
      <c r="O10" s="38"/>
      <c r="P10" s="38">
        <f>データ!P6</f>
        <v>2.23</v>
      </c>
      <c r="Q10" s="38"/>
      <c r="R10" s="38"/>
      <c r="S10" s="38"/>
      <c r="T10" s="38"/>
      <c r="U10" s="38"/>
      <c r="V10" s="38"/>
      <c r="W10" s="38">
        <f>データ!Q6</f>
        <v>108.24</v>
      </c>
      <c r="X10" s="38"/>
      <c r="Y10" s="38"/>
      <c r="Z10" s="38"/>
      <c r="AA10" s="38"/>
      <c r="AB10" s="38"/>
      <c r="AC10" s="38"/>
      <c r="AD10" s="37">
        <f>データ!R6</f>
        <v>4312</v>
      </c>
      <c r="AE10" s="37"/>
      <c r="AF10" s="37"/>
      <c r="AG10" s="37"/>
      <c r="AH10" s="37"/>
      <c r="AI10" s="37"/>
      <c r="AJ10" s="37"/>
      <c r="AK10" s="2"/>
      <c r="AL10" s="37">
        <f>データ!V6</f>
        <v>1044</v>
      </c>
      <c r="AM10" s="37"/>
      <c r="AN10" s="37"/>
      <c r="AO10" s="37"/>
      <c r="AP10" s="37"/>
      <c r="AQ10" s="37"/>
      <c r="AR10" s="37"/>
      <c r="AS10" s="37"/>
      <c r="AT10" s="38">
        <f>データ!W6</f>
        <v>0.5</v>
      </c>
      <c r="AU10" s="38"/>
      <c r="AV10" s="38"/>
      <c r="AW10" s="38"/>
      <c r="AX10" s="38"/>
      <c r="AY10" s="38"/>
      <c r="AZ10" s="38"/>
      <c r="BA10" s="38"/>
      <c r="BB10" s="38">
        <f>データ!X6</f>
        <v>2088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igPIBKBVQSN1IsDeiCMnEchYlSbvc9w1aiaC9/SrEZKOHTgdyt6NO0eM/LYYtclY+a47fgIj37AQSAj49yWew==" saltValue="eAtg1EKsLsV++GGxYave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242152</v>
      </c>
      <c r="D6" s="19">
        <f t="shared" si="3"/>
        <v>46</v>
      </c>
      <c r="E6" s="19">
        <f t="shared" si="3"/>
        <v>17</v>
      </c>
      <c r="F6" s="19">
        <f t="shared" si="3"/>
        <v>5</v>
      </c>
      <c r="G6" s="19">
        <f t="shared" si="3"/>
        <v>0</v>
      </c>
      <c r="H6" s="19" t="str">
        <f t="shared" si="3"/>
        <v>三重県　志摩市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85.86</v>
      </c>
      <c r="P6" s="20">
        <f t="shared" si="3"/>
        <v>2.23</v>
      </c>
      <c r="Q6" s="20">
        <f t="shared" si="3"/>
        <v>108.24</v>
      </c>
      <c r="R6" s="20">
        <f t="shared" si="3"/>
        <v>4312</v>
      </c>
      <c r="S6" s="20">
        <f t="shared" si="3"/>
        <v>47272</v>
      </c>
      <c r="T6" s="20">
        <f t="shared" si="3"/>
        <v>178.94</v>
      </c>
      <c r="U6" s="20">
        <f t="shared" si="3"/>
        <v>264.18</v>
      </c>
      <c r="V6" s="20">
        <f t="shared" si="3"/>
        <v>1044</v>
      </c>
      <c r="W6" s="20">
        <f t="shared" si="3"/>
        <v>0.5</v>
      </c>
      <c r="X6" s="20">
        <f t="shared" si="3"/>
        <v>2088</v>
      </c>
      <c r="Y6" s="21" t="str">
        <f>IF(Y7="",NA(),Y7)</f>
        <v>-</v>
      </c>
      <c r="Z6" s="21" t="str">
        <f t="shared" ref="Z6:AH6" si="4">IF(Z7="",NA(),Z7)</f>
        <v>-</v>
      </c>
      <c r="AA6" s="21" t="str">
        <f t="shared" si="4"/>
        <v>-</v>
      </c>
      <c r="AB6" s="21">
        <f t="shared" si="4"/>
        <v>116.38</v>
      </c>
      <c r="AC6" s="21">
        <f t="shared" si="4"/>
        <v>104.5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47.61</v>
      </c>
      <c r="AY6" s="21">
        <f t="shared" si="6"/>
        <v>38.97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61.86</v>
      </c>
      <c r="BJ6" s="21">
        <f t="shared" si="7"/>
        <v>27.61</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64.86</v>
      </c>
      <c r="BU6" s="21">
        <f t="shared" si="8"/>
        <v>63.88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372.67</v>
      </c>
      <c r="CF6" s="21">
        <f t="shared" si="9"/>
        <v>322.7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27.83</v>
      </c>
      <c r="CQ6" s="21">
        <f t="shared" si="10"/>
        <v>31.5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71.97</v>
      </c>
      <c r="DB6" s="21">
        <f t="shared" si="11"/>
        <v>71.84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3.65</v>
      </c>
      <c r="DM6" s="21">
        <f t="shared" si="12"/>
        <v>7.29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242152</v>
      </c>
      <c r="D7" s="23">
        <v>46</v>
      </c>
      <c r="E7" s="23">
        <v>17</v>
      </c>
      <c r="F7" s="23">
        <v>5</v>
      </c>
      <c r="G7" s="23">
        <v>0</v>
      </c>
      <c r="H7" s="23" t="s">
        <v>96</v>
      </c>
      <c r="I7" s="23" t="s">
        <v>97</v>
      </c>
      <c r="J7" s="23" t="s">
        <v>98</v>
      </c>
      <c r="K7" s="23" t="s">
        <v>99</v>
      </c>
      <c r="L7" s="23" t="s">
        <v>100</v>
      </c>
      <c r="M7" s="23" t="s">
        <v>101</v>
      </c>
      <c r="N7" s="24" t="s">
        <v>102</v>
      </c>
      <c r="O7" s="24">
        <v>85.86</v>
      </c>
      <c r="P7" s="24">
        <v>2.23</v>
      </c>
      <c r="Q7" s="24">
        <v>108.24</v>
      </c>
      <c r="R7" s="24">
        <v>4312</v>
      </c>
      <c r="S7" s="24">
        <v>47272</v>
      </c>
      <c r="T7" s="24">
        <v>178.94</v>
      </c>
      <c r="U7" s="24">
        <v>264.18</v>
      </c>
      <c r="V7" s="24">
        <v>1044</v>
      </c>
      <c r="W7" s="24">
        <v>0.5</v>
      </c>
      <c r="X7" s="24">
        <v>2088</v>
      </c>
      <c r="Y7" s="24" t="s">
        <v>102</v>
      </c>
      <c r="Z7" s="24" t="s">
        <v>102</v>
      </c>
      <c r="AA7" s="24" t="s">
        <v>102</v>
      </c>
      <c r="AB7" s="24">
        <v>116.38</v>
      </c>
      <c r="AC7" s="24">
        <v>104.5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47.61</v>
      </c>
      <c r="AY7" s="24">
        <v>38.97</v>
      </c>
      <c r="AZ7" s="24" t="s">
        <v>102</v>
      </c>
      <c r="BA7" s="24" t="s">
        <v>102</v>
      </c>
      <c r="BB7" s="24" t="s">
        <v>102</v>
      </c>
      <c r="BC7" s="24">
        <v>29.13</v>
      </c>
      <c r="BD7" s="24">
        <v>35.69</v>
      </c>
      <c r="BE7" s="24">
        <v>34.770000000000003</v>
      </c>
      <c r="BF7" s="24" t="s">
        <v>102</v>
      </c>
      <c r="BG7" s="24" t="s">
        <v>102</v>
      </c>
      <c r="BH7" s="24" t="s">
        <v>102</v>
      </c>
      <c r="BI7" s="24">
        <v>61.86</v>
      </c>
      <c r="BJ7" s="24">
        <v>27.61</v>
      </c>
      <c r="BK7" s="24" t="s">
        <v>102</v>
      </c>
      <c r="BL7" s="24" t="s">
        <v>102</v>
      </c>
      <c r="BM7" s="24" t="s">
        <v>102</v>
      </c>
      <c r="BN7" s="24">
        <v>867.83</v>
      </c>
      <c r="BO7" s="24">
        <v>791.76</v>
      </c>
      <c r="BP7" s="24">
        <v>786.37</v>
      </c>
      <c r="BQ7" s="24" t="s">
        <v>102</v>
      </c>
      <c r="BR7" s="24" t="s">
        <v>102</v>
      </c>
      <c r="BS7" s="24" t="s">
        <v>102</v>
      </c>
      <c r="BT7" s="24">
        <v>64.86</v>
      </c>
      <c r="BU7" s="24">
        <v>63.88</v>
      </c>
      <c r="BV7" s="24" t="s">
        <v>102</v>
      </c>
      <c r="BW7" s="24" t="s">
        <v>102</v>
      </c>
      <c r="BX7" s="24" t="s">
        <v>102</v>
      </c>
      <c r="BY7" s="24">
        <v>57.08</v>
      </c>
      <c r="BZ7" s="24">
        <v>56.26</v>
      </c>
      <c r="CA7" s="24">
        <v>60.65</v>
      </c>
      <c r="CB7" s="24" t="s">
        <v>102</v>
      </c>
      <c r="CC7" s="24" t="s">
        <v>102</v>
      </c>
      <c r="CD7" s="24" t="s">
        <v>102</v>
      </c>
      <c r="CE7" s="24">
        <v>372.67</v>
      </c>
      <c r="CF7" s="24">
        <v>322.7</v>
      </c>
      <c r="CG7" s="24" t="s">
        <v>102</v>
      </c>
      <c r="CH7" s="24" t="s">
        <v>102</v>
      </c>
      <c r="CI7" s="24" t="s">
        <v>102</v>
      </c>
      <c r="CJ7" s="24">
        <v>274.99</v>
      </c>
      <c r="CK7" s="24">
        <v>282.08999999999997</v>
      </c>
      <c r="CL7" s="24">
        <v>256.97000000000003</v>
      </c>
      <c r="CM7" s="24" t="s">
        <v>102</v>
      </c>
      <c r="CN7" s="24" t="s">
        <v>102</v>
      </c>
      <c r="CO7" s="24" t="s">
        <v>102</v>
      </c>
      <c r="CP7" s="24">
        <v>27.83</v>
      </c>
      <c r="CQ7" s="24">
        <v>31.5</v>
      </c>
      <c r="CR7" s="24" t="s">
        <v>102</v>
      </c>
      <c r="CS7" s="24" t="s">
        <v>102</v>
      </c>
      <c r="CT7" s="24" t="s">
        <v>102</v>
      </c>
      <c r="CU7" s="24">
        <v>54.83</v>
      </c>
      <c r="CV7" s="24">
        <v>66.53</v>
      </c>
      <c r="CW7" s="24">
        <v>61.14</v>
      </c>
      <c r="CX7" s="24" t="s">
        <v>102</v>
      </c>
      <c r="CY7" s="24" t="s">
        <v>102</v>
      </c>
      <c r="CZ7" s="24" t="s">
        <v>102</v>
      </c>
      <c r="DA7" s="24">
        <v>71.97</v>
      </c>
      <c r="DB7" s="24">
        <v>71.84</v>
      </c>
      <c r="DC7" s="24" t="s">
        <v>102</v>
      </c>
      <c r="DD7" s="24" t="s">
        <v>102</v>
      </c>
      <c r="DE7" s="24" t="s">
        <v>102</v>
      </c>
      <c r="DF7" s="24">
        <v>84.7</v>
      </c>
      <c r="DG7" s="24">
        <v>84.67</v>
      </c>
      <c r="DH7" s="24">
        <v>86.91</v>
      </c>
      <c r="DI7" s="24" t="s">
        <v>102</v>
      </c>
      <c r="DJ7" s="24" t="s">
        <v>102</v>
      </c>
      <c r="DK7" s="24" t="s">
        <v>102</v>
      </c>
      <c r="DL7" s="24">
        <v>3.65</v>
      </c>
      <c r="DM7" s="24">
        <v>7.29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志摩市下水道課</cp:lastModifiedBy>
  <cp:lastPrinted>2023-01-10T02:42:34Z</cp:lastPrinted>
  <dcterms:created xsi:type="dcterms:W3CDTF">2022-12-01T01:35:45Z</dcterms:created>
  <dcterms:modified xsi:type="dcterms:W3CDTF">2023-01-10T02:50:21Z</dcterms:modified>
  <cp:category/>
</cp:coreProperties>
</file>