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E2YJCbGXWkdbrqkxa8uSXybphC4FGLTAZQUKWgVw0Uak5PFzuhrBk7GuBBFMAGiawS6K5XT9QIcnTz6IMUzaw==" workbookSaltValue="5ygP6b4iDaPbtE1mDwGxo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<sst xmlns="http://schemas.openxmlformats.org/spreadsheetml/2006/main" xmlns:r="http://schemas.openxmlformats.org/officeDocument/2006/relationships" count="112" uniqueCount="112">
  <si>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</si>
  <si>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</si>
  <si>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</si>
  <si>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</si>
  <si>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</si>
  <si>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</si>
  <si>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</si>
  <si>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</si>
  <si>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</si>
  <si>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</si>
  <si>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</si>
  <si>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</si>
  <si>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</si>
  <si>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</si>
  <si>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</si>
  <si>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</si>
  <si>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</si>
  <si>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</si>
  <si>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</si>
  <si>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</si>
  <si>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</si>
  <si>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</si>
  <si>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</si>
  <si>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</si>
  <si>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</si>
  <si>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</si>
  <si>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</si>
  <si>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</si>
  <si>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</si>
  <si>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</si>
  <si>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</si>
  <si>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</si>
  <si>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</si>
  <si>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</si>
  <si>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</si>
  <si>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</si>
  <si>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</si>
  <si>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</si>
  <si>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</si>
  <si>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</si>
  <si>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</si>
  <si>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</si>
  <si>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</si>
  <si>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</si>
  <si>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</si>
  <si>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</si>
  <si>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</si>
  <si>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</si>
  <si>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</si>
  <si>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</si>
  <si>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</si>
  <si>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</si>
  <si>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</si>
  <si>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</si>
  <si>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</si>
  <si>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</si>
  <si>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</si>
  <si>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</si>
  <si>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</si>
  <si>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</si>
  <si>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</si>
  <si>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</si>
  <si>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</si>
  <si>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</si>
  <si>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</si>
  <si>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</si>
  <si>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</si>
  <si>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</si>
  <si>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</si>
  <si>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</si>
  <si>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</si>
  <si>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</si>
  <si>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</si>
  <si>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</si>
  <si>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</si>
  <si>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</si>
  <si>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</si>
  <si>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</si>
  <si>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</si>
  <si>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</si>
  <si>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</si>
  <si>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</si>
  <si>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</si>
  <si>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</si>
  <si>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</si>
  <si>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</si>
  <si>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</si>
  <si>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</si>
  <si>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</si>
  <si>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</si>
  <si>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</si>
  <si>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</si>
  <si>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</si>
  <si>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</si>
  <si>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三重県　いなべ市</t>
  </si>
  <si>
    <t>水道事業</t>
  </si>
  <si>
    <t>法適用</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</si>
  <si>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</si>
  <si>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</si>
  <si>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</si>
  <si>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</si>
  <si>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</si>
  <si>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</si>
  <si>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</si>
  <si>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</si>
  <si>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</si>
  <si>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</si>
  <si>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</si>
  <si>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</si>
  <si>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①有形固定資産減価償却率については同規模団体と比較しても数値が高く、耐用年数を迎える資産が多いことが読み取れ、早急にそれら資産の更新を行う必要がある。
　莫大な費用を要するため、資金の確保は必須である。
②管路経年化率はいなべ市では把握できていない。
③管路更新率は同規模団体と比較し、低い数値であり、積極的に布設替えを行わなければならないと考える。　　</t>
    <rPh sb="1" eb="7">
      <t>ユウケイコテイシサン</t>
    </rPh>
    <rPh sb="7" eb="9">
      <t>ゲンカ</t>
    </rPh>
    <rPh sb="9" eb="11">
      <t>ショウキャク</t>
    </rPh>
    <rPh sb="11" eb="12">
      <t>リツ</t>
    </rPh>
    <rPh sb="17" eb="20">
      <t>ドウキボ</t>
    </rPh>
    <rPh sb="20" eb="22">
      <t>ダンタイ</t>
    </rPh>
    <rPh sb="23" eb="25">
      <t>ヒカク</t>
    </rPh>
    <rPh sb="28" eb="30">
      <t>スウチ</t>
    </rPh>
    <rPh sb="31" eb="32">
      <t>タカ</t>
    </rPh>
    <rPh sb="34" eb="36">
      <t>タイヨウ</t>
    </rPh>
    <rPh sb="36" eb="38">
      <t>ネンスウ</t>
    </rPh>
    <rPh sb="39" eb="40">
      <t>ムカ</t>
    </rPh>
    <rPh sb="42" eb="44">
      <t>シサン</t>
    </rPh>
    <rPh sb="45" eb="46">
      <t>オオ</t>
    </rPh>
    <rPh sb="50" eb="51">
      <t>ヨ</t>
    </rPh>
    <rPh sb="52" eb="53">
      <t>ト</t>
    </rPh>
    <rPh sb="55" eb="57">
      <t>サッキュウ</t>
    </rPh>
    <rPh sb="61" eb="63">
      <t>シサン</t>
    </rPh>
    <rPh sb="64" eb="66">
      <t>コウシン</t>
    </rPh>
    <rPh sb="67" eb="68">
      <t>オコナ</t>
    </rPh>
    <rPh sb="69" eb="71">
      <t>ヒツヨウ</t>
    </rPh>
    <rPh sb="77" eb="79">
      <t>バクダイ</t>
    </rPh>
    <rPh sb="80" eb="82">
      <t>ヒヨウ</t>
    </rPh>
    <rPh sb="83" eb="84">
      <t>ヨウ</t>
    </rPh>
    <rPh sb="89" eb="91">
      <t>シキン</t>
    </rPh>
    <rPh sb="92" eb="94">
      <t>カクホ</t>
    </rPh>
    <rPh sb="95" eb="97">
      <t>ヒッス</t>
    </rPh>
    <rPh sb="103" eb="105">
      <t>カンロ</t>
    </rPh>
    <rPh sb="105" eb="109">
      <t>ケイネンカリツ</t>
    </rPh>
    <rPh sb="113" eb="114">
      <t>シ</t>
    </rPh>
    <rPh sb="116" eb="118">
      <t>ハアク</t>
    </rPh>
    <rPh sb="128" eb="133">
      <t>カンロコウシンリツ</t>
    </rPh>
    <rPh sb="140" eb="142">
      <t>ヒカク</t>
    </rPh>
    <rPh sb="144" eb="145">
      <t>ヒク</t>
    </rPh>
    <rPh sb="146" eb="148">
      <t>スウチ</t>
    </rPh>
    <rPh sb="152" eb="155">
      <t>セッキョクテキ</t>
    </rPh>
    <rPh sb="156" eb="159">
      <t>フセツカ</t>
    </rPh>
    <rPh sb="161" eb="162">
      <t>オコナ</t>
    </rPh>
    <rPh sb="172" eb="173">
      <t>カンガ</t>
    </rPh>
    <phoneticPr fontId="1"/>
  </si>
  <si>
    <t>　経営の健全化・効率化の指標から、昨年度に比べ厳しい数値となっており、今後の人口減少に伴う収入減などや、高度経済成長期に布設された老朽配管の更新などの費用増を考えると数年先は大幅な経営状況の悪化（各経営指標の悪化）が懸念されるため、更なる経営の効率化や水道料金の見直し等を考えていかなくてはならない。
　また、老朽化の状況について更新すべき配管の更新が行われていない。
　早急に老朽化の状況を把握し、更新しなければならないと考える。</t>
    <rPh sb="1" eb="3">
      <t>ケイエイ</t>
    </rPh>
    <rPh sb="4" eb="7">
      <t>ケンゼンカ</t>
    </rPh>
    <rPh sb="8" eb="11">
      <t>コウリツカ</t>
    </rPh>
    <rPh sb="12" eb="14">
      <t>シヒョウ</t>
    </rPh>
    <rPh sb="17" eb="20">
      <t>サクネンド</t>
    </rPh>
    <rPh sb="21" eb="22">
      <t>クラ</t>
    </rPh>
    <rPh sb="23" eb="24">
      <t>キビ</t>
    </rPh>
    <rPh sb="26" eb="28">
      <t>スウチ</t>
    </rPh>
    <rPh sb="35" eb="37">
      <t>コンゴ</t>
    </rPh>
    <rPh sb="38" eb="42">
      <t>ジンコウゲンショウ</t>
    </rPh>
    <rPh sb="43" eb="44">
      <t>トモナ</t>
    </rPh>
    <rPh sb="45" eb="48">
      <t>シュウニュウゲン</t>
    </rPh>
    <rPh sb="52" eb="59">
      <t>コウドケイザイセイチョウキ</t>
    </rPh>
    <rPh sb="60" eb="62">
      <t>フセツ</t>
    </rPh>
    <rPh sb="65" eb="69">
      <t>ロウキュウハイカン</t>
    </rPh>
    <rPh sb="70" eb="72">
      <t>コウシン</t>
    </rPh>
    <rPh sb="75" eb="77">
      <t>ヒヨウ</t>
    </rPh>
    <rPh sb="77" eb="78">
      <t>ゾウ</t>
    </rPh>
    <rPh sb="79" eb="80">
      <t>カンガ</t>
    </rPh>
    <rPh sb="116" eb="117">
      <t>サラ</t>
    </rPh>
    <rPh sb="119" eb="121">
      <t>ケイエイ</t>
    </rPh>
    <rPh sb="122" eb="125">
      <t>コウリツカ</t>
    </rPh>
    <rPh sb="126" eb="130">
      <t>スイドウリョウキン</t>
    </rPh>
    <rPh sb="131" eb="133">
      <t>ミナオ</t>
    </rPh>
    <rPh sb="134" eb="135">
      <t>ナド</t>
    </rPh>
    <rPh sb="136" eb="137">
      <t>カンガ</t>
    </rPh>
    <rPh sb="155" eb="158">
      <t>ロウキュウカ</t>
    </rPh>
    <rPh sb="159" eb="161">
      <t>ジョウキョウ</t>
    </rPh>
    <rPh sb="165" eb="167">
      <t>コウシン</t>
    </rPh>
    <rPh sb="170" eb="172">
      <t>ハイカン</t>
    </rPh>
    <rPh sb="173" eb="175">
      <t>コウシン</t>
    </rPh>
    <rPh sb="176" eb="177">
      <t>オコナ</t>
    </rPh>
    <rPh sb="186" eb="188">
      <t>サッキュウ</t>
    </rPh>
    <rPh sb="189" eb="192">
      <t>ロウキュウカ</t>
    </rPh>
    <rPh sb="193" eb="195">
      <t>ジョウキョウ</t>
    </rPh>
    <rPh sb="196" eb="198">
      <t>ハアク</t>
    </rPh>
    <rPh sb="200" eb="202">
      <t>コウシン</t>
    </rPh>
    <rPh sb="212" eb="213">
      <t>カンガ</t>
    </rPh>
    <phoneticPr fontId="1"/>
  </si>
  <si>
    <t>①経常収支比率について、100％以上を示しているが同規模団体と比較するとやや下回る。
　前年度より令和３年度は収益が減少しており、当市では人口減少が顕著であることから今後の収入減は避けられないため注視する必要がある。
②累積欠損金は発生していないが①で述べたように今後の収入減が予想され、累積欠損金の発生も視野に入れた経営を心がけねばならない。
③流動比率について100％を大きく超えていることから令和３年度においては資金不足の心配はない。
④企業債残高対給水収益比率については企業債の残高が減少傾向にあるため、同規模団体と比較しても良好な数値を維持できると考える。
⑤料金回収率について、令和３年度は再び100％を下回った。前年度は特需により起こった現象であるため、100％以上を維持できるような料金収入を確保するべきである。
⑥給水原価については、同規模団体と比較しても低い数値であるが、料金回収率が常に100％を超えていなければならないことを踏まえると、楽観はできない。
⑦施設利用率について、同規模団体と比較し、概ね良好であると考えている。
⑧有収率について、令和３年度は同規模団体と比較するとやや下回る。
　有収率を上げるため漏水調査を続けていく必要がある。</t>
    <rPh sb="1" eb="5">
      <t>ケイジョウシュウシ</t>
    </rPh>
    <rPh sb="5" eb="7">
      <t>ヒリツ</t>
    </rPh>
    <rPh sb="16" eb="18">
      <t>イジョウ</t>
    </rPh>
    <rPh sb="19" eb="20">
      <t>シメ</t>
    </rPh>
    <rPh sb="25" eb="28">
      <t>ドウキボ</t>
    </rPh>
    <rPh sb="28" eb="30">
      <t>ダンタイ</t>
    </rPh>
    <rPh sb="38" eb="40">
      <t>シタマワ</t>
    </rPh>
    <rPh sb="44" eb="46">
      <t>ゼンネン</t>
    </rPh>
    <rPh sb="46" eb="47">
      <t>ド</t>
    </rPh>
    <rPh sb="55" eb="57">
      <t>シュウエキ</t>
    </rPh>
    <rPh sb="58" eb="60">
      <t>ゲンショウ</t>
    </rPh>
    <rPh sb="65" eb="67">
      <t>トウシ</t>
    </rPh>
    <rPh sb="69" eb="73">
      <t>ジンコウゲンショウ</t>
    </rPh>
    <rPh sb="74" eb="76">
      <t>ケンチョ</t>
    </rPh>
    <rPh sb="83" eb="85">
      <t>コンゴ</t>
    </rPh>
    <rPh sb="90" eb="91">
      <t>サ</t>
    </rPh>
    <rPh sb="98" eb="100">
      <t>チュウシ</t>
    </rPh>
    <rPh sb="102" eb="104">
      <t>ヒツヨウ</t>
    </rPh>
    <rPh sb="110" eb="112">
      <t>ルイセキ</t>
    </rPh>
    <rPh sb="112" eb="115">
      <t>ケッソンキン</t>
    </rPh>
    <rPh sb="116" eb="118">
      <t>ハッセイ</t>
    </rPh>
    <rPh sb="126" eb="127">
      <t>ノ</t>
    </rPh>
    <rPh sb="132" eb="134">
      <t>コンゴ</t>
    </rPh>
    <rPh sb="135" eb="138">
      <t>シュウニュウゲン</t>
    </rPh>
    <rPh sb="139" eb="141">
      <t>ヨソウ</t>
    </rPh>
    <rPh sb="144" eb="149">
      <t>ルイセキケッソンキン</t>
    </rPh>
    <rPh sb="150" eb="152">
      <t>ハッセイ</t>
    </rPh>
    <rPh sb="153" eb="155">
      <t>シヤ</t>
    </rPh>
    <rPh sb="156" eb="157">
      <t>イ</t>
    </rPh>
    <rPh sb="159" eb="161">
      <t>ケイエイ</t>
    </rPh>
    <rPh sb="162" eb="163">
      <t>ココロ</t>
    </rPh>
    <rPh sb="174" eb="176">
      <t>リュウドウ</t>
    </rPh>
    <rPh sb="176" eb="178">
      <t>ヒリツ</t>
    </rPh>
    <rPh sb="187" eb="188">
      <t>オオ</t>
    </rPh>
    <rPh sb="190" eb="191">
      <t>コ</t>
    </rPh>
    <rPh sb="199" eb="201">
      <t>レイワ</t>
    </rPh>
    <rPh sb="202" eb="204">
      <t>ネンド</t>
    </rPh>
    <rPh sb="209" eb="211">
      <t>シキン</t>
    </rPh>
    <rPh sb="211" eb="213">
      <t>フソク</t>
    </rPh>
    <rPh sb="214" eb="216">
      <t>シンパイ</t>
    </rPh>
    <rPh sb="222" eb="227">
      <t>キギョウサイザンダカ</t>
    </rPh>
    <rPh sb="227" eb="228">
      <t>タイ</t>
    </rPh>
    <rPh sb="228" eb="234">
      <t>キュウスイシュウエキヒリツ</t>
    </rPh>
    <rPh sb="239" eb="242">
      <t>キギョウサイ</t>
    </rPh>
    <rPh sb="243" eb="245">
      <t>ザンダカ</t>
    </rPh>
    <rPh sb="246" eb="250">
      <t>ゲンショウケイコウ</t>
    </rPh>
    <rPh sb="262" eb="264">
      <t>ヒカク</t>
    </rPh>
    <rPh sb="267" eb="269">
      <t>リョウコウ</t>
    </rPh>
    <rPh sb="270" eb="272">
      <t>スウチ</t>
    </rPh>
    <rPh sb="273" eb="275">
      <t>イジ</t>
    </rPh>
    <rPh sb="279" eb="280">
      <t>カンガ</t>
    </rPh>
    <rPh sb="285" eb="290">
      <t>リョウキンカイシュウリツ</t>
    </rPh>
    <rPh sb="295" eb="297">
      <t>レイワ</t>
    </rPh>
    <rPh sb="298" eb="300">
      <t>ネンド</t>
    </rPh>
    <rPh sb="301" eb="302">
      <t>フタタ</t>
    </rPh>
    <rPh sb="308" eb="310">
      <t>シタマワ</t>
    </rPh>
    <rPh sb="313" eb="316">
      <t>ゼンネンド</t>
    </rPh>
    <rPh sb="317" eb="319">
      <t>トクジュ</t>
    </rPh>
    <rPh sb="322" eb="323">
      <t>オ</t>
    </rPh>
    <rPh sb="326" eb="328">
      <t>ゲンショウ</t>
    </rPh>
    <rPh sb="338" eb="340">
      <t>イジョウ</t>
    </rPh>
    <rPh sb="341" eb="343">
      <t>イジ</t>
    </rPh>
    <rPh sb="349" eb="353">
      <t>リョウキンシュウニュウ</t>
    </rPh>
    <rPh sb="354" eb="356">
      <t>カクホ</t>
    </rPh>
    <rPh sb="366" eb="370">
      <t>キュウスイゲンカ</t>
    </rPh>
    <rPh sb="376" eb="381">
      <t>ドウキボダンタイ</t>
    </rPh>
    <rPh sb="382" eb="384">
      <t>ヒカク</t>
    </rPh>
    <rPh sb="387" eb="388">
      <t>ヒク</t>
    </rPh>
    <rPh sb="389" eb="391">
      <t>スウチ</t>
    </rPh>
    <rPh sb="396" eb="401">
      <t>リョウキンカイシュウリツ</t>
    </rPh>
    <rPh sb="402" eb="403">
      <t>ツネ</t>
    </rPh>
    <rPh sb="409" eb="410">
      <t>コ</t>
    </rPh>
    <rPh sb="424" eb="425">
      <t>フ</t>
    </rPh>
    <rPh sb="430" eb="432">
      <t>ラッカン</t>
    </rPh>
    <rPh sb="440" eb="445">
      <t>シセツリヨウリツ</t>
    </rPh>
    <rPh sb="450" eb="455">
      <t>ドウキボダンタイ</t>
    </rPh>
    <rPh sb="456" eb="458">
      <t>ヒカク</t>
    </rPh>
    <rPh sb="460" eb="461">
      <t>オオム</t>
    </rPh>
    <rPh sb="462" eb="464">
      <t>リョウコウ</t>
    </rPh>
    <rPh sb="468" eb="469">
      <t>カンガ</t>
    </rPh>
    <rPh sb="476" eb="479">
      <t>ユウシュウリツ</t>
    </rPh>
    <rPh sb="490" eb="495">
      <t>ドウキボダンタイ</t>
    </rPh>
    <rPh sb="496" eb="498">
      <t>ヒカク</t>
    </rPh>
    <rPh sb="503" eb="505">
      <t>シタマワ</t>
    </rPh>
    <rPh sb="509" eb="512">
      <t>ユウシュウリツ</t>
    </rPh>
    <rPh sb="513" eb="514">
      <t>ア</t>
    </rPh>
    <rPh sb="518" eb="520">
      <t>ロウスイ</t>
    </rPh>
    <rPh sb="520" eb="522">
      <t>チョウサ</t>
    </rPh>
    <rPh sb="523" eb="524">
      <t>ツヅ</t>
    </rPh>
    <rPh sb="528" eb="53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</si>
</sst>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formatCode="#,##0.00;&quot;△&quot;#,##0.00;&quot;-&quot;">
                  <c:v>0.3</c:v>
                </c:pt>
                <c:pt idx="1" formatCode="#,##0.00;&quot;△&quot;#,##0.00;&quot;-&quot;">
                  <c:v>0.18</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59.61</c:v>
                </c:pt>
                <c:pt idx="1">
                  <c:v>59.88</c:v>
                </c:pt>
                <c:pt idx="2">
                  <c:v>58.44</c:v>
                </c:pt>
                <c:pt idx="3">
                  <c:v>61.36</c:v>
                </c:pt>
                <c:pt idx="4">
                  <c:v>62.02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87.43</c:v>
                </c:pt>
                <c:pt idx="1">
                  <c:v>86.81</c:v>
                </c:pt>
                <c:pt idx="2">
                  <c:v>83.07</c:v>
                </c:pt>
                <c:pt idx="3">
                  <c:v>86.46</c:v>
                </c:pt>
                <c:pt idx="4">
                  <c:v>83.55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111.67</c:v>
                </c:pt>
                <c:pt idx="1">
                  <c:v>106.95</c:v>
                </c:pt>
                <c:pt idx="2">
                  <c:v>104.48</c:v>
                </c:pt>
                <c:pt idx="3">
                  <c:v>110.24</c:v>
                </c:pt>
                <c:pt idx="4">
                  <c:v>107.53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48.28</c:v>
                </c:pt>
                <c:pt idx="1">
                  <c:v>50</c:v>
                </c:pt>
                <c:pt idx="2">
                  <c:v>51.58</c:v>
                </c:pt>
                <c:pt idx="3">
                  <c:v>53.47</c:v>
                </c:pt>
                <c:pt idx="4">
                  <c:v>55.03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367.57</c:v>
                </c:pt>
                <c:pt idx="1">
                  <c:v>401.39</c:v>
                </c:pt>
                <c:pt idx="2">
                  <c:v>486.98</c:v>
                </c:pt>
                <c:pt idx="3">
                  <c:v>497.18</c:v>
                </c:pt>
                <c:pt idx="4">
                  <c:v>579.1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442.7</c:v>
                </c:pt>
                <c:pt idx="1">
                  <c:v>408.84</c:v>
                </c:pt>
                <c:pt idx="2">
                  <c:v>381.54</c:v>
                </c:pt>
                <c:pt idx="3">
                  <c:v>351.39</c:v>
                </c:pt>
                <c:pt idx="4">
                  <c:v>328.4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105.56</c:v>
                </c:pt>
                <c:pt idx="1">
                  <c:v>99.73</c:v>
                </c:pt>
                <c:pt idx="2">
                  <c:v>97.07</c:v>
                </c:pt>
                <c:pt idx="3">
                  <c:v>103</c:v>
                </c:pt>
                <c:pt idx="4">
                  <c:v>99.55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138.44999999999999</c:v>
                </c:pt>
                <c:pt idx="1">
                  <c:v>146.46</c:v>
                </c:pt>
                <c:pt idx="2">
                  <c:v>150.19999999999999</c:v>
                </c:pt>
                <c:pt idx="3">
                  <c:v>141.46</c:v>
                </c:pt>
                <c:pt idx="4">
                  <c:v>145.84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19" zoomScale="130" zoomScaleNormal="13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三重県　いなべ市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44919</v>
      </c>
      <c r="AM8" s="29"/>
      <c r="AN8" s="29"/>
      <c r="AO8" s="29"/>
      <c r="AP8" s="29"/>
      <c r="AQ8" s="29"/>
      <c r="AR8" s="29"/>
      <c r="AS8" s="29"/>
      <c r="AT8" s="7">
        <f>データ!$S$6</f>
        <v>219.83</v>
      </c>
      <c r="AU8" s="15"/>
      <c r="AV8" s="15"/>
      <c r="AW8" s="15"/>
      <c r="AX8" s="15"/>
      <c r="AY8" s="15"/>
      <c r="AZ8" s="15"/>
      <c r="BA8" s="15"/>
      <c r="BB8" s="27">
        <f>データ!$T$6</f>
        <v>204.34</v>
      </c>
      <c r="BC8" s="27"/>
      <c r="BD8" s="27"/>
      <c r="BE8" s="27"/>
      <c r="BF8" s="27"/>
      <c r="BG8" s="27"/>
      <c r="BH8" s="27"/>
      <c r="BI8" s="27"/>
      <c r="BJ8" s="3"/>
      <c r="BK8" s="3"/>
      <c r="BL8" s="36" t="s">
        <v>13</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25</v>
      </c>
      <c r="J9" s="13"/>
      <c r="K9" s="13"/>
      <c r="L9" s="13"/>
      <c r="M9" s="13"/>
      <c r="N9" s="13"/>
      <c r="O9" s="22"/>
      <c r="P9" s="25" t="s">
        <v>26</v>
      </c>
      <c r="Q9" s="25"/>
      <c r="R9" s="25"/>
      <c r="S9" s="25"/>
      <c r="T9" s="25"/>
      <c r="U9" s="25"/>
      <c r="V9" s="25"/>
      <c r="W9" s="25" t="s">
        <v>24</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17</v>
      </c>
      <c r="BC9" s="25"/>
      <c r="BD9" s="25"/>
      <c r="BE9" s="25"/>
      <c r="BF9" s="25"/>
      <c r="BG9" s="25"/>
      <c r="BH9" s="25"/>
      <c r="BI9" s="25"/>
      <c r="BJ9" s="3"/>
      <c r="BK9" s="3"/>
      <c r="BL9" s="37" t="s">
        <v>33</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78.87</v>
      </c>
      <c r="J10" s="15"/>
      <c r="K10" s="15"/>
      <c r="L10" s="15"/>
      <c r="M10" s="15"/>
      <c r="N10" s="15"/>
      <c r="O10" s="24"/>
      <c r="P10" s="27">
        <f>データ!$P$6</f>
        <v>99.94</v>
      </c>
      <c r="Q10" s="27"/>
      <c r="R10" s="27"/>
      <c r="S10" s="27"/>
      <c r="T10" s="27"/>
      <c r="U10" s="27"/>
      <c r="V10" s="27"/>
      <c r="W10" s="29">
        <f>データ!$Q$6</f>
        <v>2640</v>
      </c>
      <c r="X10" s="29"/>
      <c r="Y10" s="29"/>
      <c r="Z10" s="29"/>
      <c r="AA10" s="29"/>
      <c r="AB10" s="29"/>
      <c r="AC10" s="29"/>
      <c r="AD10" s="2"/>
      <c r="AE10" s="2"/>
      <c r="AF10" s="2"/>
      <c r="AG10" s="2"/>
      <c r="AH10" s="2"/>
      <c r="AI10" s="2"/>
      <c r="AJ10" s="2"/>
      <c r="AK10" s="2"/>
      <c r="AL10" s="29">
        <f>データ!$U$6</f>
        <v>44736</v>
      </c>
      <c r="AM10" s="29"/>
      <c r="AN10" s="29"/>
      <c r="AO10" s="29"/>
      <c r="AP10" s="29"/>
      <c r="AQ10" s="29"/>
      <c r="AR10" s="29"/>
      <c r="AS10" s="29"/>
      <c r="AT10" s="7">
        <f>データ!$V$6</f>
        <v>119.56</v>
      </c>
      <c r="AU10" s="15"/>
      <c r="AV10" s="15"/>
      <c r="AW10" s="15"/>
      <c r="AX10" s="15"/>
      <c r="AY10" s="15"/>
      <c r="AZ10" s="15"/>
      <c r="BA10" s="15"/>
      <c r="BB10" s="27">
        <f>データ!$W$6</f>
        <v>374.17</v>
      </c>
      <c r="BC10" s="27"/>
      <c r="BD10" s="27"/>
      <c r="BE10" s="27"/>
      <c r="BF10" s="27"/>
      <c r="BG10" s="27"/>
      <c r="BH10" s="27"/>
      <c r="BI10" s="27"/>
      <c r="BJ10" s="2"/>
      <c r="BK10" s="2"/>
      <c r="BL10" s="38" t="s">
        <v>36</v>
      </c>
      <c r="BM10" s="48"/>
      <c r="BN10" s="55" t="s">
        <v>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45</v>
      </c>
      <c r="F84" s="12" t="s">
        <v>47</v>
      </c>
      <c r="G84" s="12" t="s">
        <v>49</v>
      </c>
      <c r="H84" s="12" t="s">
        <v>43</v>
      </c>
      <c r="I84" s="12" t="s">
        <v>11</v>
      </c>
      <c r="J84" s="12" t="s">
        <v>30</v>
      </c>
      <c r="K84" s="12" t="s">
        <v>50</v>
      </c>
      <c r="L84" s="12" t="s">
        <v>51</v>
      </c>
      <c r="M84" s="12" t="s">
        <v>35</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Wcs9bFf4AEhTOIMP7V17gN3mBNyDdz+vgaJWZfR8x7y8qcjPWSnIFB+Jncb/nbc9igeEXPWVaM3MNdNm6G82Pg==" saltValue="6oFTJtXilDUDLpoMWU1Cp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52</v>
      </c>
      <c r="C3" s="67" t="s">
        <v>59</v>
      </c>
      <c r="D3" s="67" t="s">
        <v>60</v>
      </c>
      <c r="E3" s="67" t="s">
        <v>5</v>
      </c>
      <c r="F3" s="67" t="s">
        <v>4</v>
      </c>
      <c r="G3" s="67" t="s">
        <v>27</v>
      </c>
      <c r="H3" s="75" t="s">
        <v>32</v>
      </c>
      <c r="I3" s="78"/>
      <c r="J3" s="78"/>
      <c r="K3" s="78"/>
      <c r="L3" s="78"/>
      <c r="M3" s="78"/>
      <c r="N3" s="78"/>
      <c r="O3" s="78"/>
      <c r="P3" s="78"/>
      <c r="Q3" s="78"/>
      <c r="R3" s="78"/>
      <c r="S3" s="78"/>
      <c r="T3" s="78"/>
      <c r="U3" s="78"/>
      <c r="V3" s="78"/>
      <c r="W3" s="82"/>
      <c r="X3" s="84" t="s">
        <v>56</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54</v>
      </c>
      <c r="Y4" s="85"/>
      <c r="Z4" s="85"/>
      <c r="AA4" s="85"/>
      <c r="AB4" s="85"/>
      <c r="AC4" s="85"/>
      <c r="AD4" s="85"/>
      <c r="AE4" s="85"/>
      <c r="AF4" s="85"/>
      <c r="AG4" s="85"/>
      <c r="AH4" s="85"/>
      <c r="AI4" s="85" t="s">
        <v>46</v>
      </c>
      <c r="AJ4" s="85"/>
      <c r="AK4" s="85"/>
      <c r="AL4" s="85"/>
      <c r="AM4" s="85"/>
      <c r="AN4" s="85"/>
      <c r="AO4" s="85"/>
      <c r="AP4" s="85"/>
      <c r="AQ4" s="85"/>
      <c r="AR4" s="85"/>
      <c r="AS4" s="85"/>
      <c r="AT4" s="85" t="s">
        <v>40</v>
      </c>
      <c r="AU4" s="85"/>
      <c r="AV4" s="85"/>
      <c r="AW4" s="85"/>
      <c r="AX4" s="85"/>
      <c r="AY4" s="85"/>
      <c r="AZ4" s="85"/>
      <c r="BA4" s="85"/>
      <c r="BB4" s="85"/>
      <c r="BC4" s="85"/>
      <c r="BD4" s="85"/>
      <c r="BE4" s="85" t="s">
        <v>63</v>
      </c>
      <c r="BF4" s="85"/>
      <c r="BG4" s="85"/>
      <c r="BH4" s="85"/>
      <c r="BI4" s="85"/>
      <c r="BJ4" s="85"/>
      <c r="BK4" s="85"/>
      <c r="BL4" s="85"/>
      <c r="BM4" s="85"/>
      <c r="BN4" s="85"/>
      <c r="BO4" s="85"/>
      <c r="BP4" s="85" t="s">
        <v>37</v>
      </c>
      <c r="BQ4" s="85"/>
      <c r="BR4" s="85"/>
      <c r="BS4" s="85"/>
      <c r="BT4" s="85"/>
      <c r="BU4" s="85"/>
      <c r="BV4" s="85"/>
      <c r="BW4" s="85"/>
      <c r="BX4" s="85"/>
      <c r="BY4" s="85"/>
      <c r="BZ4" s="85"/>
      <c r="CA4" s="85" t="s">
        <v>64</v>
      </c>
      <c r="CB4" s="85"/>
      <c r="CC4" s="85"/>
      <c r="CD4" s="85"/>
      <c r="CE4" s="85"/>
      <c r="CF4" s="85"/>
      <c r="CG4" s="85"/>
      <c r="CH4" s="85"/>
      <c r="CI4" s="85"/>
      <c r="CJ4" s="85"/>
      <c r="CK4" s="85"/>
      <c r="CL4" s="85" t="s">
        <v>65</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58</v>
      </c>
      <c r="I5" s="77" t="s">
        <v>70</v>
      </c>
      <c r="J5" s="77" t="s">
        <v>71</v>
      </c>
      <c r="K5" s="77" t="s">
        <v>72</v>
      </c>
      <c r="L5" s="77" t="s">
        <v>73</v>
      </c>
      <c r="M5" s="77" t="s">
        <v>7</v>
      </c>
      <c r="N5" s="77" t="s">
        <v>74</v>
      </c>
      <c r="O5" s="77" t="s">
        <v>75</v>
      </c>
      <c r="P5" s="77" t="s">
        <v>76</v>
      </c>
      <c r="Q5" s="77" t="s">
        <v>77</v>
      </c>
      <c r="R5" s="77" t="s">
        <v>78</v>
      </c>
      <c r="S5" s="77" t="s">
        <v>79</v>
      </c>
      <c r="T5" s="77" t="s">
        <v>66</v>
      </c>
      <c r="U5" s="77" t="s">
        <v>80</v>
      </c>
      <c r="V5" s="77" t="s">
        <v>81</v>
      </c>
      <c r="W5" s="77" t="s">
        <v>82</v>
      </c>
      <c r="X5" s="77" t="s">
        <v>83</v>
      </c>
      <c r="Y5" s="77" t="s">
        <v>84</v>
      </c>
      <c r="Z5" s="77" t="s">
        <v>85</v>
      </c>
      <c r="AA5" s="77" t="s">
        <v>1</v>
      </c>
      <c r="AB5" s="77" t="s">
        <v>86</v>
      </c>
      <c r="AC5" s="77" t="s">
        <v>87</v>
      </c>
      <c r="AD5" s="77" t="s">
        <v>89</v>
      </c>
      <c r="AE5" s="77" t="s">
        <v>90</v>
      </c>
      <c r="AF5" s="77" t="s">
        <v>91</v>
      </c>
      <c r="AG5" s="77" t="s">
        <v>92</v>
      </c>
      <c r="AH5" s="77" t="s">
        <v>44</v>
      </c>
      <c r="AI5" s="77" t="s">
        <v>83</v>
      </c>
      <c r="AJ5" s="77" t="s">
        <v>84</v>
      </c>
      <c r="AK5" s="77" t="s">
        <v>85</v>
      </c>
      <c r="AL5" s="77" t="s">
        <v>1</v>
      </c>
      <c r="AM5" s="77" t="s">
        <v>86</v>
      </c>
      <c r="AN5" s="77" t="s">
        <v>87</v>
      </c>
      <c r="AO5" s="77" t="s">
        <v>89</v>
      </c>
      <c r="AP5" s="77" t="s">
        <v>90</v>
      </c>
      <c r="AQ5" s="77" t="s">
        <v>91</v>
      </c>
      <c r="AR5" s="77" t="s">
        <v>92</v>
      </c>
      <c r="AS5" s="77" t="s">
        <v>88</v>
      </c>
      <c r="AT5" s="77" t="s">
        <v>83</v>
      </c>
      <c r="AU5" s="77" t="s">
        <v>84</v>
      </c>
      <c r="AV5" s="77" t="s">
        <v>85</v>
      </c>
      <c r="AW5" s="77" t="s">
        <v>1</v>
      </c>
      <c r="AX5" s="77" t="s">
        <v>86</v>
      </c>
      <c r="AY5" s="77" t="s">
        <v>87</v>
      </c>
      <c r="AZ5" s="77" t="s">
        <v>89</v>
      </c>
      <c r="BA5" s="77" t="s">
        <v>90</v>
      </c>
      <c r="BB5" s="77" t="s">
        <v>91</v>
      </c>
      <c r="BC5" s="77" t="s">
        <v>92</v>
      </c>
      <c r="BD5" s="77" t="s">
        <v>88</v>
      </c>
      <c r="BE5" s="77" t="s">
        <v>83</v>
      </c>
      <c r="BF5" s="77" t="s">
        <v>84</v>
      </c>
      <c r="BG5" s="77" t="s">
        <v>85</v>
      </c>
      <c r="BH5" s="77" t="s">
        <v>1</v>
      </c>
      <c r="BI5" s="77" t="s">
        <v>86</v>
      </c>
      <c r="BJ5" s="77" t="s">
        <v>87</v>
      </c>
      <c r="BK5" s="77" t="s">
        <v>89</v>
      </c>
      <c r="BL5" s="77" t="s">
        <v>90</v>
      </c>
      <c r="BM5" s="77" t="s">
        <v>91</v>
      </c>
      <c r="BN5" s="77" t="s">
        <v>92</v>
      </c>
      <c r="BO5" s="77" t="s">
        <v>88</v>
      </c>
      <c r="BP5" s="77" t="s">
        <v>83</v>
      </c>
      <c r="BQ5" s="77" t="s">
        <v>84</v>
      </c>
      <c r="BR5" s="77" t="s">
        <v>85</v>
      </c>
      <c r="BS5" s="77" t="s">
        <v>1</v>
      </c>
      <c r="BT5" s="77" t="s">
        <v>86</v>
      </c>
      <c r="BU5" s="77" t="s">
        <v>87</v>
      </c>
      <c r="BV5" s="77" t="s">
        <v>89</v>
      </c>
      <c r="BW5" s="77" t="s">
        <v>90</v>
      </c>
      <c r="BX5" s="77" t="s">
        <v>91</v>
      </c>
      <c r="BY5" s="77" t="s">
        <v>92</v>
      </c>
      <c r="BZ5" s="77" t="s">
        <v>88</v>
      </c>
      <c r="CA5" s="77" t="s">
        <v>83</v>
      </c>
      <c r="CB5" s="77" t="s">
        <v>84</v>
      </c>
      <c r="CC5" s="77" t="s">
        <v>85</v>
      </c>
      <c r="CD5" s="77" t="s">
        <v>1</v>
      </c>
      <c r="CE5" s="77" t="s">
        <v>86</v>
      </c>
      <c r="CF5" s="77" t="s">
        <v>87</v>
      </c>
      <c r="CG5" s="77" t="s">
        <v>89</v>
      </c>
      <c r="CH5" s="77" t="s">
        <v>90</v>
      </c>
      <c r="CI5" s="77" t="s">
        <v>91</v>
      </c>
      <c r="CJ5" s="77" t="s">
        <v>92</v>
      </c>
      <c r="CK5" s="77" t="s">
        <v>88</v>
      </c>
      <c r="CL5" s="77" t="s">
        <v>83</v>
      </c>
      <c r="CM5" s="77" t="s">
        <v>84</v>
      </c>
      <c r="CN5" s="77" t="s">
        <v>85</v>
      </c>
      <c r="CO5" s="77" t="s">
        <v>1</v>
      </c>
      <c r="CP5" s="77" t="s">
        <v>86</v>
      </c>
      <c r="CQ5" s="77" t="s">
        <v>87</v>
      </c>
      <c r="CR5" s="77" t="s">
        <v>89</v>
      </c>
      <c r="CS5" s="77" t="s">
        <v>90</v>
      </c>
      <c r="CT5" s="77" t="s">
        <v>91</v>
      </c>
      <c r="CU5" s="77" t="s">
        <v>92</v>
      </c>
      <c r="CV5" s="77" t="s">
        <v>88</v>
      </c>
      <c r="CW5" s="77" t="s">
        <v>83</v>
      </c>
      <c r="CX5" s="77" t="s">
        <v>84</v>
      </c>
      <c r="CY5" s="77" t="s">
        <v>85</v>
      </c>
      <c r="CZ5" s="77" t="s">
        <v>1</v>
      </c>
      <c r="DA5" s="77" t="s">
        <v>86</v>
      </c>
      <c r="DB5" s="77" t="s">
        <v>87</v>
      </c>
      <c r="DC5" s="77" t="s">
        <v>89</v>
      </c>
      <c r="DD5" s="77" t="s">
        <v>90</v>
      </c>
      <c r="DE5" s="77" t="s">
        <v>91</v>
      </c>
      <c r="DF5" s="77" t="s">
        <v>92</v>
      </c>
      <c r="DG5" s="77" t="s">
        <v>88</v>
      </c>
      <c r="DH5" s="77" t="s">
        <v>83</v>
      </c>
      <c r="DI5" s="77" t="s">
        <v>84</v>
      </c>
      <c r="DJ5" s="77" t="s">
        <v>85</v>
      </c>
      <c r="DK5" s="77" t="s">
        <v>1</v>
      </c>
      <c r="DL5" s="77" t="s">
        <v>86</v>
      </c>
      <c r="DM5" s="77" t="s">
        <v>87</v>
      </c>
      <c r="DN5" s="77" t="s">
        <v>89</v>
      </c>
      <c r="DO5" s="77" t="s">
        <v>90</v>
      </c>
      <c r="DP5" s="77" t="s">
        <v>91</v>
      </c>
      <c r="DQ5" s="77" t="s">
        <v>92</v>
      </c>
      <c r="DR5" s="77" t="s">
        <v>88</v>
      </c>
      <c r="DS5" s="77" t="s">
        <v>83</v>
      </c>
      <c r="DT5" s="77" t="s">
        <v>84</v>
      </c>
      <c r="DU5" s="77" t="s">
        <v>85</v>
      </c>
      <c r="DV5" s="77" t="s">
        <v>1</v>
      </c>
      <c r="DW5" s="77" t="s">
        <v>86</v>
      </c>
      <c r="DX5" s="77" t="s">
        <v>87</v>
      </c>
      <c r="DY5" s="77" t="s">
        <v>89</v>
      </c>
      <c r="DZ5" s="77" t="s">
        <v>90</v>
      </c>
      <c r="EA5" s="77" t="s">
        <v>91</v>
      </c>
      <c r="EB5" s="77" t="s">
        <v>92</v>
      </c>
      <c r="EC5" s="77" t="s">
        <v>88</v>
      </c>
      <c r="ED5" s="77" t="s">
        <v>83</v>
      </c>
      <c r="EE5" s="77" t="s">
        <v>84</v>
      </c>
      <c r="EF5" s="77" t="s">
        <v>85</v>
      </c>
      <c r="EG5" s="77" t="s">
        <v>1</v>
      </c>
      <c r="EH5" s="77" t="s">
        <v>86</v>
      </c>
      <c r="EI5" s="77" t="s">
        <v>87</v>
      </c>
      <c r="EJ5" s="77" t="s">
        <v>89</v>
      </c>
      <c r="EK5" s="77" t="s">
        <v>90</v>
      </c>
      <c r="EL5" s="77" t="s">
        <v>91</v>
      </c>
      <c r="EM5" s="77" t="s">
        <v>92</v>
      </c>
      <c r="EN5" s="77" t="s">
        <v>88</v>
      </c>
    </row>
    <row r="6" spans="1:144" s="64" customFormat="1">
      <c r="A6" s="65" t="s">
        <v>93</v>
      </c>
      <c r="B6" s="70">
        <f t="shared" ref="B6:W6" si="1">B7</f>
        <v>2021</v>
      </c>
      <c r="C6" s="70">
        <f t="shared" si="1"/>
        <v>242144</v>
      </c>
      <c r="D6" s="70">
        <f t="shared" si="1"/>
        <v>46</v>
      </c>
      <c r="E6" s="70">
        <f t="shared" si="1"/>
        <v>1</v>
      </c>
      <c r="F6" s="70">
        <f t="shared" si="1"/>
        <v>0</v>
      </c>
      <c r="G6" s="70">
        <f t="shared" si="1"/>
        <v>1</v>
      </c>
      <c r="H6" s="70" t="str">
        <f t="shared" si="1"/>
        <v>三重県　いなべ市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78.87</v>
      </c>
      <c r="P6" s="80">
        <f t="shared" si="1"/>
        <v>99.94</v>
      </c>
      <c r="Q6" s="80">
        <f t="shared" si="1"/>
        <v>2640</v>
      </c>
      <c r="R6" s="80">
        <f t="shared" si="1"/>
        <v>44919</v>
      </c>
      <c r="S6" s="80">
        <f t="shared" si="1"/>
        <v>219.83</v>
      </c>
      <c r="T6" s="80">
        <f t="shared" si="1"/>
        <v>204.34</v>
      </c>
      <c r="U6" s="80">
        <f t="shared" si="1"/>
        <v>44736</v>
      </c>
      <c r="V6" s="80">
        <f t="shared" si="1"/>
        <v>119.56</v>
      </c>
      <c r="W6" s="80">
        <f t="shared" si="1"/>
        <v>374.17</v>
      </c>
      <c r="X6" s="86">
        <f t="shared" ref="X6:AG6" si="2">IF(X7="",NA(),X7)</f>
        <v>111.67</v>
      </c>
      <c r="Y6" s="86">
        <f t="shared" si="2"/>
        <v>106.95</v>
      </c>
      <c r="Z6" s="86">
        <f t="shared" si="2"/>
        <v>104.48</v>
      </c>
      <c r="AA6" s="86">
        <f t="shared" si="2"/>
        <v>110.24</v>
      </c>
      <c r="AB6" s="86">
        <f t="shared" si="2"/>
        <v>107.53</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367.57</v>
      </c>
      <c r="AU6" s="86">
        <f t="shared" si="4"/>
        <v>401.39</v>
      </c>
      <c r="AV6" s="86">
        <f t="shared" si="4"/>
        <v>486.98</v>
      </c>
      <c r="AW6" s="86">
        <f t="shared" si="4"/>
        <v>497.18</v>
      </c>
      <c r="AX6" s="86">
        <f t="shared" si="4"/>
        <v>579.1</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442.7</v>
      </c>
      <c r="BF6" s="86">
        <f t="shared" si="5"/>
        <v>408.84</v>
      </c>
      <c r="BG6" s="86">
        <f t="shared" si="5"/>
        <v>381.54</v>
      </c>
      <c r="BH6" s="86">
        <f t="shared" si="5"/>
        <v>351.39</v>
      </c>
      <c r="BI6" s="86">
        <f t="shared" si="5"/>
        <v>328.4</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105.56</v>
      </c>
      <c r="BQ6" s="86">
        <f t="shared" si="6"/>
        <v>99.73</v>
      </c>
      <c r="BR6" s="86">
        <f t="shared" si="6"/>
        <v>97.07</v>
      </c>
      <c r="BS6" s="86">
        <f t="shared" si="6"/>
        <v>103</v>
      </c>
      <c r="BT6" s="86">
        <f t="shared" si="6"/>
        <v>99.55</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138.44999999999999</v>
      </c>
      <c r="CB6" s="86">
        <f t="shared" si="7"/>
        <v>146.46</v>
      </c>
      <c r="CC6" s="86">
        <f t="shared" si="7"/>
        <v>150.19999999999999</v>
      </c>
      <c r="CD6" s="86">
        <f t="shared" si="7"/>
        <v>141.46</v>
      </c>
      <c r="CE6" s="86">
        <f t="shared" si="7"/>
        <v>145.84</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59.61</v>
      </c>
      <c r="CM6" s="86">
        <f t="shared" si="8"/>
        <v>59.88</v>
      </c>
      <c r="CN6" s="86">
        <f t="shared" si="8"/>
        <v>58.44</v>
      </c>
      <c r="CO6" s="86">
        <f t="shared" si="8"/>
        <v>61.36</v>
      </c>
      <c r="CP6" s="86">
        <f t="shared" si="8"/>
        <v>62.02</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87.43</v>
      </c>
      <c r="CX6" s="86">
        <f t="shared" si="9"/>
        <v>86.81</v>
      </c>
      <c r="CY6" s="86">
        <f t="shared" si="9"/>
        <v>83.07</v>
      </c>
      <c r="CZ6" s="86">
        <f t="shared" si="9"/>
        <v>86.46</v>
      </c>
      <c r="DA6" s="86">
        <f t="shared" si="9"/>
        <v>83.55</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48.28</v>
      </c>
      <c r="DI6" s="86">
        <f t="shared" si="10"/>
        <v>50</v>
      </c>
      <c r="DJ6" s="86">
        <f t="shared" si="10"/>
        <v>51.58</v>
      </c>
      <c r="DK6" s="86">
        <f t="shared" si="10"/>
        <v>53.47</v>
      </c>
      <c r="DL6" s="86">
        <f t="shared" si="10"/>
        <v>55.03</v>
      </c>
      <c r="DM6" s="86">
        <f t="shared" si="10"/>
        <v>47.28</v>
      </c>
      <c r="DN6" s="86">
        <f t="shared" si="10"/>
        <v>47.66</v>
      </c>
      <c r="DO6" s="86">
        <f t="shared" si="10"/>
        <v>48.17</v>
      </c>
      <c r="DP6" s="86">
        <f t="shared" si="10"/>
        <v>48.83</v>
      </c>
      <c r="DQ6" s="86">
        <f t="shared" si="10"/>
        <v>49.96</v>
      </c>
      <c r="DR6" s="80" t="str">
        <f>IF(DR7="","",IF(DR7="-","【-】","【"&amp;SUBSTITUTE(TEXT(DR7,"#,##0.00"),"-","△")&amp;"】"))</f>
        <v>【50.88】</v>
      </c>
      <c r="DS6" s="80">
        <f t="shared" ref="DS6:EB6" si="11">IF(DS7="",NA(),DS7)</f>
        <v>0</v>
      </c>
      <c r="DT6" s="80">
        <f t="shared" si="11"/>
        <v>0</v>
      </c>
      <c r="DU6" s="80">
        <f t="shared" si="11"/>
        <v>0</v>
      </c>
      <c r="DV6" s="80">
        <f t="shared" si="11"/>
        <v>0</v>
      </c>
      <c r="DW6" s="80">
        <f t="shared" si="11"/>
        <v>0</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0.3</v>
      </c>
      <c r="EE6" s="86">
        <f t="shared" si="12"/>
        <v>0.18</v>
      </c>
      <c r="EF6" s="80">
        <f t="shared" si="12"/>
        <v>0</v>
      </c>
      <c r="EG6" s="80">
        <f t="shared" si="12"/>
        <v>0</v>
      </c>
      <c r="EH6" s="80">
        <f t="shared" si="12"/>
        <v>0</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242144</v>
      </c>
      <c r="D7" s="71">
        <v>46</v>
      </c>
      <c r="E7" s="71">
        <v>1</v>
      </c>
      <c r="F7" s="71">
        <v>0</v>
      </c>
      <c r="G7" s="71">
        <v>1</v>
      </c>
      <c r="H7" s="71" t="s">
        <v>94</v>
      </c>
      <c r="I7" s="71" t="s">
        <v>96</v>
      </c>
      <c r="J7" s="71" t="s">
        <v>95</v>
      </c>
      <c r="K7" s="71" t="s">
        <v>97</v>
      </c>
      <c r="L7" s="71" t="s">
        <v>22</v>
      </c>
      <c r="M7" s="71" t="s">
        <v>16</v>
      </c>
      <c r="N7" s="81" t="s">
        <v>98</v>
      </c>
      <c r="O7" s="81">
        <v>78.87</v>
      </c>
      <c r="P7" s="81">
        <v>99.94</v>
      </c>
      <c r="Q7" s="81">
        <v>2640</v>
      </c>
      <c r="R7" s="81">
        <v>44919</v>
      </c>
      <c r="S7" s="81">
        <v>219.83</v>
      </c>
      <c r="T7" s="81">
        <v>204.34</v>
      </c>
      <c r="U7" s="81">
        <v>44736</v>
      </c>
      <c r="V7" s="81">
        <v>119.56</v>
      </c>
      <c r="W7" s="81">
        <v>374.17</v>
      </c>
      <c r="X7" s="81">
        <v>111.67</v>
      </c>
      <c r="Y7" s="81">
        <v>106.95</v>
      </c>
      <c r="Z7" s="81">
        <v>104.48</v>
      </c>
      <c r="AA7" s="81">
        <v>110.24</v>
      </c>
      <c r="AB7" s="81">
        <v>107.53</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367.57</v>
      </c>
      <c r="AU7" s="81">
        <v>401.39</v>
      </c>
      <c r="AV7" s="81">
        <v>486.98</v>
      </c>
      <c r="AW7" s="81">
        <v>497.18</v>
      </c>
      <c r="AX7" s="81">
        <v>579.1</v>
      </c>
      <c r="AY7" s="81">
        <v>357.34</v>
      </c>
      <c r="AZ7" s="81">
        <v>366.03</v>
      </c>
      <c r="BA7" s="81">
        <v>365.18</v>
      </c>
      <c r="BB7" s="81">
        <v>327.77</v>
      </c>
      <c r="BC7" s="81">
        <v>338.02</v>
      </c>
      <c r="BD7" s="81">
        <v>261.51</v>
      </c>
      <c r="BE7" s="81">
        <v>442.7</v>
      </c>
      <c r="BF7" s="81">
        <v>408.84</v>
      </c>
      <c r="BG7" s="81">
        <v>381.54</v>
      </c>
      <c r="BH7" s="81">
        <v>351.39</v>
      </c>
      <c r="BI7" s="81">
        <v>328.4</v>
      </c>
      <c r="BJ7" s="81">
        <v>373.69</v>
      </c>
      <c r="BK7" s="81">
        <v>370.12</v>
      </c>
      <c r="BL7" s="81">
        <v>371.65</v>
      </c>
      <c r="BM7" s="81">
        <v>397.1</v>
      </c>
      <c r="BN7" s="81">
        <v>379.91</v>
      </c>
      <c r="BO7" s="81">
        <v>265.16000000000003</v>
      </c>
      <c r="BP7" s="81">
        <v>105.56</v>
      </c>
      <c r="BQ7" s="81">
        <v>99.73</v>
      </c>
      <c r="BR7" s="81">
        <v>97.07</v>
      </c>
      <c r="BS7" s="81">
        <v>103</v>
      </c>
      <c r="BT7" s="81">
        <v>99.55</v>
      </c>
      <c r="BU7" s="81">
        <v>99.87</v>
      </c>
      <c r="BV7" s="81">
        <v>100.42</v>
      </c>
      <c r="BW7" s="81">
        <v>98.77</v>
      </c>
      <c r="BX7" s="81">
        <v>95.79</v>
      </c>
      <c r="BY7" s="81">
        <v>98.3</v>
      </c>
      <c r="BZ7" s="81">
        <v>102.35</v>
      </c>
      <c r="CA7" s="81">
        <v>138.44999999999999</v>
      </c>
      <c r="CB7" s="81">
        <v>146.46</v>
      </c>
      <c r="CC7" s="81">
        <v>150.19999999999999</v>
      </c>
      <c r="CD7" s="81">
        <v>141.46</v>
      </c>
      <c r="CE7" s="81">
        <v>145.84</v>
      </c>
      <c r="CF7" s="81">
        <v>171.81</v>
      </c>
      <c r="CG7" s="81">
        <v>171.67</v>
      </c>
      <c r="CH7" s="81">
        <v>173.67</v>
      </c>
      <c r="CI7" s="81">
        <v>171.13</v>
      </c>
      <c r="CJ7" s="81">
        <v>173.7</v>
      </c>
      <c r="CK7" s="81">
        <v>167.74</v>
      </c>
      <c r="CL7" s="81">
        <v>59.61</v>
      </c>
      <c r="CM7" s="81">
        <v>59.88</v>
      </c>
      <c r="CN7" s="81">
        <v>58.44</v>
      </c>
      <c r="CO7" s="81">
        <v>61.36</v>
      </c>
      <c r="CP7" s="81">
        <v>62.02</v>
      </c>
      <c r="CQ7" s="81">
        <v>60.03</v>
      </c>
      <c r="CR7" s="81">
        <v>59.74</v>
      </c>
      <c r="CS7" s="81">
        <v>59.67</v>
      </c>
      <c r="CT7" s="81">
        <v>60.12</v>
      </c>
      <c r="CU7" s="81">
        <v>60.34</v>
      </c>
      <c r="CV7" s="81">
        <v>60.29</v>
      </c>
      <c r="CW7" s="81">
        <v>87.43</v>
      </c>
      <c r="CX7" s="81">
        <v>86.81</v>
      </c>
      <c r="CY7" s="81">
        <v>83.07</v>
      </c>
      <c r="CZ7" s="81">
        <v>86.46</v>
      </c>
      <c r="DA7" s="81">
        <v>83.55</v>
      </c>
      <c r="DB7" s="81">
        <v>84.81</v>
      </c>
      <c r="DC7" s="81">
        <v>84.8</v>
      </c>
      <c r="DD7" s="81">
        <v>84.6</v>
      </c>
      <c r="DE7" s="81">
        <v>84.24</v>
      </c>
      <c r="DF7" s="81">
        <v>84.19</v>
      </c>
      <c r="DG7" s="81">
        <v>90.12</v>
      </c>
      <c r="DH7" s="81">
        <v>48.28</v>
      </c>
      <c r="DI7" s="81">
        <v>50</v>
      </c>
      <c r="DJ7" s="81">
        <v>51.58</v>
      </c>
      <c r="DK7" s="81">
        <v>53.47</v>
      </c>
      <c r="DL7" s="81">
        <v>55.03</v>
      </c>
      <c r="DM7" s="81">
        <v>47.28</v>
      </c>
      <c r="DN7" s="81">
        <v>47.66</v>
      </c>
      <c r="DO7" s="81">
        <v>48.17</v>
      </c>
      <c r="DP7" s="81">
        <v>48.83</v>
      </c>
      <c r="DQ7" s="81">
        <v>49.96</v>
      </c>
      <c r="DR7" s="81">
        <v>50.88</v>
      </c>
      <c r="DS7" s="81">
        <v>0</v>
      </c>
      <c r="DT7" s="81">
        <v>0</v>
      </c>
      <c r="DU7" s="81">
        <v>0</v>
      </c>
      <c r="DV7" s="81">
        <v>0</v>
      </c>
      <c r="DW7" s="81">
        <v>0</v>
      </c>
      <c r="DX7" s="81">
        <v>12.19</v>
      </c>
      <c r="DY7" s="81">
        <v>15.1</v>
      </c>
      <c r="DZ7" s="81">
        <v>17.12</v>
      </c>
      <c r="EA7" s="81">
        <v>18.18</v>
      </c>
      <c r="EB7" s="81">
        <v>19.32</v>
      </c>
      <c r="EC7" s="81">
        <v>22.3</v>
      </c>
      <c r="ED7" s="81">
        <v>0.3</v>
      </c>
      <c r="EE7" s="81">
        <v>0.18</v>
      </c>
      <c r="EF7" s="81">
        <v>0</v>
      </c>
      <c r="EG7" s="81">
        <v>0</v>
      </c>
      <c r="EH7" s="81">
        <v>0</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52</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川面 英之</cp:lastModifiedBy>
  <dcterms:created xsi:type="dcterms:W3CDTF">2022-12-01T01:00:38Z</dcterms:created>
  <dcterms:modified xsi:type="dcterms:W3CDTF">2023-01-25T03:51:02Z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2023-01-25T03:51:02Z</vt:filetime>
  </property>
</Properties>
</file>