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<sst xmlns="http://schemas.openxmlformats.org/spreadsheetml/2006/main" count="1153" uniqueCount="627">
  <si>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</si>
  <si>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</si>
  <si>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</si>
  <si>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</si>
  <si>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</si>
  <si>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</si>
  <si>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</si>
  <si>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</si>
  <si>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</si>
  <si>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</si>
  <si>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</si>
  <si>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</si>
  <si>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</si>
  <si>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</si>
  <si>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</si>
  <si>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</si>
  <si>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</si>
  <si>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</si>
  <si>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</si>
  <si>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</si>
  <si>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</si>
  <si>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</si>
  <si>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</si>
  <si>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</si>
  <si>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</si>
  <si>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</si>
  <si>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</si>
  <si>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</si>
  <si>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</si>
  <si>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</si>
  <si>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</si>
  <si>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</si>
  <si>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</si>
  <si>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</si>
  <si>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</si>
  <si>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</si>
  <si>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</si>
  <si>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</si>
  <si>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</si>
  <si>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</si>
  <si>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</si>
  <si>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</si>
  <si>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</si>
  <si>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</si>
  <si>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</si>
  <si>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</si>
  <si>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</si>
  <si>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</si>
  <si>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</si>
  <si>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</si>
  <si>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</si>
  <si>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</si>
  <si>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</si>
  <si>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</si>
  <si>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</si>
  <si>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</si>
  <si>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</si>
  <si>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</si>
  <si>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</si>
  <si>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</si>
  <si>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</si>
  <si>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</si>
  <si>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</si>
  <si>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</si>
  <si>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</si>
  <si>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</si>
  <si>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</si>
  <si>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</si>
  <si>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</si>
  <si>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</si>
  <si>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</si>
  <si>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</si>
  <si>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</si>
  <si>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</si>
  <si>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</si>
  <si>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</si>
  <si>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</si>
  <si>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</si>
  <si>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</si>
  <si>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</si>
  <si>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</si>
  <si>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</si>
  <si>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</si>
  <si>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</si>
  <si>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</si>
  <si>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</si>
  <si>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</si>
  <si>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</si>
  <si>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</si>
  <si>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</si>
  <si>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</si>
  <si>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</si>
  <si>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</si>
  <si>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</si>
  <si>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</si>
  <si>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</si>
  <si>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</si>
  <si>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</si>
  <si>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</si>
  <si>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</si>
  <si>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</si>
  <si>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</si>
  <si>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</si>
  <si>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</si>
  <si>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</si>
  <si>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</si>
  <si>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</si>
  <si>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</si>
  <si>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</si>
  <si>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</si>
  <si>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</si>
  <si>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</si>
  <si>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</si>
  <si>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</si>
  <si>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</si>
  <si>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</si>
  <si>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</si>
  <si>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</si>
  <si>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</si>
  <si>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</si>
  <si>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</si>
  <si>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</si>
  <si>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</si>
  <si>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</si>
  <si>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</si>
  <si>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</si>
  <si>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</si>
  <si>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</si>
  <si>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</si>
  <si>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</si>
  <si>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</si>
  <si>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</si>
  <si>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</si>
  <si>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</si>
  <si>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</si>
  <si>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</si>
  <si>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</si>
  <si>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</si>
  <si>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</si>
  <si>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</si>
  <si>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</si>
  <si>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</si>
  <si>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</si>
  <si>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</si>
  <si>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</si>
  <si>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</si>
  <si>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</si>
  <si>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</si>
  <si>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</si>
  <si>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</si>
  <si>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</si>
  <si>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</si>
  <si>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</si>
  <si>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</si>
  <si>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</si>
  <si>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</si>
  <si>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</si>
  <si>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</si>
  <si>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</si>
  <si>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</si>
  <si>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</si>
  <si>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</si>
  <si>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</si>
  <si>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</si>
  <si>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</si>
  <si>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</si>
  <si>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</si>
  <si>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</si>
  <si>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</si>
  <si>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</si>
  <si>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</si>
  <si>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</si>
  <si>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</si>
  <si>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</si>
  <si>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</si>
  <si>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</si>
  <si>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</si>
  <si>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</si>
  <si>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</si>
  <si>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</si>
  <si>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</si>
  <si>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</si>
  <si>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</si>
  <si>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</si>
  <si>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</si>
  <si>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</si>
  <si>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</si>
  <si>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</si>
  <si>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</si>
  <si>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</si>
  <si>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</si>
  <si>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</si>
  <si>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</si>
  <si>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</si>
  <si>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</si>
  <si>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</si>
  <si>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</si>
  <si>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</si>
  <si>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</si>
  <si>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</si>
  <si>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</si>
  <si>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</si>
  <si>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</si>
  <si>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</si>
  <si>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</si>
  <si>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</si>
  <si>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</si>
  <si>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</si>
  <si>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</si>
  <si>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</si>
  <si>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</si>
  <si>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</si>
  <si>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</si>
  <si>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</si>
  <si>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三重県玉城町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</si>
  <si>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</si>
  <si>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</si>
  <si>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</si>
  <si>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</si>
  <si>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</si>
  <si>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</si>
  <si>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</si>
  <si>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</si>
  <si>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</si>
  <si>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</si>
  <si>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</si>
  <si>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</si>
  <si>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</si>
  <si>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</si>
  <si>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</si>
  <si>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</si>
  <si>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</si>
  <si>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</si>
  <si>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</si>
  <si>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</si>
  <si>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</si>
  <si>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</si>
  <si>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</si>
  <si>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</si>
  <si>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</si>
  <si>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</si>
  <si>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</si>
  <si>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</si>
  <si>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</si>
  <si>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</si>
  <si>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</si>
  <si>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</si>
  <si>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</si>
  <si>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</si>
  <si>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</si>
  <si>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</si>
  <si>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</si>
  <si>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</si>
  <si>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</si>
  <si>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</si>
  <si>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</si>
  <si>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</si>
  <si>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</si>
  <si>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</si>
  <si>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</si>
  <si>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</si>
  <si>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</si>
  <si>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</si>
  <si>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</si>
  <si>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</si>
  <si>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</si>
  <si>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</si>
  <si>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</si>
  <si>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</si>
  <si>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</si>
  <si>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</si>
  <si>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</si>
  <si>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</si>
  <si>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</si>
  <si>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</si>
  <si>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</si>
  <si>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</si>
  <si>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</si>
  <si>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</si>
  <si>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</si>
  <si>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</si>
  <si>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</si>
  <si>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</si>
  <si>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</si>
  <si>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</si>
  <si>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</si>
  <si>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</si>
  <si>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</si>
  <si>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</si>
  <si>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</si>
  <si>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</si>
  <si>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</si>
  <si>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</si>
  <si>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</si>
  <si>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</si>
  <si>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</si>
  <si>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</si>
  <si>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</si>
  <si>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</si>
  <si>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</si>
  <si>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</si>
  <si>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</si>
  <si>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</si>
  <si>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</si>
  <si>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</si>
  <si>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</si>
  <si>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</si>
  <si>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</si>
  <si>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</si>
  <si>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</si>
  <si>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</si>
  <si>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</si>
  <si>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</si>
  <si>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</si>
  <si>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</si>
  <si>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</si>
  <si>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</si>
  <si>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</si>
  <si>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</si>
  <si>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</si>
  <si>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</si>
  <si>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</si>
  <si>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</si>
  <si>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</si>
  <si>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</si>
  <si>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</si>
  <si>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</si>
  <si>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</si>
  <si>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</si>
  <si>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</si>
  <si>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</si>
  <si>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</si>
  <si>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</si>
  <si>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</si>
  <si>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</si>
  <si>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</si>
  <si>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</si>
  <si>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</si>
  <si>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</si>
  <si>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</si>
  <si>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</si>
  <si>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</si>
  <si>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</si>
  <si>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</si>
  <si>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</si>
  <si>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</si>
  <si>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</si>
  <si>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</si>
  <si>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</si>
  <si>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</si>
  <si>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</si>
  <si>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</si>
  <si>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</si>
  <si>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</si>
  <si>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</si>
  <si>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</si>
  <si>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</si>
  <si>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</si>
  <si>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</si>
  <si>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</si>
  <si>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</si>
  <si>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</si>
  <si>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</si>
  <si>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</si>
  <si>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</si>
  <si>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</si>
  <si>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</si>
  <si>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</si>
  <si>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</si>
  <si>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三重県玉城町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</si>
  <si>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</si>
  <si>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</si>
  <si>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</si>
  <si>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</si>
  <si>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</si>
  <si>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</si>
  <si>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</si>
  <si>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</si>
  <si>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</si>
  <si>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</si>
  <si>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</si>
  <si>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</si>
  <si>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</si>
  <si>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</si>
  <si>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</si>
  <si>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</si>
  <si>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</si>
  <si>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</si>
  <si>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</si>
  <si>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</si>
  <si>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</si>
  <si>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山村振興事業特別会計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</si>
  <si>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</si>
  <si>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</si>
  <si>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</si>
  <si>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</si>
  <si>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</si>
  <si>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</si>
  <si>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</si>
  <si>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</si>
  <si>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</si>
  <si>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</si>
  <si>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</si>
  <si>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</si>
  <si>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</si>
  <si>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</si>
  <si>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</si>
  <si>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</si>
  <si>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</si>
  <si>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</si>
  <si>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</si>
  <si>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</si>
  <si>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</si>
  <si>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</si>
  <si>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</si>
  <si>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</si>
  <si>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</si>
  <si>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</si>
  <si>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</si>
  <si>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</si>
  <si>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</si>
  <si>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</si>
  <si>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</si>
  <si>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</si>
  <si>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</si>
  <si>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</si>
  <si>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</si>
  <si>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</si>
  <si>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</si>
  <si>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</si>
  <si>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</si>
  <si>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</si>
  <si>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</si>
  <si>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</si>
  <si>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</si>
  <si>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</si>
  <si>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</si>
  <si>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</si>
  <si>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</si>
  <si>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</si>
  <si>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</si>
  <si>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</si>
  <si>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</si>
  <si>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</si>
  <si>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</si>
  <si>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</si>
  <si>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</si>
  <si>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</si>
  <si>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</si>
  <si>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</si>
  <si>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</si>
  <si>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</si>
  <si>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</si>
  <si>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</si>
  <si>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</si>
  <si>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</si>
  <si>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</si>
  <si>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</si>
  <si>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</si>
  <si>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</si>
  <si>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</si>
  <si>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</si>
  <si>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</si>
  <si>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</si>
  <si>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</si>
  <si>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</si>
  <si>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</si>
  <si>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</si>
  <si>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</si>
  <si>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</si>
  <si>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</si>
  <si>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</si>
  <si>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</si>
  <si>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</si>
  <si>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</si>
  <si>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</si>
  <si>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</si>
  <si>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</si>
  <si>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</si>
  <si>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</si>
  <si>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</si>
  <si>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</si>
  <si>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</si>
  <si>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</si>
  <si>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</si>
  <si>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</si>
  <si>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</si>
  <si>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</si>
  <si>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</si>
  <si>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</si>
  <si>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</si>
  <si>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</si>
  <si>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</si>
  <si>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</si>
  <si>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</si>
  <si>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</si>
  <si>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</si>
  <si>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</si>
  <si>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</si>
  <si>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</si>
  <si>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</si>
  <si>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</si>
  <si>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</si>
  <si>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</si>
  <si>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</si>
  <si>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</si>
  <si>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</si>
  <si>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</si>
  <si>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</si>
  <si>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</si>
  <si>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</si>
  <si>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</si>
  <si>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</si>
  <si>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</si>
  <si>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</si>
  <si>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</si>
  <si>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</si>
  <si>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</si>
  <si>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</si>
  <si>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</si>
  <si>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</si>
  <si>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</si>
  <si>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</si>
  <si>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</si>
  <si>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</si>
  <si>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</si>
  <si>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</si>
  <si>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</si>
  <si>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</si>
  <si>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</si>
  <si>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</si>
  <si>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</si>
  <si>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</si>
  <si>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</si>
  <si>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</si>
  <si>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</si>
  <si>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</si>
  <si>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</si>
  <si>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</si>
  <si>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</si>
  <si>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</si>
  <si>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</si>
  <si>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</si>
  <si>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</si>
  <si>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</si>
  <si>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</si>
  <si>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</si>
  <si>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</si>
  <si>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</si>
  <si>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</si>
  <si>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</si>
  <si>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</si>
  <si>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</si>
  <si>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</si>
  <si>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</si>
  <si>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</si>
  <si>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</si>
  <si>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</si>
  <si>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</si>
  <si>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</si>
  <si>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</si>
  <si>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</si>
  <si>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</si>
  <si>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</si>
  <si>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</si>
  <si>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</si>
  <si>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</si>
  <si>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3.66</t>
  </si>
  <si>
    <t>▲ 2.86</t>
  </si>
  <si>
    <t>▲ 2.04</t>
  </si>
  <si>
    <t>▲ 4.86</t>
  </si>
  <si>
    <t>住宅新築資金等貸付事業特別会計</t>
  </si>
  <si>
    <t>▲ 0.70</t>
  </si>
  <si>
    <t>▲ 0.69</t>
  </si>
  <si>
    <t>▲ 0.66</t>
  </si>
  <si>
    <t>▲ 0.65</t>
  </si>
  <si>
    <t>▲ 0.60</t>
  </si>
  <si>
    <t>水道事業会計</t>
  </si>
  <si>
    <t>病院事業会計</t>
  </si>
  <si>
    <t>下水道事業会計</t>
  </si>
  <si>
    <t>一般会計</t>
  </si>
  <si>
    <t>介護老人保健施設事業会計</t>
  </si>
  <si>
    <t>国民健康保険特別会計</t>
  </si>
  <si>
    <t>介護保険特別会計</t>
  </si>
  <si>
    <t>その他会計（赤字）</t>
  </si>
  <si>
    <t>その他会計（黒字）</t>
  </si>
  <si>
    <t>H27末</t>
    <phoneticPr fontId="5"/>
  </si>
  <si>
    <t>H28末</t>
    <phoneticPr fontId="5"/>
  </si>
  <si>
    <t>H29末</t>
    <phoneticPr fontId="5"/>
  </si>
  <si>
    <t>H30末</t>
    <phoneticPr fontId="5"/>
  </si>
  <si>
    <t>R01末</t>
    <phoneticPr fontId="5"/>
  </si>
  <si>
    <t>度会土地開発公社</t>
    <rPh sb="0" eb="2">
      <t>ワタライ</t>
    </rPh>
    <rPh sb="2" eb="4">
      <t>トチ</t>
    </rPh>
    <rPh sb="4" eb="6">
      <t>カイハツ</t>
    </rPh>
    <rPh sb="6" eb="8">
      <t>コウシャ</t>
    </rPh>
    <phoneticPr fontId="2"/>
  </si>
  <si>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</si>
  <si>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31"/>
  </si>
  <si>
    <t>〃（特別養護老人ホーム高砂寮特別会計）</t>
    <rPh sb="2" eb="4">
      <t>トクベツ</t>
    </rPh>
    <rPh sb="4" eb="6">
      <t>ヨウゴ</t>
    </rPh>
    <rPh sb="6" eb="8">
      <t>ロウジン</t>
    </rPh>
    <rPh sb="11" eb="13">
      <t>タカサゴ</t>
    </rPh>
    <rPh sb="13" eb="14">
      <t>リョウ</t>
    </rPh>
    <rPh sb="14" eb="16">
      <t>トクベツ</t>
    </rPh>
    <rPh sb="16" eb="18">
      <t>カイケイ</t>
    </rPh>
    <phoneticPr fontId="31"/>
  </si>
  <si>
    <t>〃（指定通所事業所高砂寮特別会計）</t>
  </si>
  <si>
    <t>〃（特別養護老人ホーム真砂寮特別会計）</t>
    <rPh sb="2" eb="4">
      <t>トクベツ</t>
    </rPh>
    <rPh sb="4" eb="6">
      <t>ヨウゴ</t>
    </rPh>
    <rPh sb="6" eb="8">
      <t>ロウジン</t>
    </rPh>
    <rPh sb="11" eb="13">
      <t>マサゴ</t>
    </rPh>
    <rPh sb="13" eb="14">
      <t>リョウ</t>
    </rPh>
    <rPh sb="14" eb="16">
      <t>トクベツ</t>
    </rPh>
    <rPh sb="16" eb="18">
      <t>カイケイ</t>
    </rPh>
    <phoneticPr fontId="31"/>
  </si>
  <si>
    <t>〃（特別養護老人ホームわたらい緑清苑特別会計）</t>
    <rPh sb="2" eb="4">
      <t>トクベツ</t>
    </rPh>
    <rPh sb="4" eb="6">
      <t>ヨウゴ</t>
    </rPh>
    <rPh sb="6" eb="8">
      <t>ロウジン</t>
    </rPh>
    <rPh sb="15" eb="16">
      <t>ミドリ</t>
    </rPh>
    <rPh sb="16" eb="17">
      <t>キヨ</t>
    </rPh>
    <rPh sb="17" eb="18">
      <t>エン</t>
    </rPh>
    <rPh sb="18" eb="20">
      <t>トクベツ</t>
    </rPh>
    <rPh sb="20" eb="22">
      <t>カイケイ</t>
    </rPh>
    <phoneticPr fontId="31"/>
  </si>
  <si>
    <t>三重県市町総合事務組合（一般会計）</t>
  </si>
  <si>
    <t>〃（退職手当特別会計）</t>
  </si>
  <si>
    <t>〃（デジタル地図特別会計）</t>
  </si>
  <si>
    <t>〃（共同研修特別会計）</t>
  </si>
  <si>
    <t>〃（物品特別会計）</t>
  </si>
  <si>
    <t>〃（公平委員会特別会計）</t>
  </si>
  <si>
    <t>〃（消防救急無線特別会計）</t>
  </si>
  <si>
    <t>伊勢広域環境組合（一般会計）</t>
    <rPh sb="9" eb="11">
      <t>イッパン</t>
    </rPh>
    <rPh sb="11" eb="13">
      <t>カイケイ</t>
    </rPh>
    <phoneticPr fontId="2"/>
  </si>
  <si>
    <t>三重地方税管理回収機構（一般会計）</t>
  </si>
  <si>
    <t>〃（滞納整理拡充事業特別会計）</t>
  </si>
  <si>
    <t>三重県後期高齢者医療広域連合（一般会計）</t>
  </si>
  <si>
    <t>〃（後期高齢者医療特別会計）</t>
  </si>
  <si>
    <t>(地域福祉基金(R02年度末現在))</t>
    <rPh sb="1" eb="3">
      <t>チイキ</t>
    </rPh>
    <rPh sb="3" eb="5">
      <t>フクシ</t>
    </rPh>
    <rPh sb="5" eb="7">
      <t>キキン</t>
    </rPh>
    <phoneticPr fontId="5"/>
  </si>
  <si>
    <t>(ふるさと応援基金(R02年度末現在))</t>
    <rPh sb="5" eb="7">
      <t>オウエン</t>
    </rPh>
    <rPh sb="7" eb="9">
      <t>キキン</t>
    </rPh>
    <phoneticPr fontId="5"/>
  </si>
  <si>
    <t>(活性化対策事業基金(R02年度末現在))</t>
    <rPh sb="1" eb="4">
      <t>カッセイカ</t>
    </rPh>
    <rPh sb="4" eb="6">
      <t>タイサク</t>
    </rPh>
    <rPh sb="6" eb="8">
      <t>ジギョウ</t>
    </rPh>
    <rPh sb="8" eb="10">
      <t>キキン</t>
    </rPh>
    <phoneticPr fontId="5"/>
  </si>
  <si>
    <t>(土地開発基金(R02年度末現在))</t>
    <rPh sb="1" eb="3">
      <t>トチ</t>
    </rPh>
    <rPh sb="3" eb="5">
      <t>カイハツ</t>
    </rPh>
    <rPh sb="5" eb="7">
      <t>キキン</t>
    </rPh>
    <phoneticPr fontId="5"/>
  </si>
  <si>
    <t>(中山間ふるさと水と土保全基金(R02年度末現在))</t>
    <rPh sb="1" eb="2">
      <t>チュウ</t>
    </rPh>
    <rPh sb="2" eb="3">
      <t>ヤマ</t>
    </rPh>
    <rPh sb="3" eb="4">
      <t>アイダ</t>
    </rPh>
    <rPh sb="8" eb="9">
      <t>ミズ</t>
    </rPh>
    <rPh sb="10" eb="11">
      <t>ツチ</t>
    </rPh>
    <rPh sb="11" eb="13">
      <t>ホゼン</t>
    </rPh>
    <rPh sb="13" eb="1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</si>
  <si>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</si>
  <si>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</si>
  <si>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</si>
  <si>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</si>
  <si>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</si>
  <si>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</si>
  <si>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</si>
  <si>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</si>
  <si>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</si>
  <si>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</si>
  <si>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普通交付税の伸びによる標準財政規模の増加もあり、将来負担比率は低下しているが、有形固定資産減価償却率は類似団体よりも高く上昇傾向にある。主な要因としては昭和50年代に建てられた公共施設もあり、町内施設の減価償却（老朽化）が進んでいる。今後も公共施設等総合管理計画に基づき、老朽化（長寿命化）対策に取り組んでいく。</t>
    <rPh sb="0" eb="2">
      <t>フツウ</t>
    </rPh>
    <rPh sb="2" eb="5">
      <t>コウフゼイ</t>
    </rPh>
    <rPh sb="6" eb="7">
      <t>ノ</t>
    </rPh>
    <rPh sb="11" eb="13">
      <t>ヒョウジュン</t>
    </rPh>
    <rPh sb="13" eb="15">
      <t>ザイセイ</t>
    </rPh>
    <rPh sb="15" eb="17">
      <t>キボ</t>
    </rPh>
    <rPh sb="18" eb="20">
      <t>ゾウカ</t>
    </rPh>
    <phoneticPr fontId="5"/>
  </si>
  <si>
    <t>将来負担比率は標準財政規模や基金残高の増加に伴い、下降傾向にある。また、実質公債費比率については類似団体と比較して低い水準にある。今後も地方債発行については平準化も図りつつ、抑制に努め公債費の適正化に取り組んでいく必要がある。</t>
    <rPh sb="7" eb="9">
      <t>ヒョウジュン</t>
    </rPh>
    <rPh sb="9" eb="11">
      <t>ザイセイ</t>
    </rPh>
    <rPh sb="11" eb="13">
      <t>キボ</t>
    </rPh>
    <rPh sb="14" eb="16">
      <t>キキン</t>
    </rPh>
    <rPh sb="16" eb="18">
      <t>ザンダカ</t>
    </rPh>
    <rPh sb="19" eb="21">
      <t>ゾウカ</t>
    </rPh>
    <rPh sb="22" eb="23">
      <t>トモナ</t>
    </rPh>
    <rPh sb="65" eb="6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</si>
</sst>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BA75-4EA2-BE7A-EC0731B4E8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38499</c:v>
                </c:pt>
                <c:pt idx="1">
                  <c:v>35135</c:v>
                </c:pt>
                <c:pt idx="2">
                  <c:v>27785</c:v>
                </c:pt>
                <c:pt idx="3">
                  <c:v>28764</c:v>
                </c:pt>
                <c:pt idx="4">
                  <c:v>41782</c:v>
                </c:pt>
              </c:numCache>
            </c:numRef>
          </c:val>
          <c:smooth val="0"/>
          <c:extLst>
            <c:ext xmlns:c16="http://schemas.microsoft.com/office/drawing/2014/chart" uri="{C3380CC4-5D6E-409C-BE32-E72D297353CC}">
              <c16:uniqueId val="{00000001-BA75-4EA2-BE7A-EC0731B4E8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3.61</c:v>
                </c:pt>
                <c:pt idx="1">
                  <c:v>7.31</c:v>
                </c:pt>
                <c:pt idx="2">
                  <c:v>5.16</c:v>
                </c:pt>
                <c:pt idx="3">
                  <c:v>4.1900000000000004</c:v>
                </c:pt>
                <c:pt idx="4">
                  <c:v>4.4800000000000004</c:v>
                </c:pt>
              </c:numCache>
            </c:numRef>
          </c:val>
          <c:extLst>
            <c:ext xmlns:c16="http://schemas.microsoft.com/office/drawing/2014/chart" uri="{C3380CC4-5D6E-409C-BE32-E72D297353CC}">
              <c16:uniqueId val="{00000000-3A94-48C7-9F2C-805695991B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42.36</c:v>
                </c:pt>
                <c:pt idx="1">
                  <c:v>37.869999999999997</c:v>
                </c:pt>
                <c:pt idx="2">
                  <c:v>41.4</c:v>
                </c:pt>
                <c:pt idx="3">
                  <c:v>39.53</c:v>
                </c:pt>
                <c:pt idx="4">
                  <c:v>39.049999999999997</c:v>
                </c:pt>
              </c:numCache>
            </c:numRef>
          </c:val>
          <c:extLst>
            <c:ext xmlns:c16="http://schemas.microsoft.com/office/drawing/2014/chart" uri="{C3380CC4-5D6E-409C-BE32-E72D297353CC}">
              <c16:uniqueId val="{00000001-3A94-48C7-9F2C-805695991B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-3.66</c:v>
                </c:pt>
                <c:pt idx="1">
                  <c:v>-2.86</c:v>
                </c:pt>
                <c:pt idx="2">
                  <c:v>-2.04</c:v>
                </c:pt>
                <c:pt idx="3">
                  <c:v>-4.8600000000000003</c:v>
                </c:pt>
                <c:pt idx="4">
                  <c:v>0.62</c:v>
                </c:pt>
              </c:numCache>
            </c:numRef>
          </c:val>
          <c:smooth val="0"/>
          <c:extLst>
            <c:ext xmlns:c16="http://schemas.microsoft.com/office/drawing/2014/chart" uri="{C3380CC4-5D6E-409C-BE32-E72D297353CC}">
              <c16:uniqueId val="{00000002-3A94-48C7-9F2C-805695991B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0.21</c:v>
                </c:pt>
                <c:pt idx="4">
                  <c:v>#N/A</c:v>
                </c:pt>
                <c:pt idx="5">
                  <c:v>0.12</c:v>
                </c:pt>
                <c:pt idx="6">
                  <c:v>#N/A</c:v>
                </c:pt>
                <c:pt idx="7">
                  <c:v>0.11</c:v>
                </c:pt>
                <c:pt idx="8">
                  <c:v>#N/A</c:v>
                </c:pt>
                <c:pt idx="9">
                  <c:v>7.0000000000000007E-2</c:v>
                </c:pt>
              </c:numCache>
            </c:numRef>
          </c:val>
          <c:extLst>
            <c:ext xmlns:c16="http://schemas.microsoft.com/office/drawing/2014/chart" uri="{C3380CC4-5D6E-409C-BE32-E72D297353CC}">
              <c16:uniqueId val="{00000000-1E0E-4CFE-8DE1-6F0CC77068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0E-4CFE-8DE1-6F0CC77068C4}"/>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2.57</c:v>
                </c:pt>
                <c:pt idx="2">
                  <c:v>#N/A</c:v>
                </c:pt>
                <c:pt idx="3">
                  <c:v>2.2200000000000002</c:v>
                </c:pt>
                <c:pt idx="4">
                  <c:v>#N/A</c:v>
                </c:pt>
                <c:pt idx="5">
                  <c:v>1.58</c:v>
                </c:pt>
                <c:pt idx="6">
                  <c:v>#N/A</c:v>
                </c:pt>
                <c:pt idx="7">
                  <c:v>0.87</c:v>
                </c:pt>
                <c:pt idx="8">
                  <c:v>#N/A</c:v>
                </c:pt>
                <c:pt idx="9">
                  <c:v>0.53</c:v>
                </c:pt>
              </c:numCache>
            </c:numRef>
          </c:val>
          <c:extLst>
            <c:ext xmlns:c16="http://schemas.microsoft.com/office/drawing/2014/chart" uri="{C3380CC4-5D6E-409C-BE32-E72D297353CC}">
              <c16:uniqueId val="{00000002-1E0E-4CFE-8DE1-6F0CC77068C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6.42</c:v>
                </c:pt>
                <c:pt idx="2">
                  <c:v>#N/A</c:v>
                </c:pt>
                <c:pt idx="3">
                  <c:v>3.07</c:v>
                </c:pt>
                <c:pt idx="4">
                  <c:v>#N/A</c:v>
                </c:pt>
                <c:pt idx="5">
                  <c:v>2.0099999999999998</c:v>
                </c:pt>
                <c:pt idx="6">
                  <c:v>#N/A</c:v>
                </c:pt>
                <c:pt idx="7">
                  <c:v>1</c:v>
                </c:pt>
                <c:pt idx="8">
                  <c:v>#N/A</c:v>
                </c:pt>
                <c:pt idx="9">
                  <c:v>0.57999999999999996</c:v>
                </c:pt>
              </c:numCache>
            </c:numRef>
          </c:val>
          <c:extLst>
            <c:ext xmlns:c16="http://schemas.microsoft.com/office/drawing/2014/chart" uri="{C3380CC4-5D6E-409C-BE32-E72D297353CC}">
              <c16:uniqueId val="{00000003-1E0E-4CFE-8DE1-6F0CC77068C4}"/>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1.94</c:v>
                </c:pt>
                <c:pt idx="2">
                  <c:v>#N/A</c:v>
                </c:pt>
                <c:pt idx="3">
                  <c:v>1.44</c:v>
                </c:pt>
                <c:pt idx="4">
                  <c:v>#N/A</c:v>
                </c:pt>
                <c:pt idx="5">
                  <c:v>1.23</c:v>
                </c:pt>
                <c:pt idx="6">
                  <c:v>#N/A</c:v>
                </c:pt>
                <c:pt idx="7">
                  <c:v>1.33</c:v>
                </c:pt>
                <c:pt idx="8">
                  <c:v>#N/A</c:v>
                </c:pt>
                <c:pt idx="9">
                  <c:v>1.1200000000000001</c:v>
                </c:pt>
              </c:numCache>
            </c:numRef>
          </c:val>
          <c:extLst>
            <c:ext xmlns:c16="http://schemas.microsoft.com/office/drawing/2014/chart" uri="{C3380CC4-5D6E-409C-BE32-E72D297353CC}">
              <c16:uniqueId val="{00000004-1E0E-4CFE-8DE1-6F0CC77068C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4.21</c:v>
                </c:pt>
                <c:pt idx="2">
                  <c:v>#N/A</c:v>
                </c:pt>
                <c:pt idx="3">
                  <c:v>7.88</c:v>
                </c:pt>
                <c:pt idx="4">
                  <c:v>#N/A</c:v>
                </c:pt>
                <c:pt idx="5">
                  <c:v>5.78</c:v>
                </c:pt>
                <c:pt idx="6">
                  <c:v>#N/A</c:v>
                </c:pt>
                <c:pt idx="7">
                  <c:v>4.8099999999999996</c:v>
                </c:pt>
                <c:pt idx="8">
                  <c:v>#N/A</c:v>
                </c:pt>
                <c:pt idx="9">
                  <c:v>5.08</c:v>
                </c:pt>
              </c:numCache>
            </c:numRef>
          </c:val>
          <c:extLst>
            <c:ext xmlns:c16="http://schemas.microsoft.com/office/drawing/2014/chart" uri="{C3380CC4-5D6E-409C-BE32-E72D297353CC}">
              <c16:uniqueId val="{00000005-1E0E-4CFE-8DE1-6F0CC77068C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6.39</c:v>
                </c:pt>
                <c:pt idx="2">
                  <c:v>#N/A</c:v>
                </c:pt>
                <c:pt idx="3">
                  <c:v>7.78</c:v>
                </c:pt>
                <c:pt idx="4">
                  <c:v>#N/A</c:v>
                </c:pt>
                <c:pt idx="5">
                  <c:v>8.24</c:v>
                </c:pt>
                <c:pt idx="6">
                  <c:v>#N/A</c:v>
                </c:pt>
                <c:pt idx="7">
                  <c:v>8.94</c:v>
                </c:pt>
                <c:pt idx="8">
                  <c:v>#N/A</c:v>
                </c:pt>
                <c:pt idx="9">
                  <c:v>8.67</c:v>
                </c:pt>
              </c:numCache>
            </c:numRef>
          </c:val>
          <c:extLst>
            <c:ext xmlns:c16="http://schemas.microsoft.com/office/drawing/2014/chart" uri="{C3380CC4-5D6E-409C-BE32-E72D297353CC}">
              <c16:uniqueId val="{00000006-1E0E-4CFE-8DE1-6F0CC77068C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12.4</c:v>
                </c:pt>
                <c:pt idx="2">
                  <c:v>#N/A</c:v>
                </c:pt>
                <c:pt idx="3">
                  <c:v>11.78</c:v>
                </c:pt>
                <c:pt idx="4">
                  <c:v>#N/A</c:v>
                </c:pt>
                <c:pt idx="5">
                  <c:v>11.54</c:v>
                </c:pt>
                <c:pt idx="6">
                  <c:v>#N/A</c:v>
                </c:pt>
                <c:pt idx="7">
                  <c:v>11.11</c:v>
                </c:pt>
                <c:pt idx="8">
                  <c:v>#N/A</c:v>
                </c:pt>
                <c:pt idx="9">
                  <c:v>11.11</c:v>
                </c:pt>
              </c:numCache>
            </c:numRef>
          </c:val>
          <c:extLst>
            <c:ext xmlns:c16="http://schemas.microsoft.com/office/drawing/2014/chart" uri="{C3380CC4-5D6E-409C-BE32-E72D297353CC}">
              <c16:uniqueId val="{00000007-1E0E-4CFE-8DE1-6F0CC77068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17.579999999999998</c:v>
                </c:pt>
                <c:pt idx="2">
                  <c:v>#N/A</c:v>
                </c:pt>
                <c:pt idx="3">
                  <c:v>19.57</c:v>
                </c:pt>
                <c:pt idx="4">
                  <c:v>#N/A</c:v>
                </c:pt>
                <c:pt idx="5">
                  <c:v>20.74</c:v>
                </c:pt>
                <c:pt idx="6">
                  <c:v>#N/A</c:v>
                </c:pt>
                <c:pt idx="7">
                  <c:v>20.3</c:v>
                </c:pt>
                <c:pt idx="8">
                  <c:v>#N/A</c:v>
                </c:pt>
                <c:pt idx="9">
                  <c:v>19.940000000000001</c:v>
                </c:pt>
              </c:numCache>
            </c:numRef>
          </c:val>
          <c:extLst>
            <c:ext xmlns:c16="http://schemas.microsoft.com/office/drawing/2014/chart" uri="{C3380CC4-5D6E-409C-BE32-E72D297353CC}">
              <c16:uniqueId val="{00000008-1E0E-4CFE-8DE1-6F0CC77068C4}"/>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0.7</c:v>
                </c:pt>
                <c:pt idx="1">
                  <c:v>#N/A</c:v>
                </c:pt>
                <c:pt idx="2">
                  <c:v>0.69</c:v>
                </c:pt>
                <c:pt idx="3">
                  <c:v>#N/A</c:v>
                </c:pt>
                <c:pt idx="4">
                  <c:v>0.66</c:v>
                </c:pt>
                <c:pt idx="5">
                  <c:v>#N/A</c:v>
                </c:pt>
                <c:pt idx="6">
                  <c:v>0.65</c:v>
                </c:pt>
                <c:pt idx="7">
                  <c:v>#N/A</c:v>
                </c:pt>
                <c:pt idx="8">
                  <c:v>0.6</c:v>
                </c:pt>
                <c:pt idx="9">
                  <c:v>#N/A</c:v>
                </c:pt>
              </c:numCache>
            </c:numRef>
          </c:val>
          <c:extLst>
            <c:ext xmlns:c16="http://schemas.microsoft.com/office/drawing/2014/chart" uri="{C3380CC4-5D6E-409C-BE32-E72D297353CC}">
              <c16:uniqueId val="{00000009-1E0E-4CFE-8DE1-6F0CC77068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541</c:v>
                </c:pt>
                <c:pt idx="5">
                  <c:v>559</c:v>
                </c:pt>
                <c:pt idx="8">
                  <c:v>577</c:v>
                </c:pt>
                <c:pt idx="11">
                  <c:v>562</c:v>
                </c:pt>
                <c:pt idx="14">
                  <c:v>567</c:v>
                </c:pt>
              </c:numCache>
            </c:numRef>
          </c:val>
          <c:extLst>
            <c:ext xmlns:c16="http://schemas.microsoft.com/office/drawing/2014/chart" uri="{C3380CC4-5D6E-409C-BE32-E72D297353CC}">
              <c16:uniqueId val="{00000000-A50B-4EBC-9B38-10B940CE9B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0B-4EBC-9B38-10B940CE9B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0B-4EBC-9B38-10B940CE9B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51</c:v>
                </c:pt>
                <c:pt idx="3">
                  <c:v>51</c:v>
                </c:pt>
                <c:pt idx="6">
                  <c:v>56</c:v>
                </c:pt>
                <c:pt idx="9">
                  <c:v>40</c:v>
                </c:pt>
                <c:pt idx="12">
                  <c:v>19</c:v>
                </c:pt>
              </c:numCache>
            </c:numRef>
          </c:val>
          <c:extLst>
            <c:ext xmlns:c16="http://schemas.microsoft.com/office/drawing/2014/chart" uri="{C3380CC4-5D6E-409C-BE32-E72D297353CC}">
              <c16:uniqueId val="{00000003-A50B-4EBC-9B38-10B940CE9B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340</c:v>
                </c:pt>
                <c:pt idx="3">
                  <c:v>356</c:v>
                </c:pt>
                <c:pt idx="6">
                  <c:v>362</c:v>
                </c:pt>
                <c:pt idx="9">
                  <c:v>373</c:v>
                </c:pt>
                <c:pt idx="12">
                  <c:v>371</c:v>
                </c:pt>
              </c:numCache>
            </c:numRef>
          </c:val>
          <c:extLst>
            <c:ext xmlns:c16="http://schemas.microsoft.com/office/drawing/2014/chart" uri="{C3380CC4-5D6E-409C-BE32-E72D297353CC}">
              <c16:uniqueId val="{00000004-A50B-4EBC-9B38-10B940CE9B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0B-4EBC-9B38-10B940CE9B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0B-4EBC-9B38-10B940CE9B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418</c:v>
                </c:pt>
                <c:pt idx="3">
                  <c:v>424</c:v>
                </c:pt>
                <c:pt idx="6">
                  <c:v>413</c:v>
                </c:pt>
                <c:pt idx="9">
                  <c:v>408</c:v>
                </c:pt>
                <c:pt idx="12">
                  <c:v>409</c:v>
                </c:pt>
              </c:numCache>
            </c:numRef>
          </c:val>
          <c:extLst>
            <c:ext xmlns:c16="http://schemas.microsoft.com/office/drawing/2014/chart" uri="{C3380CC4-5D6E-409C-BE32-E72D297353CC}">
              <c16:uniqueId val="{00000007-A50B-4EBC-9B38-10B940CE9B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268</c:v>
                </c:pt>
                <c:pt idx="2">
                  <c:v>#N/A</c:v>
                </c:pt>
                <c:pt idx="3">
                  <c:v>#N/A</c:v>
                </c:pt>
                <c:pt idx="4">
                  <c:v>272</c:v>
                </c:pt>
                <c:pt idx="5">
                  <c:v>#N/A</c:v>
                </c:pt>
                <c:pt idx="6">
                  <c:v>#N/A</c:v>
                </c:pt>
                <c:pt idx="7">
                  <c:v>254</c:v>
                </c:pt>
                <c:pt idx="8">
                  <c:v>#N/A</c:v>
                </c:pt>
                <c:pt idx="9">
                  <c:v>#N/A</c:v>
                </c:pt>
                <c:pt idx="10">
                  <c:v>259</c:v>
                </c:pt>
                <c:pt idx="11">
                  <c:v>#N/A</c:v>
                </c:pt>
                <c:pt idx="12">
                  <c:v>#N/A</c:v>
                </c:pt>
                <c:pt idx="13">
                  <c:v>232</c:v>
                </c:pt>
                <c:pt idx="14">
                  <c:v>#N/A</c:v>
                </c:pt>
              </c:numCache>
            </c:numRef>
          </c:val>
          <c:smooth val="0"/>
          <c:extLst>
            <c:ext xmlns:c16="http://schemas.microsoft.com/office/drawing/2014/chart" uri="{C3380CC4-5D6E-409C-BE32-E72D297353CC}">
              <c16:uniqueId val="{00000008-A50B-4EBC-9B38-10B940CE9B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7102</c:v>
                </c:pt>
                <c:pt idx="5">
                  <c:v>7283</c:v>
                </c:pt>
                <c:pt idx="8">
                  <c:v>6960</c:v>
                </c:pt>
                <c:pt idx="11">
                  <c:v>6797</c:v>
                </c:pt>
                <c:pt idx="14">
                  <c:v>6821</c:v>
                </c:pt>
              </c:numCache>
            </c:numRef>
          </c:val>
          <c:extLst>
            <c:ext xmlns:c16="http://schemas.microsoft.com/office/drawing/2014/chart" uri="{C3380CC4-5D6E-409C-BE32-E72D297353CC}">
              <c16:uniqueId val="{00000000-E5C3-4C7E-89BC-45372C4D37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c:v>
                </c:pt>
                <c:pt idx="5">
                  <c:v>38</c:v>
                </c:pt>
                <c:pt idx="8">
                  <c:v>33</c:v>
                </c:pt>
                <c:pt idx="11">
                  <c:v>24</c:v>
                </c:pt>
                <c:pt idx="14">
                  <c:v>17</c:v>
                </c:pt>
              </c:numCache>
            </c:numRef>
          </c:val>
          <c:extLst>
            <c:ext xmlns:c16="http://schemas.microsoft.com/office/drawing/2014/chart" uri="{C3380CC4-5D6E-409C-BE32-E72D297353CC}">
              <c16:uniqueId val="{00000001-E5C3-4C7E-89BC-45372C4D37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2303</c:v>
                </c:pt>
                <c:pt idx="5">
                  <c:v>2114</c:v>
                </c:pt>
                <c:pt idx="8">
                  <c:v>2318</c:v>
                </c:pt>
                <c:pt idx="11">
                  <c:v>2356</c:v>
                </c:pt>
                <c:pt idx="14">
                  <c:v>2440</c:v>
                </c:pt>
              </c:numCache>
            </c:numRef>
          </c:val>
          <c:extLst>
            <c:ext xmlns:c16="http://schemas.microsoft.com/office/drawing/2014/chart" uri="{C3380CC4-5D6E-409C-BE32-E72D297353CC}">
              <c16:uniqueId val="{00000002-E5C3-4C7E-89BC-45372C4D37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C3-4C7E-89BC-45372C4D37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C3-4C7E-89BC-45372C4D37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C3-4C7E-89BC-45372C4D37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703</c:v>
                </c:pt>
                <c:pt idx="3">
                  <c:v>219</c:v>
                </c:pt>
                <c:pt idx="6">
                  <c:v>172</c:v>
                </c:pt>
                <c:pt idx="9">
                  <c:v>177</c:v>
                </c:pt>
                <c:pt idx="12">
                  <c:v>172</c:v>
                </c:pt>
              </c:numCache>
            </c:numRef>
          </c:val>
          <c:extLst>
            <c:ext xmlns:c16="http://schemas.microsoft.com/office/drawing/2014/chart" uri="{C3380CC4-5D6E-409C-BE32-E72D297353CC}">
              <c16:uniqueId val="{00000006-E5C3-4C7E-89BC-45372C4D37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227</c:v>
                </c:pt>
                <c:pt idx="3">
                  <c:v>181</c:v>
                </c:pt>
                <c:pt idx="6">
                  <c:v>147</c:v>
                </c:pt>
                <c:pt idx="9">
                  <c:v>121</c:v>
                </c:pt>
                <c:pt idx="12">
                  <c:v>106</c:v>
                </c:pt>
              </c:numCache>
            </c:numRef>
          </c:val>
          <c:extLst>
            <c:ext xmlns:c16="http://schemas.microsoft.com/office/drawing/2014/chart" uri="{C3380CC4-5D6E-409C-BE32-E72D297353CC}">
              <c16:uniqueId val="{00000007-E5C3-4C7E-89BC-45372C4D37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6683</c:v>
                </c:pt>
                <c:pt idx="3">
                  <c:v>6249</c:v>
                </c:pt>
                <c:pt idx="6">
                  <c:v>5783</c:v>
                </c:pt>
                <c:pt idx="9">
                  <c:v>5681</c:v>
                </c:pt>
                <c:pt idx="12">
                  <c:v>5370</c:v>
                </c:pt>
              </c:numCache>
            </c:numRef>
          </c:val>
          <c:extLst>
            <c:ext xmlns:c16="http://schemas.microsoft.com/office/drawing/2014/chart" uri="{C3380CC4-5D6E-409C-BE32-E72D297353CC}">
              <c16:uniqueId val="{00000008-E5C3-4C7E-89BC-45372C4D37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4</c:v>
                </c:pt>
                <c:pt idx="6">
                  <c:v>3</c:v>
                </c:pt>
                <c:pt idx="9">
                  <c:v>3</c:v>
                </c:pt>
                <c:pt idx="12">
                  <c:v>8</c:v>
                </c:pt>
              </c:numCache>
            </c:numRef>
          </c:val>
          <c:extLst>
            <c:ext xmlns:c16="http://schemas.microsoft.com/office/drawing/2014/chart" uri="{C3380CC4-5D6E-409C-BE32-E72D297353CC}">
              <c16:uniqueId val="{00000009-E5C3-4C7E-89BC-45372C4D37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4969</c:v>
                </c:pt>
                <c:pt idx="3">
                  <c:v>5069</c:v>
                </c:pt>
                <c:pt idx="6">
                  <c:v>5133</c:v>
                </c:pt>
                <c:pt idx="9">
                  <c:v>5145</c:v>
                </c:pt>
                <c:pt idx="12">
                  <c:v>5335</c:v>
                </c:pt>
              </c:numCache>
            </c:numRef>
          </c:val>
          <c:extLst>
            <c:ext xmlns:c16="http://schemas.microsoft.com/office/drawing/2014/chart" uri="{C3380CC4-5D6E-409C-BE32-E72D297353CC}">
              <c16:uniqueId val="{0000000A-E5C3-4C7E-89BC-45372C4D37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3141</c:v>
                </c:pt>
                <c:pt idx="2">
                  <c:v>#N/A</c:v>
                </c:pt>
                <c:pt idx="3">
                  <c:v>#N/A</c:v>
                </c:pt>
                <c:pt idx="4">
                  <c:v>2287</c:v>
                </c:pt>
                <c:pt idx="5">
                  <c:v>#N/A</c:v>
                </c:pt>
                <c:pt idx="6">
                  <c:v>#N/A</c:v>
                </c:pt>
                <c:pt idx="7">
                  <c:v>1927</c:v>
                </c:pt>
                <c:pt idx="8">
                  <c:v>#N/A</c:v>
                </c:pt>
                <c:pt idx="9">
                  <c:v>#N/A</c:v>
                </c:pt>
                <c:pt idx="10">
                  <c:v>1949</c:v>
                </c:pt>
                <c:pt idx="11">
                  <c:v>#N/A</c:v>
                </c:pt>
                <c:pt idx="12">
                  <c:v>#N/A</c:v>
                </c:pt>
                <c:pt idx="13">
                  <c:v>1713</c:v>
                </c:pt>
                <c:pt idx="14">
                  <c:v>#N/A</c:v>
                </c:pt>
              </c:numCache>
            </c:numRef>
          </c:val>
          <c:smooth val="0"/>
          <c:extLst>
            <c:ext xmlns:c16="http://schemas.microsoft.com/office/drawing/2014/chart" uri="{C3380CC4-5D6E-409C-BE32-E72D297353CC}">
              <c16:uniqueId val="{0000000B-E5C3-4C7E-89BC-45372C4D37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1656</c:v>
                </c:pt>
                <c:pt idx="1">
                  <c:v>1613</c:v>
                </c:pt>
                <c:pt idx="2">
                  <c:v>1714</c:v>
                </c:pt>
              </c:numCache>
            </c:numRef>
          </c:val>
          <c:extLst>
            <c:ext xmlns:c16="http://schemas.microsoft.com/office/drawing/2014/chart" uri="{C3380CC4-5D6E-409C-BE32-E72D297353CC}">
              <c16:uniqueId val="{00000000-726A-47C5-9CDE-ECE4E8D0C8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240</c:v>
                </c:pt>
                <c:pt idx="1">
                  <c:v>240</c:v>
                </c:pt>
                <c:pt idx="2">
                  <c:v>240</c:v>
                </c:pt>
              </c:numCache>
            </c:numRef>
          </c:val>
          <c:extLst>
            <c:ext xmlns:c16="http://schemas.microsoft.com/office/drawing/2014/chart" uri="{C3380CC4-5D6E-409C-BE32-E72D297353CC}">
              <c16:uniqueId val="{00000001-726A-47C5-9CDE-ECE4E8D0C8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424</c:v>
                </c:pt>
                <c:pt idx="1">
                  <c:v>503</c:v>
                </c:pt>
                <c:pt idx="2">
                  <c:v>488</c:v>
                </c:pt>
              </c:numCache>
            </c:numRef>
          </c:val>
          <c:extLst>
            <c:ext xmlns:c16="http://schemas.microsoft.com/office/drawing/2014/chart" uri="{C3380CC4-5D6E-409C-BE32-E72D297353CC}">
              <c16:uniqueId val="{00000002-726A-47C5-9CDE-ECE4E8D0C8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{4230C7AB-F953-4B61-8EE5-BF425A8DEC56}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4F9-441E-B2ED-30B7772713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{1E5F3C10-7871-4082-A4C8-3C7DEF986CFD}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F9-441E-B2ED-30B7772713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{B65EDA6A-B567-4568-8D12-7244B9BF5304}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F9-441E-B2ED-30B7772713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{31AAC7FD-CA5D-4326-A0E5-0BE754EBC493}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F9-441E-B2ED-30B7772713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{DFE9F7BB-66C0-4C5F-9733-9AA2E0716FAE}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F9-441E-B2ED-30B77727131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{78E7B19E-FBC8-4C05-BDA4-E8E15F787BCD}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4F9-441E-B2ED-30B77727131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{60AAEDE6-C0A6-4A27-BCEC-A36743AD0B10}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4F9-441E-B2ED-30B77727131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{0F39E596-EEAA-4BF8-8262-CB82ADDCF7EA}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4F9-441E-B2ED-30B77727131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{C0CD5B89-E943-4DEE-AD88-F5F0449B3F0F}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4F9-441E-B2ED-30B7772713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64.2</c:v>
                </c:pt>
                <c:pt idx="16">
                  <c:v>66.099999999999994</c:v>
                </c:pt>
                <c:pt idx="24">
                  <c:v>69.400000000000006</c:v>
                </c:pt>
                <c:pt idx="32">
                  <c:v>70.599999999999994</c:v>
                </c:pt>
              </c:numCache>
            </c:numRef>
          </c:xVal>
          <c:yVal>
            <c:numRef>
              <c:f>公会計指標分析・財政指標組合せ分析表!$BP$51:$DC$51</c:f>
              <c:numCache>
                <c:formatCode>#,##0.0;"▲ "#,##0.0</c:formatCode>
                <c:ptCount val="40"/>
                <c:pt idx="0">
                  <c:v>92.2</c:v>
                </c:pt>
                <c:pt idx="8">
                  <c:v>67.3</c:v>
                </c:pt>
                <c:pt idx="16">
                  <c:v>56.2</c:v>
                </c:pt>
                <c:pt idx="24">
                  <c:v>55.3</c:v>
                </c:pt>
                <c:pt idx="32">
                  <c:v>44.7</c:v>
                </c:pt>
              </c:numCache>
            </c:numRef>
          </c:yVal>
          <c:smooth val="0"/>
          <c:extLst>
            <c:ext xmlns:c16="http://schemas.microsoft.com/office/drawing/2014/chart" uri="{C3380CC4-5D6E-409C-BE32-E72D297353CC}">
              <c16:uniqueId val="{00000009-44F9-441E-B2ED-30B7772713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{71E7BE8F-2E84-45A3-8B69-4E4109870F6D}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4F9-441E-B2ED-30B7772713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{B689CE4E-7490-4338-B47D-A0B625BDD88E}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F9-441E-B2ED-30B7772713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{5BAD8251-0DAE-4A98-943A-229563437543}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F9-441E-B2ED-30B7772713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{0F1172AE-26E0-420C-A11E-201DD427EBEA}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F9-441E-B2ED-30B7772713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{778ED9B9-B42C-4B54-9FE9-21A41AB90C3B}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F9-441E-B2ED-30B77727131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{9C106D0C-A861-463B-A106-19074DC1C4A9}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4F9-441E-B2ED-30B77727131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{A940F3FD-C62A-479A-A0EA-9FB474D919B7}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4F9-441E-B2ED-30B77727131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{A38EB20D-95A5-4969-AE9E-5B0E244DEBE6}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4F9-441E-B2ED-30B77727131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{B1A0566B-55A0-44F8-A5BB-DF24EE846296}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4F9-441E-B2ED-30B7772713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44F9-441E-B2ED-30B777271317}"/>
            </c:ext>
          </c:extLst>
        </c:ser>
        <c:dLbls>
          <c:showLegendKey val="0"/>
          <c:showVal val="1"/>
          <c:showCatName val="0"/>
          <c:showSerName val="0"/>
          <c:showPercent val="0"/>
          <c:showBubbleSize val="0"/>
        </c:dLbls>
        <c:axId val="46179840"/>
        <c:axId val="46181760"/>
      </c:scatterChart>
      <c:valAx>
        <c:axId val="46179840"/>
        <c:scaling>
          <c:orientation val="maxMin"/>
          <c:max val="72"/>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{9B15328D-5F7F-4A8B-BE13-3C9BFADEBCE6}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13B-4FD7-8A7B-0886AE4828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{925E7369-64B5-4F7E-902B-724E62BF4FEF}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3B-4FD7-8A7B-0886AE4828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{5C803C76-13A4-40E4-AE50-AA5EEB03410D}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3B-4FD7-8A7B-0886AE4828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{D2308067-40E7-438A-96CA-821E6FFBFE2A}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3B-4FD7-8A7B-0886AE4828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{2FD35B9F-F5ED-4FE1-A757-748CF8D37B1B}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3B-4FD7-8A7B-0886AE4828F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{ABA9D97F-C97F-44F9-BC2F-BEEBA81E7285}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13B-4FD7-8A7B-0886AE4828F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{1805D355-6658-46F4-9C81-794F42C374C7}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13B-4FD7-8A7B-0886AE4828F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{23204A3D-F01C-4BD8-9CFF-E9F066AB9038}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13B-4FD7-8A7B-0886AE4828F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{494D6895-F299-4F33-AF83-44C1EC3DCCFF}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13B-4FD7-8A7B-0886AE4828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c:v>
                </c:pt>
                <c:pt idx="16">
                  <c:v>7.7</c:v>
                </c:pt>
                <c:pt idx="24">
                  <c:v>7.5</c:v>
                </c:pt>
                <c:pt idx="32">
                  <c:v>6.9</c:v>
                </c:pt>
              </c:numCache>
            </c:numRef>
          </c:xVal>
          <c:yVal>
            <c:numRef>
              <c:f>公会計指標分析・財政指標組合せ分析表!$BP$73:$DC$73</c:f>
              <c:numCache>
                <c:formatCode>#,##0.0;"▲ "#,##0.0</c:formatCode>
                <c:ptCount val="40"/>
                <c:pt idx="0">
                  <c:v>92.2</c:v>
                </c:pt>
                <c:pt idx="8">
                  <c:v>67.3</c:v>
                </c:pt>
                <c:pt idx="16">
                  <c:v>56.2</c:v>
                </c:pt>
                <c:pt idx="24">
                  <c:v>55.3</c:v>
                </c:pt>
                <c:pt idx="32">
                  <c:v>44.7</c:v>
                </c:pt>
              </c:numCache>
            </c:numRef>
          </c:yVal>
          <c:smooth val="0"/>
          <c:extLst>
            <c:ext xmlns:c16="http://schemas.microsoft.com/office/drawing/2014/chart" uri="{C3380CC4-5D6E-409C-BE32-E72D297353CC}">
              <c16:uniqueId val="{00000009-813B-4FD7-8A7B-0886AE4828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{A47927AE-E35C-4B23-B96A-6E959602A409}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13B-4FD7-8A7B-0886AE4828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{C44FB9A8-4667-40D7-9F23-2751B0B361D2}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3B-4FD7-8A7B-0886AE4828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{5BDC5E67-9C8A-43D4-8E28-D801029B92EB}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3B-4FD7-8A7B-0886AE4828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{0D34D465-758F-4B71-87C8-72717F6FB6F3}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3B-4FD7-8A7B-0886AE4828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{E8610157-BB0A-4A06-95A6-DB12AEA2CF74}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3B-4FD7-8A7B-0886AE4828FF}"/>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{4A105C83-6C37-456D-A1AC-54714DCEDDD4}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13B-4FD7-8A7B-0886AE4828FF}"/>
                </c:ext>
              </c:extLst>
            </c:dLbl>
            <c:dLbl>
              <c:idx val="16"/>
              <c:layout>
                <c:manualLayout>
                  <c:x val="-1.8235628084249993E-2"/>
                  <c:y val="-5.323524032695237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{D1C0D3FC-C241-473F-BF0F-5A680181A8A7}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13B-4FD7-8A7B-0886AE4828FF}"/>
                </c:ext>
              </c:extLst>
            </c:dLbl>
            <c:dLbl>
              <c:idx val="24"/>
              <c:layout>
                <c:manualLayout>
                  <c:x val="-3.1570342725075584E-2"/>
                  <c:y val="-7.159805384863555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{1304A39E-DA4C-4394-AF7C-0755632A9832}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13B-4FD7-8A7B-0886AE4828F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{A5DF85F4-C99A-4354-9E7B-FA9E858BAFA3}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13B-4FD7-8A7B-0886AE4828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813B-4FD7-8A7B-0886AE4828F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15,378
15,208
40.91
8,366,331
8,145,296
196,809
4,389,865
5,335,497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財政力指数は前年同水準の０．６０となり、全国平均、類似団体内平均のいずれも上回った。今後も引き続き活力あるまちづくりを展開し、町税の収納率向上に努め、財政の健全化を図る。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経常収支比率は、前年度比０．３ポイントマイナスの７４．１となり、全国平均、三重県平均、類似団体内平均をいずれも下回り、類似団体内順位は２位となった。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今後も事務事業の見直し、内部経費に縮減及び自主財源の確保に努め、市町村に求められている７５．０％以下を維持していく。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59</xdr:row>
      <xdr:rowOff>167894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6896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114808</xdr:rowOff>
    </xdr:from>
    <xdr:to>
      <xdr:col>19</xdr:col>
      <xdr:colOff>133350</xdr:colOff>
      <xdr:row>59</xdr:row>
      <xdr:rowOff>167894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303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114808</xdr:rowOff>
    </xdr:from>
    <xdr:to>
      <xdr:col>15</xdr:col>
      <xdr:colOff>82550</xdr:colOff>
      <xdr:row>60</xdr:row>
      <xdr:rowOff>6096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303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61</xdr:row>
      <xdr:rowOff>104902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9309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102616</xdr:rowOff>
    </xdr:from>
    <xdr:to>
      <xdr:col>23</xdr:col>
      <xdr:colOff>184150</xdr:colOff>
      <xdr:row>60</xdr:row>
      <xdr:rowOff>32766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23893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117094</xdr:rowOff>
    </xdr:from>
    <xdr:to>
      <xdr:col>19</xdr:col>
      <xdr:colOff>184150</xdr:colOff>
      <xdr:row>60</xdr:row>
      <xdr:rowOff>47244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57421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64008</xdr:rowOff>
    </xdr:from>
    <xdr:to>
      <xdr:col>15</xdr:col>
      <xdr:colOff>133350</xdr:colOff>
      <xdr:row>59</xdr:row>
      <xdr:rowOff>165608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4335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人口１人当たり人件費・物件費等決算額は、類似団体は下回ったものの、全国平均・三重県平均を上回った。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年度から増加傾向であり、事務事業の見直し、内部経費の縮減に努める。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51612</xdr:rowOff>
    </xdr:from>
    <xdr:to>
      <xdr:col>23</xdr:col>
      <xdr:colOff>133350</xdr:colOff>
      <xdr:row>83</xdr:row>
      <xdr:rowOff>126062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0512"/>
          <a:ext cx="838200" cy="2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159102</xdr:rowOff>
    </xdr:from>
    <xdr:to>
      <xdr:col>19</xdr:col>
      <xdr:colOff>133350</xdr:colOff>
      <xdr:row>82</xdr:row>
      <xdr:rowOff>51612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6552"/>
          <a:ext cx="889000" cy="6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157372</xdr:rowOff>
    </xdr:from>
    <xdr:to>
      <xdr:col>15</xdr:col>
      <xdr:colOff>82550</xdr:colOff>
      <xdr:row>81</xdr:row>
      <xdr:rowOff>159102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4822"/>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115812</xdr:rowOff>
    </xdr:from>
    <xdr:to>
      <xdr:col>11</xdr:col>
      <xdr:colOff>31750</xdr:colOff>
      <xdr:row>81</xdr:row>
      <xdr:rowOff>157372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3262"/>
          <a:ext cx="8890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75262</xdr:rowOff>
    </xdr:from>
    <xdr:to>
      <xdr:col>23</xdr:col>
      <xdr:colOff>184150</xdr:colOff>
      <xdr:row>84</xdr:row>
      <xdr:rowOff>5412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91789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5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812</xdr:rowOff>
    </xdr:from>
    <xdr:to>
      <xdr:col>19</xdr:col>
      <xdr:colOff>184150</xdr:colOff>
      <xdr:row>82</xdr:row>
      <xdr:rowOff>102412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112589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108302</xdr:rowOff>
    </xdr:from>
    <xdr:to>
      <xdr:col>15</xdr:col>
      <xdr:colOff>133350</xdr:colOff>
      <xdr:row>82</xdr:row>
      <xdr:rowOff>38452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48629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106572</xdr:rowOff>
    </xdr:from>
    <xdr:to>
      <xdr:col>11</xdr:col>
      <xdr:colOff>82550</xdr:colOff>
      <xdr:row>82</xdr:row>
      <xdr:rowOff>36722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46899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65012</xdr:rowOff>
    </xdr:from>
    <xdr:to>
      <xdr:col>7</xdr:col>
      <xdr:colOff>31750</xdr:colOff>
      <xdr:row>81</xdr:row>
      <xdr:rowOff>166612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前年から０．１ポイント上昇し、９５．０となったが、全国平均・類似団体平均よりも下回っている。</a:t>
          </a:r>
        </a:p>
        <a:p>
          <a:r>
            <a:rPr kumimoji="1" lang="ja-JP" altLang="en-US" sz="1300">
              <a:latin typeface="ＭＳ Ｐゴシック" panose="020B0600070205080204" pitchFamily="50" charset="-128"/>
              <a:ea typeface="ＭＳ Ｐゴシック" panose="020B0600070205080204" pitchFamily="50" charset="-128"/>
            </a:rPr>
            <a:t>　今後も適正な給与構造の見直し、職務・職責に応じた構造への転換を図るとともに、人事評価制度の活用も推進していく。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877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14514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168729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498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48079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における職員数は６．８９人と全国平均、県平均、類似団体内平均のいずれも下回っている。さらなる事務の簡素化・民間活力の活用などにより、住民サービスを低下させることなく定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54081</xdr:rowOff>
    </xdr:from>
    <xdr:to>
      <xdr:col>81</xdr:col>
      <xdr:colOff>44450</xdr:colOff>
      <xdr:row>59</xdr:row>
      <xdr:rowOff>126471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6963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114406</xdr:rowOff>
    </xdr:from>
    <xdr:to>
      <xdr:col>77</xdr:col>
      <xdr:colOff>44450</xdr:colOff>
      <xdr:row>59</xdr:row>
      <xdr:rowOff>126471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29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70168</xdr:rowOff>
    </xdr:from>
    <xdr:to>
      <xdr:col>72</xdr:col>
      <xdr:colOff>203200</xdr:colOff>
      <xdr:row>59</xdr:row>
      <xdr:rowOff>114406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8571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25929</xdr:rowOff>
    </xdr:from>
    <xdr:to>
      <xdr:col>68</xdr:col>
      <xdr:colOff>152400</xdr:colOff>
      <xdr:row>59</xdr:row>
      <xdr:rowOff>70168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4147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3281</xdr:rowOff>
    </xdr:from>
    <xdr:to>
      <xdr:col>81</xdr:col>
      <xdr:colOff>95250</xdr:colOff>
      <xdr:row>59</xdr:row>
      <xdr:rowOff>104881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96008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4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75671</xdr:rowOff>
    </xdr:from>
    <xdr:to>
      <xdr:col>77</xdr:col>
      <xdr:colOff>95250</xdr:colOff>
      <xdr:row>60</xdr:row>
      <xdr:rowOff>5821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6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63606</xdr:rowOff>
    </xdr:from>
    <xdr:to>
      <xdr:col>73</xdr:col>
      <xdr:colOff>44450</xdr:colOff>
      <xdr:row>59</xdr:row>
      <xdr:rowOff>165206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19368</xdr:rowOff>
    </xdr:from>
    <xdr:to>
      <xdr:col>68</xdr:col>
      <xdr:colOff>203200</xdr:colOff>
      <xdr:row>59</xdr:row>
      <xdr:rowOff>120968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131145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146579</xdr:rowOff>
    </xdr:from>
    <xdr:to>
      <xdr:col>64</xdr:col>
      <xdr:colOff>152400</xdr:colOff>
      <xdr:row>59</xdr:row>
      <xdr:rowOff>76729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86906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5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標準財政規模の増加等により、前年度比０．６ポイントマイナスの６．９％で類似団体平均よりも下回っているが、全国・三重県平均を上回る結果となっている。今後については適正な事業実施により更なる抑制に努めていく。また、一般会計では、地方債の上限額を元金償還額と定め引き続き抑制を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270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146304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3810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043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3810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将来負担比率は、前年度比１０．６ポイントマイナスの４４．７となり、今年度についても、全国平均、県平均のいずれも上回った。</a:t>
          </a: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今後も緊急度・住民ニーズを的確に把握した適切な事業実施により将来に負担を残さないよう財政に健全化に努めていく。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169001</xdr:rowOff>
    </xdr:from>
    <xdr:to>
      <xdr:col>81</xdr:col>
      <xdr:colOff>44450</xdr:colOff>
      <xdr:row>19</xdr:row>
      <xdr:rowOff>8799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83651"/>
          <a:ext cx="8382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8799</xdr:rowOff>
    </xdr:from>
    <xdr:to>
      <xdr:col>77</xdr:col>
      <xdr:colOff>44450</xdr:colOff>
      <xdr:row>19</xdr:row>
      <xdr:rowOff>24311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26634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24311</xdr:rowOff>
    </xdr:from>
    <xdr:to>
      <xdr:col>72</xdr:col>
      <xdr:colOff>203200</xdr:colOff>
      <xdr:row>20</xdr:row>
      <xdr:rowOff>44178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81861"/>
          <a:ext cx="889000" cy="19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44178</xdr:rowOff>
    </xdr:from>
    <xdr:to>
      <xdr:col>68</xdr:col>
      <xdr:colOff>152400</xdr:colOff>
      <xdr:row>22</xdr:row>
      <xdr:rowOff>130447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473178"/>
          <a:ext cx="889000" cy="4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118201</xdr:rowOff>
    </xdr:from>
    <xdr:to>
      <xdr:col>81</xdr:col>
      <xdr:colOff>95250</xdr:colOff>
      <xdr:row>18</xdr:row>
      <xdr:rowOff>48351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90278</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0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129449</xdr:rowOff>
    </xdr:from>
    <xdr:to>
      <xdr:col>77</xdr:col>
      <xdr:colOff>95250</xdr:colOff>
      <xdr:row>19</xdr:row>
      <xdr:rowOff>59599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2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44376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30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144962</xdr:rowOff>
    </xdr:from>
    <xdr:to>
      <xdr:col>73</xdr:col>
      <xdr:colOff>44450</xdr:colOff>
      <xdr:row>19</xdr:row>
      <xdr:rowOff>75112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59888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164828</xdr:rowOff>
    </xdr:from>
    <xdr:to>
      <xdr:col>68</xdr:col>
      <xdr:colOff>203200</xdr:colOff>
      <xdr:row>20</xdr:row>
      <xdr:rowOff>94978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4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79755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50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79647</xdr:rowOff>
    </xdr:from>
    <xdr:to>
      <xdr:col>64</xdr:col>
      <xdr:colOff>152400</xdr:colOff>
      <xdr:row>23</xdr:row>
      <xdr:rowOff>9797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8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166024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9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15,378
15,208
40.91
8,366,331
8,145,296
196,809
4,389,865
5,335,497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比３．２ポイントプラスの２２．１％となり、全国平均・県内平均よりも下回っているものの、増加傾向である。増加要因としては、会計年度任用職員に係る人件費が新規に計上となったものである。引き続き、定員管理・給与の適正化等の取組みを通じて、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460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60706</xdr:rowOff>
    </xdr:from>
    <xdr:to>
      <xdr:col>19</xdr:col>
      <xdr:colOff>187325</xdr:colOff>
      <xdr:row>35</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614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35</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61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60706</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xdr:rowOff>
    </xdr:from>
    <xdr:to>
      <xdr:col>15</xdr:col>
      <xdr:colOff>149225</xdr:colOff>
      <xdr:row>35</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121683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121683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１５．０％で全国平均・類似団体平均よりも上回っている。昨年と比較すると３．０％減となった。減少要因としては会計年度任用職員に係る賃金（物件費）が人件費に組み換えとなったもの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19</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84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19</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49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63500</xdr:rowOff>
    </xdr:from>
    <xdr:to>
      <xdr:col>73</xdr:col>
      <xdr:colOff>180975</xdr:colOff>
      <xdr:row>20</xdr:row>
      <xdr:rowOff>38100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49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38100</xdr:rowOff>
    </xdr:from>
    <xdr:to>
      <xdr:col>69</xdr:col>
      <xdr:colOff>92075</xdr:colOff>
      <xdr:row>21</xdr:row>
      <xdr:rowOff>44450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67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xdr:rowOff>
    </xdr:from>
    <xdr:to>
      <xdr:col>74</xdr:col>
      <xdr:colOff>31750</xdr:colOff>
      <xdr:row>18</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99077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158750</xdr:rowOff>
    </xdr:from>
    <xdr:to>
      <xdr:col>69</xdr:col>
      <xdr:colOff>142875</xdr:colOff>
      <xdr:row>20</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165100</xdr:rowOff>
    </xdr:from>
    <xdr:to>
      <xdr:col>65</xdr:col>
      <xdr:colOff>53975</xdr:colOff>
      <xdr:row>21</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扶助費は、前年度比０．８ポイントマイナスの５．１％で、これは福祉関係諸費が前年と比較すると減少したことが主たる要因であると思われる。</a:t>
          </a:r>
        </a:p>
        <a:p>
          <a:r>
            <a:rPr kumimoji="1" lang="ja-JP" altLang="en-US" sz="1300">
              <a:latin typeface="ＭＳ Ｐゴシック" panose="020B0600070205080204" pitchFamily="50" charset="-128"/>
              <a:ea typeface="ＭＳ Ｐゴシック" panose="020B0600070205080204" pitchFamily="50" charset="-128"/>
            </a:rPr>
            <a:t>　全国市町村・県内市町平均については下回っていることから、今後も現状維持に努める。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71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９．６％で、いずれの平均より下回り良好な状態である。この要因は、水道事業、病院事業、介護老人保健施設事業、下水道事業を公営企業（法適用）としており、繰出金が補助費等へ計上されるためである。今後も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55</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62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55</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624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55</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3624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55</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362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補助費等は、１２．９％で類似団体の平均より下回っているが全国・県平均よりは上回っている。</a:t>
          </a:r>
        </a:p>
        <a:p>
          <a:r>
            <a:rPr kumimoji="1" lang="ja-JP" altLang="en-US" sz="1300">
              <a:latin typeface="ＭＳ Ｐゴシック" panose="020B0600070205080204" pitchFamily="50" charset="-128"/>
              <a:ea typeface="ＭＳ Ｐゴシック" panose="020B0600070205080204" pitchFamily="50" charset="-128"/>
            </a:rPr>
            <a:t>　要因は、町立の病院、介護老人保健施設を有しているため、他の団体よりも繰出金が多くなっていること、また、下水道事業の町内全域の整備が順調に進捗しているため繰出金が増加していることが原因と思慮される。今後は、下水道事業の経費節減を図るとともに、独立採算の原則に立ち返って料金の見直し等行い、健全化を図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17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133858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723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公債費は前年度比０．６ポイントマイナスの９．４％で、いずれの平均より下回り良好な状態である。</a:t>
          </a:r>
        </a:p>
        <a:p>
          <a:r>
            <a:rPr kumimoji="1" lang="ja-JP" altLang="en-US" sz="1300">
              <a:latin typeface="ＭＳ Ｐゴシック" panose="020B0600070205080204" pitchFamily="50" charset="-128"/>
              <a:ea typeface="ＭＳ Ｐゴシック" panose="020B0600070205080204" pitchFamily="50" charset="-128"/>
            </a:rPr>
            <a:t>　今後も地方債の借入限度額を償還元金以下に抑制するように努めるなど計画的な取り組みを進める。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44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7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92710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2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普通建設事業費の人口一人当たりの決算額はいずれの平均より下回っている。今後も引き続き抑制に努める。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99568</xdr:rowOff>
    </xdr:from>
    <xdr:to>
      <xdr:col>82</xdr:col>
      <xdr:colOff>107950</xdr:colOff>
      <xdr:row>74</xdr:row>
      <xdr:rowOff>113284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868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74</xdr:row>
      <xdr:rowOff>99568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457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457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90424</xdr:rowOff>
    </xdr:from>
    <xdr:to>
      <xdr:col>69</xdr:col>
      <xdr:colOff>92075</xdr:colOff>
      <xdr:row>75</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7777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62484</xdr:rowOff>
    </xdr:from>
    <xdr:to>
      <xdr:col>82</xdr:col>
      <xdr:colOff>158750</xdr:colOff>
      <xdr:row>74</xdr:row>
      <xdr:rowOff>164084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79011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48768</xdr:rowOff>
    </xdr:from>
    <xdr:to>
      <xdr:col>78</xdr:col>
      <xdr:colOff>120650</xdr:colOff>
      <xdr:row>74</xdr:row>
      <xdr:rowOff>150368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160545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39624</xdr:rowOff>
    </xdr:from>
    <xdr:to>
      <xdr:col>69</xdr:col>
      <xdr:colOff>142875</xdr:colOff>
      <xdr:row>74</xdr:row>
      <xdr:rowOff>141224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30399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111548</xdr:rowOff>
    </xdr:from>
    <xdr:to>
      <xdr:col>29</xdr:col>
      <xdr:colOff>127000</xdr:colOff>
      <xdr:row>20</xdr:row>
      <xdr:rowOff>20222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16723"/>
          <a:ext cx="647700" cy="8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111548</xdr:rowOff>
    </xdr:from>
    <xdr:to>
      <xdr:col>26</xdr:col>
      <xdr:colOff>50800</xdr:colOff>
      <xdr:row>19</xdr:row>
      <xdr:rowOff>140302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16723"/>
          <a:ext cx="698500" cy="28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140302</xdr:rowOff>
    </xdr:from>
    <xdr:to>
      <xdr:col>22</xdr:col>
      <xdr:colOff>114300</xdr:colOff>
      <xdr:row>20</xdr:row>
      <xdr:rowOff>54496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45477"/>
          <a:ext cx="698500" cy="85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54496</xdr:rowOff>
    </xdr:from>
    <xdr:to>
      <xdr:col>18</xdr:col>
      <xdr:colOff>177800</xdr:colOff>
      <xdr:row>20</xdr:row>
      <xdr:rowOff>92264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31121"/>
          <a:ext cx="6985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140872</xdr:rowOff>
    </xdr:from>
    <xdr:to>
      <xdr:col>29</xdr:col>
      <xdr:colOff>177800</xdr:colOff>
      <xdr:row>20</xdr:row>
      <xdr:rowOff>71022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4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49449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5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60748</xdr:rowOff>
    </xdr:from>
    <xdr:to>
      <xdr:col>26</xdr:col>
      <xdr:colOff>101600</xdr:colOff>
      <xdr:row>19</xdr:row>
      <xdr:rowOff>162348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65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147125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5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89502</xdr:rowOff>
    </xdr:from>
    <xdr:to>
      <xdr:col>22</xdr:col>
      <xdr:colOff>165100</xdr:colOff>
      <xdr:row>20</xdr:row>
      <xdr:rowOff>19652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9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4429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8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3696</xdr:rowOff>
    </xdr:from>
    <xdr:to>
      <xdr:col>19</xdr:col>
      <xdr:colOff>38100</xdr:colOff>
      <xdr:row>20</xdr:row>
      <xdr:rowOff>105296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8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90073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41464</xdr:rowOff>
    </xdr:from>
    <xdr:to>
      <xdr:col>15</xdr:col>
      <xdr:colOff>101600</xdr:colOff>
      <xdr:row>20</xdr:row>
      <xdr:rowOff>143064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1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127841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0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146796</xdr:rowOff>
    </xdr:from>
    <xdr:to>
      <xdr:col>29</xdr:col>
      <xdr:colOff>127000</xdr:colOff>
      <xdr:row>37</xdr:row>
      <xdr:rowOff>11785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00046"/>
          <a:ext cx="6477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146796</xdr:rowOff>
    </xdr:from>
    <xdr:to>
      <xdr:col>26</xdr:col>
      <xdr:colOff>50800</xdr:colOff>
      <xdr:row>36</xdr:row>
      <xdr:rowOff>155049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00046"/>
          <a:ext cx="698500" cy="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128898</xdr:rowOff>
    </xdr:from>
    <xdr:to>
      <xdr:col>22</xdr:col>
      <xdr:colOff>114300</xdr:colOff>
      <xdr:row>36</xdr:row>
      <xdr:rowOff>155049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82148"/>
          <a:ext cx="698500" cy="2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128898</xdr:rowOff>
    </xdr:from>
    <xdr:to>
      <xdr:col>18</xdr:col>
      <xdr:colOff>177800</xdr:colOff>
      <xdr:row>36</xdr:row>
      <xdr:rowOff>136716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82148"/>
          <a:ext cx="6985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132435</xdr:rowOff>
    </xdr:from>
    <xdr:to>
      <xdr:col>29</xdr:col>
      <xdr:colOff>177800</xdr:colOff>
      <xdr:row>37</xdr:row>
      <xdr:rowOff>62585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104512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95996</xdr:rowOff>
    </xdr:from>
    <xdr:to>
      <xdr:col>26</xdr:col>
      <xdr:colOff>101600</xdr:colOff>
      <xdr:row>37</xdr:row>
      <xdr:rowOff>26146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9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104249</xdr:rowOff>
    </xdr:from>
    <xdr:to>
      <xdr:col>22</xdr:col>
      <xdr:colOff>165100</xdr:colOff>
      <xdr:row>37</xdr:row>
      <xdr:rowOff>34399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19176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78098</xdr:rowOff>
    </xdr:from>
    <xdr:to>
      <xdr:col>19</xdr:col>
      <xdr:colOff>38100</xdr:colOff>
      <xdr:row>37</xdr:row>
      <xdr:rowOff>8248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1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164475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85916</xdr:rowOff>
    </xdr:from>
    <xdr:to>
      <xdr:col>15</xdr:col>
      <xdr:colOff>101600</xdr:colOff>
      <xdr:row>37</xdr:row>
      <xdr:rowOff>16066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15,378
15,208
40.91
8,366,331
8,145,296
196,809
4,389,865
5,335,497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135842</xdr:rowOff>
    </xdr:from>
    <xdr:to>
      <xdr:col>24</xdr:col>
      <xdr:colOff>62865</xdr:colOff>
      <xdr:row>37</xdr:row>
      <xdr:rowOff>160760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9342"/>
          <a:ext cx="1270"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164587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5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160760</xdr:rowOff>
    </xdr:from>
    <xdr:to>
      <xdr:col>24</xdr:col>
      <xdr:colOff>152400</xdr:colOff>
      <xdr:row>37</xdr:row>
      <xdr:rowOff>160760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50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82519</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135842</xdr:rowOff>
    </xdr:from>
    <xdr:to>
      <xdr:col>24</xdr:col>
      <xdr:colOff>152400</xdr:colOff>
      <xdr:row>30</xdr:row>
      <xdr:rowOff>135842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73477</xdr:rowOff>
    </xdr:from>
    <xdr:to>
      <xdr:col>24</xdr:col>
      <xdr:colOff>63500</xdr:colOff>
      <xdr:row>38</xdr:row>
      <xdr:rowOff>74535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17127"/>
          <a:ext cx="838200" cy="17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50498</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7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27621</xdr:rowOff>
    </xdr:from>
    <xdr:to>
      <xdr:col>24</xdr:col>
      <xdr:colOff>114300</xdr:colOff>
      <xdr:row>35</xdr:row>
      <xdr:rowOff>129221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74535</xdr:rowOff>
    </xdr:from>
    <xdr:to>
      <xdr:col>19</xdr:col>
      <xdr:colOff>177800</xdr:colOff>
      <xdr:row>38</xdr:row>
      <xdr:rowOff>88294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89635"/>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160723</xdr:rowOff>
    </xdr:from>
    <xdr:to>
      <xdr:col>20</xdr:col>
      <xdr:colOff>38100</xdr:colOff>
      <xdr:row>36</xdr:row>
      <xdr:rowOff>90873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16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107400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9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88294</xdr:rowOff>
    </xdr:from>
    <xdr:to>
      <xdr:col>15</xdr:col>
      <xdr:colOff>50800</xdr:colOff>
      <xdr:row>38</xdr:row>
      <xdr:rowOff>126327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603394"/>
          <a:ext cx="889000" cy="3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5090</xdr:rowOff>
    </xdr:from>
    <xdr:to>
      <xdr:col>15</xdr:col>
      <xdr:colOff>101600</xdr:colOff>
      <xdr:row>36</xdr:row>
      <xdr:rowOff>106690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123217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121126</xdr:rowOff>
    </xdr:from>
    <xdr:to>
      <xdr:col>10</xdr:col>
      <xdr:colOff>114300</xdr:colOff>
      <xdr:row>38</xdr:row>
      <xdr:rowOff>126327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636226"/>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13962</xdr:rowOff>
    </xdr:from>
    <xdr:to>
      <xdr:col>10</xdr:col>
      <xdr:colOff>165100</xdr:colOff>
      <xdr:row>36</xdr:row>
      <xdr:rowOff>115562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132089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34193</xdr:rowOff>
    </xdr:from>
    <xdr:to>
      <xdr:col>6</xdr:col>
      <xdr:colOff>38100</xdr:colOff>
      <xdr:row>36</xdr:row>
      <xdr:rowOff>135793</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152320</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22677</xdr:rowOff>
    </xdr:from>
    <xdr:to>
      <xdr:col>24</xdr:col>
      <xdr:colOff>114300</xdr:colOff>
      <xdr:row>37</xdr:row>
      <xdr:rowOff>124277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109054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23735</xdr:rowOff>
    </xdr:from>
    <xdr:to>
      <xdr:col>20</xdr:col>
      <xdr:colOff>38100</xdr:colOff>
      <xdr:row>38</xdr:row>
      <xdr:rowOff>125335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116462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37494</xdr:rowOff>
    </xdr:from>
    <xdr:to>
      <xdr:col>15</xdr:col>
      <xdr:colOff>101600</xdr:colOff>
      <xdr:row>38</xdr:row>
      <xdr:rowOff>139094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130221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75527</xdr:rowOff>
    </xdr:from>
    <xdr:to>
      <xdr:col>10</xdr:col>
      <xdr:colOff>165100</xdr:colOff>
      <xdr:row>39</xdr:row>
      <xdr:rowOff>5677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9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168254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70326</xdr:rowOff>
    </xdr:from>
    <xdr:to>
      <xdr:col>6</xdr:col>
      <xdr:colOff>38100</xdr:colOff>
      <xdr:row>39</xdr:row>
      <xdr:rowOff>476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163053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8514</xdr:rowOff>
    </xdr:from>
    <xdr:to>
      <xdr:col>24</xdr:col>
      <xdr:colOff>63500</xdr:colOff>
      <xdr:row>56</xdr:row>
      <xdr:rowOff>125512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09714"/>
          <a:ext cx="838200" cy="1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125512</xdr:rowOff>
    </xdr:from>
    <xdr:to>
      <xdr:col>19</xdr:col>
      <xdr:colOff>177800</xdr:colOff>
      <xdr:row>57</xdr:row>
      <xdr:rowOff>57816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6712"/>
          <a:ext cx="889000" cy="10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36586</xdr:rowOff>
    </xdr:from>
    <xdr:to>
      <xdr:col>15</xdr:col>
      <xdr:colOff>50800</xdr:colOff>
      <xdr:row>57</xdr:row>
      <xdr:rowOff>57816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09236"/>
          <a:ext cx="889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36586</xdr:rowOff>
    </xdr:from>
    <xdr:to>
      <xdr:col>10</xdr:col>
      <xdr:colOff>114300</xdr:colOff>
      <xdr:row>57</xdr:row>
      <xdr:rowOff>99116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9236"/>
          <a:ext cx="889000" cy="6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97649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66179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129164</xdr:rowOff>
    </xdr:from>
    <xdr:to>
      <xdr:col>24</xdr:col>
      <xdr:colOff>114300</xdr:colOff>
      <xdr:row>56</xdr:row>
      <xdr:rowOff>59314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152041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74712</xdr:rowOff>
    </xdr:from>
    <xdr:to>
      <xdr:col>20</xdr:col>
      <xdr:colOff>38100</xdr:colOff>
      <xdr:row>57</xdr:row>
      <xdr:rowOff>4862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167439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6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7016</xdr:rowOff>
    </xdr:from>
    <xdr:to>
      <xdr:col>15</xdr:col>
      <xdr:colOff>101600</xdr:colOff>
      <xdr:row>57</xdr:row>
      <xdr:rowOff>108616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99743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7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157236</xdr:rowOff>
    </xdr:from>
    <xdr:to>
      <xdr:col>10</xdr:col>
      <xdr:colOff>165100</xdr:colOff>
      <xdr:row>57</xdr:row>
      <xdr:rowOff>87386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78513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48316</xdr:rowOff>
    </xdr:from>
    <xdr:to>
      <xdr:col>6</xdr:col>
      <xdr:colOff>38100</xdr:colOff>
      <xdr:row>57</xdr:row>
      <xdr:rowOff>149916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141043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53480</xdr:rowOff>
    </xdr:from>
    <xdr:to>
      <xdr:col>24</xdr:col>
      <xdr:colOff>63500</xdr:colOff>
      <xdr:row>78</xdr:row>
      <xdr:rowOff>121793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83680"/>
          <a:ext cx="838200" cy="4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113449</xdr:rowOff>
    </xdr:from>
    <xdr:to>
      <xdr:col>19</xdr:col>
      <xdr:colOff>177800</xdr:colOff>
      <xdr:row>78</xdr:row>
      <xdr:rowOff>121793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86549"/>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98095</xdr:rowOff>
    </xdr:from>
    <xdr:to>
      <xdr:col>15</xdr:col>
      <xdr:colOff>50800</xdr:colOff>
      <xdr:row>78</xdr:row>
      <xdr:rowOff>113449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71195"/>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98095</xdr:rowOff>
    </xdr:from>
    <xdr:to>
      <xdr:col>10</xdr:col>
      <xdr:colOff>114300</xdr:colOff>
      <xdr:row>78</xdr:row>
      <xdr:rowOff>115315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71195"/>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2680</xdr:rowOff>
    </xdr:from>
    <xdr:to>
      <xdr:col>24</xdr:col>
      <xdr:colOff>114300</xdr:colOff>
      <xdr:row>76</xdr:row>
      <xdr:rowOff>104280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25557</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70993</xdr:rowOff>
    </xdr:from>
    <xdr:to>
      <xdr:col>20</xdr:col>
      <xdr:colOff>38100</xdr:colOff>
      <xdr:row>79</xdr:row>
      <xdr:rowOff>1143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163720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3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62649</xdr:rowOff>
    </xdr:from>
    <xdr:to>
      <xdr:col>15</xdr:col>
      <xdr:colOff>101600</xdr:colOff>
      <xdr:row>78</xdr:row>
      <xdr:rowOff>164249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155376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47295</xdr:rowOff>
    </xdr:from>
    <xdr:to>
      <xdr:col>10</xdr:col>
      <xdr:colOff>165100</xdr:colOff>
      <xdr:row>78</xdr:row>
      <xdr:rowOff>148895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140022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64515</xdr:rowOff>
    </xdr:from>
    <xdr:to>
      <xdr:col>6</xdr:col>
      <xdr:colOff>38100</xdr:colOff>
      <xdr:row>78</xdr:row>
      <xdr:rowOff>166115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157242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74275</xdr:rowOff>
    </xdr:from>
    <xdr:to>
      <xdr:col>24</xdr:col>
      <xdr:colOff>63500</xdr:colOff>
      <xdr:row>96</xdr:row>
      <xdr:rowOff>124589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33475"/>
          <a:ext cx="838200" cy="5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124589</xdr:rowOff>
    </xdr:from>
    <xdr:to>
      <xdr:col>19</xdr:col>
      <xdr:colOff>177800</xdr:colOff>
      <xdr:row>97</xdr:row>
      <xdr:rowOff>47712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83789"/>
          <a:ext cx="889000" cy="9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47712</xdr:rowOff>
    </xdr:from>
    <xdr:to>
      <xdr:col>15</xdr:col>
      <xdr:colOff>50800</xdr:colOff>
      <xdr:row>97</xdr:row>
      <xdr:rowOff>124658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78362"/>
          <a:ext cx="889000" cy="7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87122</xdr:rowOff>
    </xdr:from>
    <xdr:to>
      <xdr:col>10</xdr:col>
      <xdr:colOff>114300</xdr:colOff>
      <xdr:row>97</xdr:row>
      <xdr:rowOff>124658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1777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106946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100271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23475</xdr:rowOff>
    </xdr:from>
    <xdr:to>
      <xdr:col>24</xdr:col>
      <xdr:colOff>114300</xdr:colOff>
      <xdr:row>96</xdr:row>
      <xdr:rowOff>125075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1902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73789</xdr:rowOff>
    </xdr:from>
    <xdr:to>
      <xdr:col>20</xdr:col>
      <xdr:colOff>38100</xdr:colOff>
      <xdr:row>97</xdr:row>
      <xdr:rowOff>3939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166516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168362</xdr:rowOff>
    </xdr:from>
    <xdr:to>
      <xdr:col>15</xdr:col>
      <xdr:colOff>101600</xdr:colOff>
      <xdr:row>97</xdr:row>
      <xdr:rowOff>98512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89639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73858</xdr:rowOff>
    </xdr:from>
    <xdr:to>
      <xdr:col>10</xdr:col>
      <xdr:colOff>165100</xdr:colOff>
      <xdr:row>98</xdr:row>
      <xdr:rowOff>4008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166585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36322</xdr:rowOff>
    </xdr:from>
    <xdr:to>
      <xdr:col>6</xdr:col>
      <xdr:colOff>38100</xdr:colOff>
      <xdr:row>97</xdr:row>
      <xdr:rowOff>137922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129049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7141</xdr:rowOff>
    </xdr:from>
    <xdr:to>
      <xdr:col>54</xdr:col>
      <xdr:colOff>189865</xdr:colOff>
      <xdr:row>36</xdr:row>
      <xdr:rowOff>96889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93541"/>
          <a:ext cx="1270" cy="7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100716</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27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96889</xdr:rowOff>
    </xdr:from>
    <xdr:to>
      <xdr:col>55</xdr:col>
      <xdr:colOff>88900</xdr:colOff>
      <xdr:row>36</xdr:row>
      <xdr:rowOff>96889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69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125268</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7141</xdr:rowOff>
    </xdr:from>
    <xdr:to>
      <xdr:col>55</xdr:col>
      <xdr:colOff>88900</xdr:colOff>
      <xdr:row>32</xdr:row>
      <xdr:rowOff>7141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9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54512</xdr:rowOff>
    </xdr:from>
    <xdr:to>
      <xdr:col>55</xdr:col>
      <xdr:colOff>0</xdr:colOff>
      <xdr:row>38</xdr:row>
      <xdr:rowOff>164137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55262"/>
          <a:ext cx="838200" cy="62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131094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88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108217</xdr:rowOff>
    </xdr:from>
    <xdr:to>
      <xdr:col>55</xdr:col>
      <xdr:colOff>50800</xdr:colOff>
      <xdr:row>35</xdr:row>
      <xdr:rowOff>38367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3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117417</xdr:rowOff>
    </xdr:from>
    <xdr:to>
      <xdr:col>50</xdr:col>
      <xdr:colOff>114300</xdr:colOff>
      <xdr:row>38</xdr:row>
      <xdr:rowOff>164137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632517"/>
          <a:ext cx="889000" cy="4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36413</xdr:rowOff>
    </xdr:from>
    <xdr:to>
      <xdr:col>50</xdr:col>
      <xdr:colOff>165100</xdr:colOff>
      <xdr:row>38</xdr:row>
      <xdr:rowOff>138013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55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154540</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32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117417</xdr:rowOff>
    </xdr:from>
    <xdr:to>
      <xdr:col>45</xdr:col>
      <xdr:colOff>177800</xdr:colOff>
      <xdr:row>38</xdr:row>
      <xdr:rowOff>167498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632517"/>
          <a:ext cx="889000" cy="5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161612</xdr:rowOff>
    </xdr:from>
    <xdr:to>
      <xdr:col>46</xdr:col>
      <xdr:colOff>38100</xdr:colOff>
      <xdr:row>38</xdr:row>
      <xdr:rowOff>91762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108289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8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158851</xdr:rowOff>
    </xdr:from>
    <xdr:to>
      <xdr:col>41</xdr:col>
      <xdr:colOff>50800</xdr:colOff>
      <xdr:row>38</xdr:row>
      <xdr:rowOff>167498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673951"/>
          <a:ext cx="889000" cy="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91203</xdr:rowOff>
    </xdr:from>
    <xdr:to>
      <xdr:col>41</xdr:col>
      <xdr:colOff>101600</xdr:colOff>
      <xdr:row>39</xdr:row>
      <xdr:rowOff>21353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37880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8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105925</xdr:rowOff>
    </xdr:from>
    <xdr:to>
      <xdr:col>36</xdr:col>
      <xdr:colOff>165100</xdr:colOff>
      <xdr:row>39</xdr:row>
      <xdr:rowOff>36075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52602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3712</xdr:rowOff>
    </xdr:from>
    <xdr:to>
      <xdr:col>55</xdr:col>
      <xdr:colOff>50800</xdr:colOff>
      <xdr:row>35</xdr:row>
      <xdr:rowOff>105312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153589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113337</xdr:rowOff>
    </xdr:from>
    <xdr:to>
      <xdr:col>50</xdr:col>
      <xdr:colOff>165100</xdr:colOff>
      <xdr:row>39</xdr:row>
      <xdr:rowOff>43487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6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34614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7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66617</xdr:rowOff>
    </xdr:from>
    <xdr:to>
      <xdr:col>46</xdr:col>
      <xdr:colOff>38100</xdr:colOff>
      <xdr:row>38</xdr:row>
      <xdr:rowOff>168217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159344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116698</xdr:rowOff>
    </xdr:from>
    <xdr:to>
      <xdr:col>41</xdr:col>
      <xdr:colOff>101600</xdr:colOff>
      <xdr:row>39</xdr:row>
      <xdr:rowOff>46848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37975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2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108051</xdr:rowOff>
    </xdr:from>
    <xdr:to>
      <xdr:col>36</xdr:col>
      <xdr:colOff>165100</xdr:colOff>
      <xdr:row>39</xdr:row>
      <xdr:rowOff>38201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29328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120123</xdr:rowOff>
    </xdr:from>
    <xdr:to>
      <xdr:col>55</xdr:col>
      <xdr:colOff>0</xdr:colOff>
      <xdr:row>58</xdr:row>
      <xdr:rowOff>8191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92773"/>
          <a:ext cx="838200" cy="5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8191</xdr:rowOff>
    </xdr:from>
    <xdr:to>
      <xdr:col>50</xdr:col>
      <xdr:colOff>114300</xdr:colOff>
      <xdr:row>58</xdr:row>
      <xdr:rowOff>12667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52291"/>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150513</xdr:rowOff>
    </xdr:from>
    <xdr:to>
      <xdr:col>45</xdr:col>
      <xdr:colOff>177800</xdr:colOff>
      <xdr:row>58</xdr:row>
      <xdr:rowOff>12667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23163"/>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135133</xdr:rowOff>
    </xdr:from>
    <xdr:to>
      <xdr:col>41</xdr:col>
      <xdr:colOff>50800</xdr:colOff>
      <xdr:row>57</xdr:row>
      <xdr:rowOff>150513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07783"/>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69323</xdr:rowOff>
    </xdr:from>
    <xdr:to>
      <xdr:col>55</xdr:col>
      <xdr:colOff>50800</xdr:colOff>
      <xdr:row>57</xdr:row>
      <xdr:rowOff>170923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155700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128841</xdr:rowOff>
    </xdr:from>
    <xdr:to>
      <xdr:col>50</xdr:col>
      <xdr:colOff>165100</xdr:colOff>
      <xdr:row>58</xdr:row>
      <xdr:rowOff>58991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50118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133317</xdr:rowOff>
    </xdr:from>
    <xdr:to>
      <xdr:col>46</xdr:col>
      <xdr:colOff>38100</xdr:colOff>
      <xdr:row>58</xdr:row>
      <xdr:rowOff>63467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54594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99713</xdr:rowOff>
    </xdr:from>
    <xdr:to>
      <xdr:col>41</xdr:col>
      <xdr:colOff>101600</xdr:colOff>
      <xdr:row>58</xdr:row>
      <xdr:rowOff>29863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20990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84333</xdr:rowOff>
    </xdr:from>
    <xdr:to>
      <xdr:col>36</xdr:col>
      <xdr:colOff>165100</xdr:colOff>
      <xdr:row>58</xdr:row>
      <xdr:rowOff>14483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4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111220</xdr:rowOff>
    </xdr:from>
    <xdr:to>
      <xdr:col>55</xdr:col>
      <xdr:colOff>0</xdr:colOff>
      <xdr:row>77</xdr:row>
      <xdr:rowOff>156711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12870"/>
          <a:ext cx="8382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44887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156711</xdr:rowOff>
    </xdr:from>
    <xdr:to>
      <xdr:col>50</xdr:col>
      <xdr:colOff>114300</xdr:colOff>
      <xdr:row>78</xdr:row>
      <xdr:rowOff>50088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58361"/>
          <a:ext cx="889000" cy="6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50088</xdr:rowOff>
    </xdr:from>
    <xdr:to>
      <xdr:col>45</xdr:col>
      <xdr:colOff>177800</xdr:colOff>
      <xdr:row>78</xdr:row>
      <xdr:rowOff>155663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23188"/>
          <a:ext cx="8890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69425</xdr:rowOff>
    </xdr:from>
    <xdr:to>
      <xdr:col>41</xdr:col>
      <xdr:colOff>50800</xdr:colOff>
      <xdr:row>78</xdr:row>
      <xdr:rowOff>155663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42525"/>
          <a:ext cx="889000" cy="8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60420</xdr:rowOff>
    </xdr:from>
    <xdr:to>
      <xdr:col>55</xdr:col>
      <xdr:colOff>50800</xdr:colOff>
      <xdr:row>77</xdr:row>
      <xdr:rowOff>162020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83297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105911</xdr:rowOff>
    </xdr:from>
    <xdr:to>
      <xdr:col>50</xdr:col>
      <xdr:colOff>165100</xdr:colOff>
      <xdr:row>78</xdr:row>
      <xdr:rowOff>36061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27188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170738</xdr:rowOff>
    </xdr:from>
    <xdr:to>
      <xdr:col>46</xdr:col>
      <xdr:colOff>38100</xdr:colOff>
      <xdr:row>78</xdr:row>
      <xdr:rowOff>100888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92015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4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104863</xdr:rowOff>
    </xdr:from>
    <xdr:to>
      <xdr:col>41</xdr:col>
      <xdr:colOff>101600</xdr:colOff>
      <xdr:row>79</xdr:row>
      <xdr:rowOff>35013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26140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18625</xdr:rowOff>
    </xdr:from>
    <xdr:to>
      <xdr:col>36</xdr:col>
      <xdr:colOff>165100</xdr:colOff>
      <xdr:row>78</xdr:row>
      <xdr:rowOff>120225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111352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4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46065</xdr:rowOff>
    </xdr:from>
    <xdr:to>
      <xdr:col>55</xdr:col>
      <xdr:colOff>0</xdr:colOff>
      <xdr:row>98</xdr:row>
      <xdr:rowOff>81283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48165"/>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72400</xdr:rowOff>
    </xdr:from>
    <xdr:to>
      <xdr:col>50</xdr:col>
      <xdr:colOff>114300</xdr:colOff>
      <xdr:row>98</xdr:row>
      <xdr:rowOff>81283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74500"/>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25834</xdr:rowOff>
    </xdr:from>
    <xdr:to>
      <xdr:col>45</xdr:col>
      <xdr:colOff>177800</xdr:colOff>
      <xdr:row>98</xdr:row>
      <xdr:rowOff>72400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27934"/>
          <a:ext cx="8890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25363</xdr:rowOff>
    </xdr:from>
    <xdr:to>
      <xdr:col>41</xdr:col>
      <xdr:colOff>50800</xdr:colOff>
      <xdr:row>98</xdr:row>
      <xdr:rowOff>25834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27463"/>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166715</xdr:rowOff>
    </xdr:from>
    <xdr:to>
      <xdr:col>55</xdr:col>
      <xdr:colOff>50800</xdr:colOff>
      <xdr:row>98</xdr:row>
      <xdr:rowOff>96865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81642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30483</xdr:rowOff>
    </xdr:from>
    <xdr:to>
      <xdr:col>50</xdr:col>
      <xdr:colOff>165100</xdr:colOff>
      <xdr:row>98</xdr:row>
      <xdr:rowOff>132083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123210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21600</xdr:rowOff>
    </xdr:from>
    <xdr:to>
      <xdr:col>46</xdr:col>
      <xdr:colOff>38100</xdr:colOff>
      <xdr:row>98</xdr:row>
      <xdr:rowOff>123200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146484</xdr:rowOff>
    </xdr:from>
    <xdr:to>
      <xdr:col>41</xdr:col>
      <xdr:colOff>101600</xdr:colOff>
      <xdr:row>98</xdr:row>
      <xdr:rowOff>76634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67761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146013</xdr:rowOff>
    </xdr:from>
    <xdr:to>
      <xdr:col>36</xdr:col>
      <xdr:colOff>165100</xdr:colOff>
      <xdr:row>98</xdr:row>
      <xdr:rowOff>76163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67290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19800</xdr:rowOff>
    </xdr:from>
    <xdr:to>
      <xdr:col>85</xdr:col>
      <xdr:colOff>127000</xdr:colOff>
      <xdr:row>39</xdr:row>
      <xdr:rowOff>87595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06350"/>
          <a:ext cx="838200" cy="6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113509</xdr:rowOff>
    </xdr:from>
    <xdr:to>
      <xdr:col>81</xdr:col>
      <xdr:colOff>50800</xdr:colOff>
      <xdr:row>39</xdr:row>
      <xdr:rowOff>19800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57159"/>
          <a:ext cx="889000" cy="24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113509</xdr:rowOff>
    </xdr:from>
    <xdr:to>
      <xdr:col>76</xdr:col>
      <xdr:colOff>114300</xdr:colOff>
      <xdr:row>39</xdr:row>
      <xdr:rowOff>9790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57159"/>
          <a:ext cx="889000" cy="2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16904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70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9790</xdr:rowOff>
    </xdr:from>
    <xdr:to>
      <xdr:col>71</xdr:col>
      <xdr:colOff>177800</xdr:colOff>
      <xdr:row>39</xdr:row>
      <xdr:rowOff>91205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96340"/>
          <a:ext cx="889000" cy="8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36795</xdr:rowOff>
    </xdr:from>
    <xdr:to>
      <xdr:col>85</xdr:col>
      <xdr:colOff>177800</xdr:colOff>
      <xdr:row>39</xdr:row>
      <xdr:rowOff>138395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123172</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38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140450</xdr:rowOff>
    </xdr:from>
    <xdr:to>
      <xdr:col>81</xdr:col>
      <xdr:colOff>101600</xdr:colOff>
      <xdr:row>39</xdr:row>
      <xdr:rowOff>70600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61727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62709</xdr:rowOff>
    </xdr:from>
    <xdr:to>
      <xdr:col>76</xdr:col>
      <xdr:colOff>165100</xdr:colOff>
      <xdr:row>37</xdr:row>
      <xdr:rowOff>164309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0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9386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8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130440</xdr:rowOff>
    </xdr:from>
    <xdr:to>
      <xdr:col>72</xdr:col>
      <xdr:colOff>38100</xdr:colOff>
      <xdr:row>39</xdr:row>
      <xdr:rowOff>60590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51717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3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40405</xdr:rowOff>
    </xdr:from>
    <xdr:to>
      <xdr:col>67</xdr:col>
      <xdr:colOff>101600</xdr:colOff>
      <xdr:row>39</xdr:row>
      <xdr:rowOff>142005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133132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152491</xdr:rowOff>
    </xdr:from>
    <xdr:to>
      <xdr:col>85</xdr:col>
      <xdr:colOff>127000</xdr:colOff>
      <xdr:row>77</xdr:row>
      <xdr:rowOff>154592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54141"/>
          <a:ext cx="8382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153079</xdr:rowOff>
    </xdr:from>
    <xdr:to>
      <xdr:col>81</xdr:col>
      <xdr:colOff>50800</xdr:colOff>
      <xdr:row>77</xdr:row>
      <xdr:rowOff>154592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54729"/>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146372</xdr:rowOff>
    </xdr:from>
    <xdr:to>
      <xdr:col>76</xdr:col>
      <xdr:colOff>114300</xdr:colOff>
      <xdr:row>77</xdr:row>
      <xdr:rowOff>153079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48022"/>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146372</xdr:rowOff>
    </xdr:from>
    <xdr:to>
      <xdr:col>71</xdr:col>
      <xdr:colOff>177800</xdr:colOff>
      <xdr:row>77</xdr:row>
      <xdr:rowOff>152154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48022"/>
          <a:ext cx="8890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101691</xdr:rowOff>
    </xdr:from>
    <xdr:to>
      <xdr:col>85</xdr:col>
      <xdr:colOff>177800</xdr:colOff>
      <xdr:row>78</xdr:row>
      <xdr:rowOff>31841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16618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103792</xdr:rowOff>
    </xdr:from>
    <xdr:to>
      <xdr:col>81</xdr:col>
      <xdr:colOff>101600</xdr:colOff>
      <xdr:row>78</xdr:row>
      <xdr:rowOff>33942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25069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102279</xdr:rowOff>
    </xdr:from>
    <xdr:to>
      <xdr:col>76</xdr:col>
      <xdr:colOff>165100</xdr:colOff>
      <xdr:row>78</xdr:row>
      <xdr:rowOff>32429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23556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95572</xdr:rowOff>
    </xdr:from>
    <xdr:to>
      <xdr:col>72</xdr:col>
      <xdr:colOff>38100</xdr:colOff>
      <xdr:row>78</xdr:row>
      <xdr:rowOff>25722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8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101354</xdr:rowOff>
    </xdr:from>
    <xdr:to>
      <xdr:col>67</xdr:col>
      <xdr:colOff>101600</xdr:colOff>
      <xdr:row>78</xdr:row>
      <xdr:rowOff>31504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22631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82665</xdr:rowOff>
    </xdr:from>
    <xdr:to>
      <xdr:col>85</xdr:col>
      <xdr:colOff>127000</xdr:colOff>
      <xdr:row>98</xdr:row>
      <xdr:rowOff>153253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84765"/>
          <a:ext cx="838200" cy="7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82665</xdr:rowOff>
    </xdr:from>
    <xdr:to>
      <xdr:col>81</xdr:col>
      <xdr:colOff>50800</xdr:colOff>
      <xdr:row>98</xdr:row>
      <xdr:rowOff>114602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84765"/>
          <a:ext cx="889000" cy="3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114602</xdr:rowOff>
    </xdr:from>
    <xdr:to>
      <xdr:col>76</xdr:col>
      <xdr:colOff>114300</xdr:colOff>
      <xdr:row>98</xdr:row>
      <xdr:rowOff>158690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1670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56424</xdr:rowOff>
    </xdr:from>
    <xdr:to>
      <xdr:col>71</xdr:col>
      <xdr:colOff>177800</xdr:colOff>
      <xdr:row>98</xdr:row>
      <xdr:rowOff>158690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58524"/>
          <a:ext cx="889000" cy="10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102453</xdr:rowOff>
    </xdr:from>
    <xdr:to>
      <xdr:col>85</xdr:col>
      <xdr:colOff>177800</xdr:colOff>
      <xdr:row>99</xdr:row>
      <xdr:rowOff>32603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17380</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1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31865</xdr:rowOff>
    </xdr:from>
    <xdr:to>
      <xdr:col>81</xdr:col>
      <xdr:colOff>101600</xdr:colOff>
      <xdr:row>98</xdr:row>
      <xdr:rowOff>133465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124592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63802</xdr:rowOff>
    </xdr:from>
    <xdr:to>
      <xdr:col>76</xdr:col>
      <xdr:colOff>165100</xdr:colOff>
      <xdr:row>98</xdr:row>
      <xdr:rowOff>165402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156529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5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107890</xdr:rowOff>
    </xdr:from>
    <xdr:to>
      <xdr:col>72</xdr:col>
      <xdr:colOff>38100</xdr:colOff>
      <xdr:row>99</xdr:row>
      <xdr:rowOff>38040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29167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5624</xdr:rowOff>
    </xdr:from>
    <xdr:to>
      <xdr:col>67</xdr:col>
      <xdr:colOff>101600</xdr:colOff>
      <xdr:row>98</xdr:row>
      <xdr:rowOff>107224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98351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83190</xdr:rowOff>
    </xdr:from>
    <xdr:to>
      <xdr:col>116</xdr:col>
      <xdr:colOff>63500</xdr:colOff>
      <xdr:row>58</xdr:row>
      <xdr:rowOff>83465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27290"/>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82459</xdr:rowOff>
    </xdr:from>
    <xdr:to>
      <xdr:col>111</xdr:col>
      <xdr:colOff>177800</xdr:colOff>
      <xdr:row>58</xdr:row>
      <xdr:rowOff>83465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2655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82459</xdr:rowOff>
    </xdr:from>
    <xdr:to>
      <xdr:col>107</xdr:col>
      <xdr:colOff>50800</xdr:colOff>
      <xdr:row>58</xdr:row>
      <xdr:rowOff>94345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26559"/>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94345</xdr:rowOff>
    </xdr:from>
    <xdr:to>
      <xdr:col>102</xdr:col>
      <xdr:colOff>114300</xdr:colOff>
      <xdr:row>58</xdr:row>
      <xdr:rowOff>94620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3844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32390</xdr:rowOff>
    </xdr:from>
    <xdr:to>
      <xdr:col>116</xdr:col>
      <xdr:colOff>114300</xdr:colOff>
      <xdr:row>58</xdr:row>
      <xdr:rowOff>133990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118767</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32665</xdr:rowOff>
    </xdr:from>
    <xdr:to>
      <xdr:col>112</xdr:col>
      <xdr:colOff>38100</xdr:colOff>
      <xdr:row>58</xdr:row>
      <xdr:rowOff>134265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125392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31659</xdr:rowOff>
    </xdr:from>
    <xdr:to>
      <xdr:col>107</xdr:col>
      <xdr:colOff>101600</xdr:colOff>
      <xdr:row>58</xdr:row>
      <xdr:rowOff>133259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124386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6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43545</xdr:rowOff>
    </xdr:from>
    <xdr:to>
      <xdr:col>102</xdr:col>
      <xdr:colOff>165100</xdr:colOff>
      <xdr:row>58</xdr:row>
      <xdr:rowOff>145145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136272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08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43820</xdr:rowOff>
    </xdr:from>
    <xdr:to>
      <xdr:col>98</xdr:col>
      <xdr:colOff>38100</xdr:colOff>
      <xdr:row>58</xdr:row>
      <xdr:rowOff>145420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136547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08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74092</xdr:rowOff>
    </xdr:from>
    <xdr:to>
      <xdr:col>116</xdr:col>
      <xdr:colOff>63500</xdr:colOff>
      <xdr:row>77</xdr:row>
      <xdr:rowOff>107314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75742"/>
          <a:ext cx="8382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107314</xdr:rowOff>
    </xdr:from>
    <xdr:to>
      <xdr:col>111</xdr:col>
      <xdr:colOff>177800</xdr:colOff>
      <xdr:row>77</xdr:row>
      <xdr:rowOff>119831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08964"/>
          <a:ext cx="88900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114725</xdr:rowOff>
    </xdr:from>
    <xdr:to>
      <xdr:col>107</xdr:col>
      <xdr:colOff>50800</xdr:colOff>
      <xdr:row>77</xdr:row>
      <xdr:rowOff>119831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16375"/>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111906</xdr:rowOff>
    </xdr:from>
    <xdr:to>
      <xdr:col>102</xdr:col>
      <xdr:colOff>114300</xdr:colOff>
      <xdr:row>77</xdr:row>
      <xdr:rowOff>114725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1355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23292</xdr:rowOff>
    </xdr:from>
    <xdr:to>
      <xdr:col>116</xdr:col>
      <xdr:colOff>114300</xdr:colOff>
      <xdr:row>77</xdr:row>
      <xdr:rowOff>124892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1719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56514</xdr:rowOff>
    </xdr:from>
    <xdr:to>
      <xdr:col>112</xdr:col>
      <xdr:colOff>38100</xdr:colOff>
      <xdr:row>77</xdr:row>
      <xdr:rowOff>158114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149241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69031</xdr:rowOff>
    </xdr:from>
    <xdr:to>
      <xdr:col>107</xdr:col>
      <xdr:colOff>101600</xdr:colOff>
      <xdr:row>77</xdr:row>
      <xdr:rowOff>170631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161758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63925</xdr:rowOff>
    </xdr:from>
    <xdr:to>
      <xdr:col>102</xdr:col>
      <xdr:colOff>165100</xdr:colOff>
      <xdr:row>77</xdr:row>
      <xdr:rowOff>165525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156652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61106</xdr:rowOff>
    </xdr:from>
    <xdr:to>
      <xdr:col>98</xdr:col>
      <xdr:colOff>38100</xdr:colOff>
      <xdr:row>77</xdr:row>
      <xdr:rowOff>162706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153833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の災害復旧事業の伸びは平成２９年台風第２１号により、町内公共施設のいたるところで被害を受けたことによるもの。維持補修費の伸びは、体育センター維持補修工事や総合グラウンド改修工事、道路の維持補修工事が主な要因。人件費は住民一人当たり６８，６３５円となっており類似団体平均と比べて低い水準にある。過去（平成１９年から平成２７年度の間）の採用数が類似団体平均と比較して少ないことが主な要因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15,378
15,208
40.91
8,366,331
8,145,296
196,809
4,389,865
5,335,497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127127</xdr:rowOff>
    </xdr:from>
    <xdr:to>
      <xdr:col>24</xdr:col>
      <xdr:colOff>63500</xdr:colOff>
      <xdr:row>37</xdr:row>
      <xdr:rowOff>143129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7077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143129</xdr:rowOff>
    </xdr:from>
    <xdr:to>
      <xdr:col>19</xdr:col>
      <xdr:colOff>177800</xdr:colOff>
      <xdr:row>37</xdr:row>
      <xdr:rowOff>160274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8677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136271</xdr:rowOff>
    </xdr:from>
    <xdr:to>
      <xdr:col>15</xdr:col>
      <xdr:colOff>50800</xdr:colOff>
      <xdr:row>37</xdr:row>
      <xdr:rowOff>160274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7992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109601</xdr:rowOff>
    </xdr:from>
    <xdr:to>
      <xdr:col>10</xdr:col>
      <xdr:colOff>114300</xdr:colOff>
      <xdr:row>37</xdr:row>
      <xdr:rowOff>136271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5325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76327</xdr:rowOff>
    </xdr:from>
    <xdr:to>
      <xdr:col>24</xdr:col>
      <xdr:colOff>114300</xdr:colOff>
      <xdr:row>38</xdr:row>
      <xdr:rowOff>6477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54754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92329</xdr:rowOff>
    </xdr:from>
    <xdr:to>
      <xdr:col>20</xdr:col>
      <xdr:colOff>38100</xdr:colOff>
      <xdr:row>38</xdr:row>
      <xdr:rowOff>22479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13606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109474</xdr:rowOff>
    </xdr:from>
    <xdr:to>
      <xdr:col>15</xdr:col>
      <xdr:colOff>101600</xdr:colOff>
      <xdr:row>38</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30751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85471</xdr:rowOff>
    </xdr:from>
    <xdr:to>
      <xdr:col>10</xdr:col>
      <xdr:colOff>165100</xdr:colOff>
      <xdr:row>38</xdr:row>
      <xdr:rowOff>15621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6748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58801</xdr:rowOff>
    </xdr:from>
    <xdr:to>
      <xdr:col>6</xdr:col>
      <xdr:colOff>38100</xdr:colOff>
      <xdr:row>37</xdr:row>
      <xdr:rowOff>160401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151528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123236</xdr:rowOff>
    </xdr:from>
    <xdr:to>
      <xdr:col>24</xdr:col>
      <xdr:colOff>63500</xdr:colOff>
      <xdr:row>57</xdr:row>
      <xdr:rowOff>75253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81536"/>
          <a:ext cx="838200" cy="46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75253</xdr:rowOff>
    </xdr:from>
    <xdr:to>
      <xdr:col>19</xdr:col>
      <xdr:colOff>177800</xdr:colOff>
      <xdr:row>57</xdr:row>
      <xdr:rowOff>116547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47903"/>
          <a:ext cx="889000" cy="4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106059</xdr:rowOff>
    </xdr:from>
    <xdr:to>
      <xdr:col>15</xdr:col>
      <xdr:colOff>50800</xdr:colOff>
      <xdr:row>57</xdr:row>
      <xdr:rowOff>116547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78709"/>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56883</xdr:rowOff>
    </xdr:from>
    <xdr:to>
      <xdr:col>10</xdr:col>
      <xdr:colOff>114300</xdr:colOff>
      <xdr:row>57</xdr:row>
      <xdr:rowOff>106059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9533"/>
          <a:ext cx="889000" cy="4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72436</xdr:rowOff>
    </xdr:from>
    <xdr:to>
      <xdr:col>24</xdr:col>
      <xdr:colOff>114300</xdr:colOff>
      <xdr:row>55</xdr:row>
      <xdr:rowOff>2586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158813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4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24453</xdr:rowOff>
    </xdr:from>
    <xdr:to>
      <xdr:col>20</xdr:col>
      <xdr:colOff>38100</xdr:colOff>
      <xdr:row>57</xdr:row>
      <xdr:rowOff>126053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117180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65747</xdr:rowOff>
    </xdr:from>
    <xdr:to>
      <xdr:col>15</xdr:col>
      <xdr:colOff>101600</xdr:colOff>
      <xdr:row>57</xdr:row>
      <xdr:rowOff>167347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158474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55259</xdr:rowOff>
    </xdr:from>
    <xdr:to>
      <xdr:col>10</xdr:col>
      <xdr:colOff>165100</xdr:colOff>
      <xdr:row>57</xdr:row>
      <xdr:rowOff>156859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147986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6083</xdr:rowOff>
    </xdr:from>
    <xdr:to>
      <xdr:col>6</xdr:col>
      <xdr:colOff>38100</xdr:colOff>
      <xdr:row>57</xdr:row>
      <xdr:rowOff>107683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98810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160861</xdr:rowOff>
    </xdr:from>
    <xdr:to>
      <xdr:col>24</xdr:col>
      <xdr:colOff>63500</xdr:colOff>
      <xdr:row>76</xdr:row>
      <xdr:rowOff>13807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19611"/>
          <a:ext cx="8382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160861</xdr:rowOff>
    </xdr:from>
    <xdr:to>
      <xdr:col>19</xdr:col>
      <xdr:colOff>177800</xdr:colOff>
      <xdr:row>76</xdr:row>
      <xdr:rowOff>123583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19611"/>
          <a:ext cx="889000" cy="1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109803</xdr:rowOff>
    </xdr:from>
    <xdr:to>
      <xdr:col>15</xdr:col>
      <xdr:colOff>50800</xdr:colOff>
      <xdr:row>76</xdr:row>
      <xdr:rowOff>123583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40003"/>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27997</xdr:rowOff>
    </xdr:from>
    <xdr:to>
      <xdr:col>10</xdr:col>
      <xdr:colOff>114300</xdr:colOff>
      <xdr:row>76</xdr:row>
      <xdr:rowOff>109803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58197"/>
          <a:ext cx="889000" cy="8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134457</xdr:rowOff>
    </xdr:from>
    <xdr:to>
      <xdr:col>24</xdr:col>
      <xdr:colOff>114300</xdr:colOff>
      <xdr:row>76</xdr:row>
      <xdr:rowOff>64607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112884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110061</xdr:rowOff>
    </xdr:from>
    <xdr:to>
      <xdr:col>20</xdr:col>
      <xdr:colOff>38100</xdr:colOff>
      <xdr:row>76</xdr:row>
      <xdr:rowOff>40211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31338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72783</xdr:rowOff>
    </xdr:from>
    <xdr:to>
      <xdr:col>15</xdr:col>
      <xdr:colOff>101600</xdr:colOff>
      <xdr:row>77</xdr:row>
      <xdr:rowOff>2933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165510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59003</xdr:rowOff>
    </xdr:from>
    <xdr:to>
      <xdr:col>10</xdr:col>
      <xdr:colOff>165100</xdr:colOff>
      <xdr:row>76</xdr:row>
      <xdr:rowOff>160603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151730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148647</xdr:rowOff>
    </xdr:from>
    <xdr:to>
      <xdr:col>6</xdr:col>
      <xdr:colOff>38100</xdr:colOff>
      <xdr:row>76</xdr:row>
      <xdr:rowOff>78797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69924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0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93988</xdr:rowOff>
    </xdr:from>
    <xdr:to>
      <xdr:col>24</xdr:col>
      <xdr:colOff>63500</xdr:colOff>
      <xdr:row>97</xdr:row>
      <xdr:rowOff>141033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24638"/>
          <a:ext cx="8382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120909</xdr:rowOff>
    </xdr:from>
    <xdr:to>
      <xdr:col>19</xdr:col>
      <xdr:colOff>177800</xdr:colOff>
      <xdr:row>97</xdr:row>
      <xdr:rowOff>141033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51559"/>
          <a:ext cx="889000" cy="2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120909</xdr:rowOff>
    </xdr:from>
    <xdr:to>
      <xdr:col>15</xdr:col>
      <xdr:colOff>50800</xdr:colOff>
      <xdr:row>98</xdr:row>
      <xdr:rowOff>1519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51559"/>
          <a:ext cx="889000" cy="5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164809</xdr:rowOff>
    </xdr:from>
    <xdr:to>
      <xdr:col>10</xdr:col>
      <xdr:colOff>114300</xdr:colOff>
      <xdr:row>98</xdr:row>
      <xdr:rowOff>1519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95459"/>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43188</xdr:rowOff>
    </xdr:from>
    <xdr:to>
      <xdr:col>24</xdr:col>
      <xdr:colOff>114300</xdr:colOff>
      <xdr:row>97</xdr:row>
      <xdr:rowOff>144788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21615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90233</xdr:rowOff>
    </xdr:from>
    <xdr:to>
      <xdr:col>20</xdr:col>
      <xdr:colOff>38100</xdr:colOff>
      <xdr:row>98</xdr:row>
      <xdr:rowOff>20383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70109</xdr:rowOff>
    </xdr:from>
    <xdr:to>
      <xdr:col>15</xdr:col>
      <xdr:colOff>101600</xdr:colOff>
      <xdr:row>98</xdr:row>
      <xdr:rowOff>259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162836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122169</xdr:rowOff>
    </xdr:from>
    <xdr:to>
      <xdr:col>10</xdr:col>
      <xdr:colOff>165100</xdr:colOff>
      <xdr:row>98</xdr:row>
      <xdr:rowOff>52319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43446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114009</xdr:rowOff>
    </xdr:from>
    <xdr:to>
      <xdr:col>6</xdr:col>
      <xdr:colOff>38100</xdr:colOff>
      <xdr:row>98</xdr:row>
      <xdr:rowOff>44159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35286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166675</xdr:rowOff>
    </xdr:from>
    <xdr:to>
      <xdr:col>55</xdr:col>
      <xdr:colOff>0</xdr:colOff>
      <xdr:row>35</xdr:row>
      <xdr:rowOff>4369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99597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4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4369</xdr:rowOff>
    </xdr:from>
    <xdr:to>
      <xdr:col>50</xdr:col>
      <xdr:colOff>114300</xdr:colOff>
      <xdr:row>35</xdr:row>
      <xdr:rowOff>24028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00511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24028</xdr:rowOff>
    </xdr:from>
    <xdr:to>
      <xdr:col>45</xdr:col>
      <xdr:colOff>177800</xdr:colOff>
      <xdr:row>35</xdr:row>
      <xdr:rowOff>170332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02477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170332</xdr:rowOff>
    </xdr:from>
    <xdr:to>
      <xdr:col>41</xdr:col>
      <xdr:colOff>50800</xdr:colOff>
      <xdr:row>36</xdr:row>
      <xdr:rowOff>1625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17108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142765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115875</xdr:rowOff>
    </xdr:from>
    <xdr:to>
      <xdr:col>55</xdr:col>
      <xdr:colOff>50800</xdr:colOff>
      <xdr:row>35</xdr:row>
      <xdr:rowOff>46025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9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138752</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7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125019</xdr:rowOff>
    </xdr:from>
    <xdr:to>
      <xdr:col>50</xdr:col>
      <xdr:colOff>165100</xdr:colOff>
      <xdr:row>35</xdr:row>
      <xdr:rowOff>55169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71696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144678</xdr:rowOff>
    </xdr:from>
    <xdr:to>
      <xdr:col>46</xdr:col>
      <xdr:colOff>38100</xdr:colOff>
      <xdr:row>35</xdr:row>
      <xdr:rowOff>74828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91355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7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119532</xdr:rowOff>
    </xdr:from>
    <xdr:to>
      <xdr:col>41</xdr:col>
      <xdr:colOff>101600</xdr:colOff>
      <xdr:row>36</xdr:row>
      <xdr:rowOff>49682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66209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122275</xdr:rowOff>
    </xdr:from>
    <xdr:to>
      <xdr:col>36</xdr:col>
      <xdr:colOff>165100</xdr:colOff>
      <xdr:row>36</xdr:row>
      <xdr:rowOff>52425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68952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13758</xdr:rowOff>
    </xdr:from>
    <xdr:to>
      <xdr:col>55</xdr:col>
      <xdr:colOff>0</xdr:colOff>
      <xdr:row>57</xdr:row>
      <xdr:rowOff>87220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86408"/>
          <a:ext cx="838200" cy="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27311</xdr:rowOff>
    </xdr:from>
    <xdr:to>
      <xdr:col>50</xdr:col>
      <xdr:colOff>114300</xdr:colOff>
      <xdr:row>57</xdr:row>
      <xdr:rowOff>87220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99961"/>
          <a:ext cx="889000" cy="5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27311</xdr:rowOff>
    </xdr:from>
    <xdr:to>
      <xdr:col>45</xdr:col>
      <xdr:colOff>177800</xdr:colOff>
      <xdr:row>57</xdr:row>
      <xdr:rowOff>60654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99961"/>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146754</xdr:rowOff>
    </xdr:from>
    <xdr:to>
      <xdr:col>41</xdr:col>
      <xdr:colOff>50800</xdr:colOff>
      <xdr:row>57</xdr:row>
      <xdr:rowOff>60654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47954"/>
          <a:ext cx="889000" cy="8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134408</xdr:rowOff>
    </xdr:from>
    <xdr:to>
      <xdr:col>55</xdr:col>
      <xdr:colOff>50800</xdr:colOff>
      <xdr:row>57</xdr:row>
      <xdr:rowOff>64558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112835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36420</xdr:rowOff>
    </xdr:from>
    <xdr:to>
      <xdr:col>50</xdr:col>
      <xdr:colOff>165100</xdr:colOff>
      <xdr:row>57</xdr:row>
      <xdr:rowOff>138020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129147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147961</xdr:rowOff>
    </xdr:from>
    <xdr:to>
      <xdr:col>46</xdr:col>
      <xdr:colOff>38100</xdr:colOff>
      <xdr:row>57</xdr:row>
      <xdr:rowOff>78111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69238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9854</xdr:rowOff>
    </xdr:from>
    <xdr:to>
      <xdr:col>41</xdr:col>
      <xdr:colOff>101600</xdr:colOff>
      <xdr:row>57</xdr:row>
      <xdr:rowOff>111454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102581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95954</xdr:rowOff>
    </xdr:from>
    <xdr:to>
      <xdr:col>36</xdr:col>
      <xdr:colOff>165100</xdr:colOff>
      <xdr:row>57</xdr:row>
      <xdr:rowOff>26104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17231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64686</xdr:rowOff>
    </xdr:from>
    <xdr:to>
      <xdr:col>55</xdr:col>
      <xdr:colOff>0</xdr:colOff>
      <xdr:row>78</xdr:row>
      <xdr:rowOff>95940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66336"/>
          <a:ext cx="838200" cy="2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73144</xdr:rowOff>
    </xdr:from>
    <xdr:to>
      <xdr:col>50</xdr:col>
      <xdr:colOff>114300</xdr:colOff>
      <xdr:row>78</xdr:row>
      <xdr:rowOff>95940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46244"/>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73144</xdr:rowOff>
    </xdr:from>
    <xdr:to>
      <xdr:col>45</xdr:col>
      <xdr:colOff>177800</xdr:colOff>
      <xdr:row>78</xdr:row>
      <xdr:rowOff>84117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4624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47281</xdr:rowOff>
    </xdr:from>
    <xdr:to>
      <xdr:col>41</xdr:col>
      <xdr:colOff>50800</xdr:colOff>
      <xdr:row>78</xdr:row>
      <xdr:rowOff>84117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20381"/>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13886</xdr:rowOff>
    </xdr:from>
    <xdr:to>
      <xdr:col>55</xdr:col>
      <xdr:colOff>50800</xdr:colOff>
      <xdr:row>77</xdr:row>
      <xdr:rowOff>115486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163763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45140</xdr:rowOff>
    </xdr:from>
    <xdr:to>
      <xdr:col>50</xdr:col>
      <xdr:colOff>165100</xdr:colOff>
      <xdr:row>78</xdr:row>
      <xdr:rowOff>146740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137867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1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22344</xdr:rowOff>
    </xdr:from>
    <xdr:to>
      <xdr:col>46</xdr:col>
      <xdr:colOff>38100</xdr:colOff>
      <xdr:row>78</xdr:row>
      <xdr:rowOff>123944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115071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8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33317</xdr:rowOff>
    </xdr:from>
    <xdr:to>
      <xdr:col>41</xdr:col>
      <xdr:colOff>101600</xdr:colOff>
      <xdr:row>78</xdr:row>
      <xdr:rowOff>134917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126044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9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167931</xdr:rowOff>
    </xdr:from>
    <xdr:to>
      <xdr:col>36</xdr:col>
      <xdr:colOff>165100</xdr:colOff>
      <xdr:row>78</xdr:row>
      <xdr:rowOff>98081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89208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6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131454</xdr:rowOff>
    </xdr:from>
    <xdr:to>
      <xdr:col>55</xdr:col>
      <xdr:colOff>0</xdr:colOff>
      <xdr:row>97</xdr:row>
      <xdr:rowOff>64508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90654"/>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155849</xdr:rowOff>
    </xdr:from>
    <xdr:to>
      <xdr:col>50</xdr:col>
      <xdr:colOff>114300</xdr:colOff>
      <xdr:row>97</xdr:row>
      <xdr:rowOff>64508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15049"/>
          <a:ext cx="889000" cy="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155849</xdr:rowOff>
    </xdr:from>
    <xdr:to>
      <xdr:col>45</xdr:col>
      <xdr:colOff>177800</xdr:colOff>
      <xdr:row>97</xdr:row>
      <xdr:rowOff>102357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15049"/>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102357</xdr:rowOff>
    </xdr:from>
    <xdr:to>
      <xdr:col>41</xdr:col>
      <xdr:colOff>50800</xdr:colOff>
      <xdr:row>97</xdr:row>
      <xdr:rowOff>116204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33007"/>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80654</xdr:rowOff>
    </xdr:from>
    <xdr:to>
      <xdr:col>55</xdr:col>
      <xdr:colOff>50800</xdr:colOff>
      <xdr:row>97</xdr:row>
      <xdr:rowOff>10804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59081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1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13708</xdr:rowOff>
    </xdr:from>
    <xdr:to>
      <xdr:col>50</xdr:col>
      <xdr:colOff>165100</xdr:colOff>
      <xdr:row>97</xdr:row>
      <xdr:rowOff>115308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106435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3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105049</xdr:rowOff>
    </xdr:from>
    <xdr:to>
      <xdr:col>46</xdr:col>
      <xdr:colOff>38100</xdr:colOff>
      <xdr:row>97</xdr:row>
      <xdr:rowOff>35199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26326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5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51557</xdr:rowOff>
    </xdr:from>
    <xdr:to>
      <xdr:col>41</xdr:col>
      <xdr:colOff>101600</xdr:colOff>
      <xdr:row>97</xdr:row>
      <xdr:rowOff>153157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144284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65404</xdr:rowOff>
    </xdr:from>
    <xdr:to>
      <xdr:col>36</xdr:col>
      <xdr:colOff>165100</xdr:colOff>
      <xdr:row>97</xdr:row>
      <xdr:rowOff>167004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158131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162679</xdr:rowOff>
    </xdr:from>
    <xdr:to>
      <xdr:col>85</xdr:col>
      <xdr:colOff>127000</xdr:colOff>
      <xdr:row>38</xdr:row>
      <xdr:rowOff>65414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06329"/>
          <a:ext cx="838200" cy="7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93456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3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64033</xdr:rowOff>
    </xdr:from>
    <xdr:to>
      <xdr:col>81</xdr:col>
      <xdr:colOff>50800</xdr:colOff>
      <xdr:row>38</xdr:row>
      <xdr:rowOff>65414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79133"/>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63028</xdr:rowOff>
    </xdr:from>
    <xdr:to>
      <xdr:col>76</xdr:col>
      <xdr:colOff>114300</xdr:colOff>
      <xdr:row>38</xdr:row>
      <xdr:rowOff>64033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78128"/>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63028</xdr:rowOff>
    </xdr:from>
    <xdr:to>
      <xdr:col>71</xdr:col>
      <xdr:colOff>177800</xdr:colOff>
      <xdr:row>38</xdr:row>
      <xdr:rowOff>65707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78128"/>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106452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111879</xdr:rowOff>
    </xdr:from>
    <xdr:to>
      <xdr:col>85</xdr:col>
      <xdr:colOff>177800</xdr:colOff>
      <xdr:row>38</xdr:row>
      <xdr:rowOff>42028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55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71256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14614</xdr:rowOff>
    </xdr:from>
    <xdr:to>
      <xdr:col>81</xdr:col>
      <xdr:colOff>101600</xdr:colOff>
      <xdr:row>38</xdr:row>
      <xdr:rowOff>116214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107341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13233</xdr:rowOff>
    </xdr:from>
    <xdr:to>
      <xdr:col>76</xdr:col>
      <xdr:colOff>165100</xdr:colOff>
      <xdr:row>38</xdr:row>
      <xdr:rowOff>114833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105960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12228</xdr:rowOff>
    </xdr:from>
    <xdr:to>
      <xdr:col>72</xdr:col>
      <xdr:colOff>38100</xdr:colOff>
      <xdr:row>38</xdr:row>
      <xdr:rowOff>113828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104955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2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14907</xdr:rowOff>
    </xdr:from>
    <xdr:to>
      <xdr:col>67</xdr:col>
      <xdr:colOff>101600</xdr:colOff>
      <xdr:row>38</xdr:row>
      <xdr:rowOff>116507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107634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13611</xdr:rowOff>
    </xdr:from>
    <xdr:to>
      <xdr:col>85</xdr:col>
      <xdr:colOff>126364</xdr:colOff>
      <xdr:row>58</xdr:row>
      <xdr:rowOff>11080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86111"/>
          <a:ext cx="1269" cy="136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14907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11080</xdr:rowOff>
    </xdr:from>
    <xdr:to>
      <xdr:col>86</xdr:col>
      <xdr:colOff>25400</xdr:colOff>
      <xdr:row>58</xdr:row>
      <xdr:rowOff>11080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131738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6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13611</xdr:rowOff>
    </xdr:from>
    <xdr:to>
      <xdr:col>86</xdr:col>
      <xdr:colOff>25400</xdr:colOff>
      <xdr:row>50</xdr:row>
      <xdr:rowOff>13611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160372</xdr:rowOff>
    </xdr:from>
    <xdr:to>
      <xdr:col>85</xdr:col>
      <xdr:colOff>127000</xdr:colOff>
      <xdr:row>58</xdr:row>
      <xdr:rowOff>18231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61572"/>
          <a:ext cx="838200" cy="20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154787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4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131910</xdr:rowOff>
    </xdr:from>
    <xdr:to>
      <xdr:col>85</xdr:col>
      <xdr:colOff>177800</xdr:colOff>
      <xdr:row>55</xdr:row>
      <xdr:rowOff>62060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3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18231</xdr:rowOff>
    </xdr:from>
    <xdr:to>
      <xdr:col>81</xdr:col>
      <xdr:colOff>50800</xdr:colOff>
      <xdr:row>58</xdr:row>
      <xdr:rowOff>50252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62331"/>
          <a:ext cx="889000" cy="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18687</xdr:rowOff>
    </xdr:from>
    <xdr:to>
      <xdr:col>81</xdr:col>
      <xdr:colOff>101600</xdr:colOff>
      <xdr:row>55</xdr:row>
      <xdr:rowOff>120287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136814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140125</xdr:rowOff>
    </xdr:from>
    <xdr:to>
      <xdr:col>76</xdr:col>
      <xdr:colOff>114300</xdr:colOff>
      <xdr:row>58</xdr:row>
      <xdr:rowOff>50252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12775"/>
          <a:ext cx="889000" cy="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97717</xdr:rowOff>
    </xdr:from>
    <xdr:to>
      <xdr:col>76</xdr:col>
      <xdr:colOff>165100</xdr:colOff>
      <xdr:row>56</xdr:row>
      <xdr:rowOff>27867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44394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140125</xdr:rowOff>
    </xdr:from>
    <xdr:to>
      <xdr:col>71</xdr:col>
      <xdr:colOff>177800</xdr:colOff>
      <xdr:row>59</xdr:row>
      <xdr:rowOff>10949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12775"/>
          <a:ext cx="889000" cy="2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130163</xdr:rowOff>
    </xdr:from>
    <xdr:to>
      <xdr:col>72</xdr:col>
      <xdr:colOff>38100</xdr:colOff>
      <xdr:row>56</xdr:row>
      <xdr:rowOff>60313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76840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109686</xdr:rowOff>
    </xdr:from>
    <xdr:to>
      <xdr:col>67</xdr:col>
      <xdr:colOff>101600</xdr:colOff>
      <xdr:row>56</xdr:row>
      <xdr:rowOff>39836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56363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109572</xdr:rowOff>
    </xdr:from>
    <xdr:to>
      <xdr:col>85</xdr:col>
      <xdr:colOff>177800</xdr:colOff>
      <xdr:row>57</xdr:row>
      <xdr:rowOff>39722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87999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138881</xdr:rowOff>
    </xdr:from>
    <xdr:to>
      <xdr:col>81</xdr:col>
      <xdr:colOff>101600</xdr:colOff>
      <xdr:row>58</xdr:row>
      <xdr:rowOff>69031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1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60158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170902</xdr:rowOff>
    </xdr:from>
    <xdr:to>
      <xdr:col>76</xdr:col>
      <xdr:colOff>165100</xdr:colOff>
      <xdr:row>58</xdr:row>
      <xdr:rowOff>101052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92179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89325</xdr:rowOff>
    </xdr:from>
    <xdr:to>
      <xdr:col>72</xdr:col>
      <xdr:colOff>38100</xdr:colOff>
      <xdr:row>58</xdr:row>
      <xdr:rowOff>19475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10602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131599</xdr:rowOff>
    </xdr:from>
    <xdr:to>
      <xdr:col>67</xdr:col>
      <xdr:colOff>101600</xdr:colOff>
      <xdr:row>59</xdr:row>
      <xdr:rowOff>61749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52876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19799</xdr:rowOff>
    </xdr:from>
    <xdr:to>
      <xdr:col>85</xdr:col>
      <xdr:colOff>127000</xdr:colOff>
      <xdr:row>79</xdr:row>
      <xdr:rowOff>87596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64349"/>
          <a:ext cx="838200" cy="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113509</xdr:rowOff>
    </xdr:from>
    <xdr:to>
      <xdr:col>81</xdr:col>
      <xdr:colOff>50800</xdr:colOff>
      <xdr:row>79</xdr:row>
      <xdr:rowOff>19799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315159"/>
          <a:ext cx="889000" cy="24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113509</xdr:rowOff>
    </xdr:from>
    <xdr:to>
      <xdr:col>76</xdr:col>
      <xdr:colOff>114300</xdr:colOff>
      <xdr:row>79</xdr:row>
      <xdr:rowOff>9790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315159"/>
          <a:ext cx="889000" cy="2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16888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6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9790</xdr:rowOff>
    </xdr:from>
    <xdr:to>
      <xdr:col>71</xdr:col>
      <xdr:colOff>177800</xdr:colOff>
      <xdr:row>79</xdr:row>
      <xdr:rowOff>91204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54340"/>
          <a:ext cx="889000" cy="8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36796</xdr:rowOff>
    </xdr:from>
    <xdr:to>
      <xdr:col>85</xdr:col>
      <xdr:colOff>177800</xdr:colOff>
      <xdr:row>79</xdr:row>
      <xdr:rowOff>138396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123173</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96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140449</xdr:rowOff>
    </xdr:from>
    <xdr:to>
      <xdr:col>81</xdr:col>
      <xdr:colOff>101600</xdr:colOff>
      <xdr:row>79</xdr:row>
      <xdr:rowOff>70599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61726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62709</xdr:rowOff>
    </xdr:from>
    <xdr:to>
      <xdr:col>76</xdr:col>
      <xdr:colOff>165100</xdr:colOff>
      <xdr:row>77</xdr:row>
      <xdr:rowOff>164309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26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9386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303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130440</xdr:rowOff>
    </xdr:from>
    <xdr:to>
      <xdr:col>72</xdr:col>
      <xdr:colOff>38100</xdr:colOff>
      <xdr:row>79</xdr:row>
      <xdr:rowOff>60590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51717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59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40404</xdr:rowOff>
    </xdr:from>
    <xdr:to>
      <xdr:col>67</xdr:col>
      <xdr:colOff>101600</xdr:colOff>
      <xdr:row>79</xdr:row>
      <xdr:rowOff>142004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133131</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7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152491</xdr:rowOff>
    </xdr:from>
    <xdr:to>
      <xdr:col>85</xdr:col>
      <xdr:colOff>127000</xdr:colOff>
      <xdr:row>97</xdr:row>
      <xdr:rowOff>154592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83141"/>
          <a:ext cx="8382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153079</xdr:rowOff>
    </xdr:from>
    <xdr:to>
      <xdr:col>81</xdr:col>
      <xdr:colOff>50800</xdr:colOff>
      <xdr:row>97</xdr:row>
      <xdr:rowOff>154592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83729"/>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146372</xdr:rowOff>
    </xdr:from>
    <xdr:to>
      <xdr:col>76</xdr:col>
      <xdr:colOff>114300</xdr:colOff>
      <xdr:row>97</xdr:row>
      <xdr:rowOff>153079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777022"/>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146372</xdr:rowOff>
    </xdr:from>
    <xdr:to>
      <xdr:col>71</xdr:col>
      <xdr:colOff>177800</xdr:colOff>
      <xdr:row>97</xdr:row>
      <xdr:rowOff>152154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77022"/>
          <a:ext cx="8890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101691</xdr:rowOff>
    </xdr:from>
    <xdr:to>
      <xdr:col>85</xdr:col>
      <xdr:colOff>177800</xdr:colOff>
      <xdr:row>98</xdr:row>
      <xdr:rowOff>31841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16618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103792</xdr:rowOff>
    </xdr:from>
    <xdr:to>
      <xdr:col>81</xdr:col>
      <xdr:colOff>101600</xdr:colOff>
      <xdr:row>98</xdr:row>
      <xdr:rowOff>33942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25069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102279</xdr:rowOff>
    </xdr:from>
    <xdr:to>
      <xdr:col>76</xdr:col>
      <xdr:colOff>165100</xdr:colOff>
      <xdr:row>98</xdr:row>
      <xdr:rowOff>32429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23556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2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95572</xdr:rowOff>
    </xdr:from>
    <xdr:to>
      <xdr:col>72</xdr:col>
      <xdr:colOff>38100</xdr:colOff>
      <xdr:row>98</xdr:row>
      <xdr:rowOff>25722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16849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101354</xdr:rowOff>
    </xdr:from>
    <xdr:to>
      <xdr:col>67</xdr:col>
      <xdr:colOff>101600</xdr:colOff>
      <xdr:row>98</xdr:row>
      <xdr:rowOff>31504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22631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類似団体よりも下回っているものの、消防費、労働費が上回っている。消防費の伸びは防災行政無線デジタル化更新工事によるもの。労働費は中小企業従業員の福利厚生を高めるため、一般社団法人伊勢地域勤労者福祉サービスセンター（ジョイワーク）への加入促進支援、自治体協調融資（生活・住宅）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年度は地方交付税の増加に伴う財源調整から、財政調整基金に積み立てを行った。今後も計画的な基金積立を行い、高い水準の維持を目指す。</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実質収支額・実質単年度収支</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実質収支額は、継続して概ね標準財政規模の４～７％で推移しているが、実質単年度収支は赤字傾向で続いており、今後も適正な財政運営に努める。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住宅新築資金等貸付事業特別会計については、貸付償還金の滞納が原因で、毎年赤字となっているため、より一層収納率向上に向け取り組む。</a:t>
          </a:r>
        </a:p>
        <a:p>
          <a:r>
            <a:rPr kumimoji="1" lang="ja-JP" altLang="en-US" sz="1400">
              <a:latin typeface="ＭＳ ゴシック" pitchFamily="49" charset="-128"/>
              <a:ea typeface="ＭＳ ゴシック" pitchFamily="49" charset="-128"/>
            </a:rPr>
            <a:t> その他の一般会計及び各事業会計については、各経費の圧縮、自主財源の確保等にも努め、黒字を維持している状況にあるが、今後も計画的な事業運営を図り、健全な財政運営に努める。</a:t>
          </a:r>
        </a:p>
        <a:p>
          <a:r>
            <a:rPr kumimoji="1" lang="ja-JP" altLang="en-US" sz="1400">
              <a:latin typeface="ＭＳ ゴシック" pitchFamily="49" charset="-128"/>
              <a:ea typeface="ＭＳ ゴシック" pitchFamily="49" charset="-128"/>
            </a:rPr>
            <a:t>　連結実質赤字比率は、住宅新築資金等貸付事業特別会計で赤字となっているものの、その他の会計はすべて黒字であることから、全体でも黒字であるため比率なしとなっている。今後においても、各会計の収支を注視しつつ、これを継続することを目標と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実質公債費比率の分子は、過去からの新規起債発行の抑制及び既借入に係る元利償還金の減少に伴い、減少傾向にある。</a:t>
          </a:r>
        </a:p>
        <a:p>
          <a:r>
            <a:rPr kumimoji="1" lang="ja-JP" altLang="en-US" sz="1400">
              <a:latin typeface="ＭＳ ゴシック" pitchFamily="49" charset="-128"/>
              <a:ea typeface="ＭＳ ゴシック" pitchFamily="49" charset="-128"/>
            </a:rPr>
            <a:t>　今後も新規地方債発行の抑制を基調とし、適切な事業実施と繰上償還を実施することにより、実質公債費比率の更なる健全化に努める。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公営企業等繰入・組合等負担等の減少により将来負担額は減っている。</a:t>
          </a:r>
        </a:p>
        <a:p>
          <a:r>
            <a:rPr kumimoji="1" lang="ja-JP" altLang="en-US" sz="1400">
              <a:latin typeface="ＭＳ ゴシック" pitchFamily="49" charset="-128"/>
              <a:ea typeface="ＭＳ ゴシック" pitchFamily="49" charset="-128"/>
            </a:rPr>
            <a:t>　一方で、地方債の現在高が増加しているため今後は新規地方債発行を抑制しつつ充当可能財源の確保に努め、将来負担比率の更なる健全化を目指す。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三重県玉城町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や、事業の財源調整から、財政調整基金に１０１百万円の積み立てを行った。一方で、活性化対策事業基金から３４百万円を取り崩し、地方創生推進交付金事業に充当した。基金全体では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それぞれの基金条例に定める額及び目的に応じて積み立て、取り崩しを行う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地域福祉基金：高齢者等の保健福祉の増進を図るため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活性化対策事業基金：活性化対策事業に要する経費の財源に充てる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活性化対策事業基金から３４百万円を取り崩し、地方創生推進交付金事業に充当した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各種基金の目的により積み立てる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基金全体の増減理由のとおり、財政調整基金に１０１百万円の積み立てを行った。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号。以下「法」という。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項並びに第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項に定める額を積み立てる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また災害復旧、地方債の繰上償還その他財源の不足を生じたときの財源を積み立てる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町債の償還及び町債の適正な管理に必要な財源を確保していく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227999-E599-426B-8516-B26246D58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30FD11-5741-4485-B430-C3E7D62DB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338745F-7429-4E4E-B198-D4D4C8C92920}"/>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D7D57D5-1345-4DB3-A593-5D4E332B55BF}"/>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4B46987-9025-4CBA-B0E2-7E690D1D3777}"/>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D7BAA96-EE93-4B65-99E0-638DA98BA93A}"/>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91AD767-F05A-4C42-995D-090D6E121DE0}"/>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C6D7D6F-1CB3-412F-B987-3454C097174D}"/>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A4A77DB-1C9E-4258-9483-421FE7678CFE}"/>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2505D84-401C-40A6-8046-CCB31020E424}"/>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E1C09F6-CE05-4CA9-9675-DE202D06B451}"/>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CC00209-C75E-499B-A9E6-598497937EEA}"/>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15,378
15,208
40.91
8,366,331
8,145,296
196,809
4,389,865
5,335,497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2DA3712-1131-42C9-BB2B-9883ACB19366}"/>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2CADB64-C03B-483B-BA79-B77626FF716B}"/>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FC5852C-28D2-4C77-A543-3043263233E1}"/>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650521C-F3C5-4E93-8152-1EEF075E78EB}"/>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BA3937F-346C-42BD-954C-E6E3E729A22D}"/>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255FD24-09BA-46C8-A809-77BA6BB044A2}"/>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FCC74D1-408C-40F1-98C8-10EA21D982D4}"/>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40E0654-38AB-4EAA-A060-D6AC407F9417}"/>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1AE84E9-195F-4274-9751-72223312C61E}"/>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C1FFD3F-5B8B-4614-825C-E66E54FF9DA4}"/>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16440A9-275F-4884-8ED7-622090D8AFD4}"/>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6E555C6-E1E5-4B3E-8FF8-EE53FB83166B}"/>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86C585-2C26-4C8A-85A0-BFECF41631DD}"/>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C3F4C5F-1934-43AD-BDA7-EEB74E443F8F}"/>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59FB704-0B4E-4E93-BD88-355BE6A03D6A}"/>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7B9E348-5FAA-4967-B5AD-24C43C38E3C3}"/>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542784C-A628-4CED-98C2-38D1F360311D}"/>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59F98BF-4F9F-4683-ADA2-852EEA3FA10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9D6020E-7B1C-4D26-8289-08A5E9411A7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9F02BAB-198B-4487-9C30-4FDC153C8AA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2B5670B-8412-4F6D-BF36-11A9625E366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F369B60-896F-4920-9706-701DAC3519A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251AFDB-E11A-4972-9616-2072DCFE1FA3}"/>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87DE512-FB8D-47D2-A684-28357281C50A}"/>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2F8D7EA-66A4-4C9F-A02B-EE545AA6C3D4}"/>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EB328E5-22CB-40F4-9E5E-167F502D4C71}"/>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4D36CF6-6995-45BE-99FC-081944C25F7B}"/>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B57C381-CEC9-4B9D-A200-AA1F3716B734}"/>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E2866A0-4A23-489D-A4A2-5F6A68F9DE0F}"/>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995EA78-8860-40BC-B097-0D8CC3AE73A2}"/>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D89B8CA-6B46-4F23-B2A5-075FC212658C}"/>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DB085FB-FB55-43C0-8F5C-5C8800B54C7B}"/>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A39FF7D-E6ED-4E07-AE16-AE57434336AB}"/>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9EA53E7-EC9A-48CF-B73B-D2DD8AE10156}"/>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81C4AF8-F9CC-4485-9D82-758E7388EBB5}"/>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全国平均、三重県平均と比べ、高い状況となっている。施設の減価償却（老朽化）が進んでいるといえる。非合併団体また人口は緩やかな減少傾向でもあり、施設の集約化・複合化はなく、今後は長寿命化及び建て直しを検討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7C6C91F-89B9-4131-B841-79E67BC9B88C}"/>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5FE7F4-6CA0-4CE7-9A44-BFF93248F45B}"/>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24C49C4-0A19-4398-A18C-FD8453F47829}"/>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9A3A1BD-2808-4FF5-8441-B7D26FD81DD6}"/>
            </a:ext>
          </a:extLst>
        </xdr:cNvPr>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9241E4D8-28B3-4643-A333-E49B089CB165}"/>
            </a:ext>
          </a:extLst>
        </xdr:cNvPr>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3BF8448-BB2F-4D67-A9CC-B1B4D8A3232C}"/>
            </a:ext>
          </a:extLst>
        </xdr:cNvPr>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C823FF7-A478-46BC-8F17-76D0289F9841}"/>
            </a:ext>
          </a:extLst>
        </xdr:cNvPr>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72AC833-FE97-4F89-A454-AB537DD389AF}"/>
            </a:ext>
          </a:extLst>
        </xdr:cNvPr>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ADAE7E0-E138-402B-AD66-591F6EA7ED71}"/>
            </a:ext>
          </a:extLst>
        </xdr:cNvPr>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9B2C2869-F17E-4CB5-9EBD-A6893E3E1E7A}"/>
            </a:ext>
          </a:extLst>
        </xdr:cNvPr>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4ACB79B-9788-45D5-AA8D-94A255154A1A}"/>
            </a:ext>
          </a:extLst>
        </xdr:cNvPr>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684FC22F-EB82-45F8-9DA8-D82765D6A5F6}"/>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68171B2-590B-4433-AE35-74AC053815DF}"/>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34CB1C3-0FAF-4EC4-AA7D-526341CC2B4F}"/>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a:extLst>
            <a:ext uri="{FF2B5EF4-FFF2-40B4-BE49-F238E27FC236}">
              <a16:creationId xmlns:a16="http://schemas.microsoft.com/office/drawing/2014/main" id="{C89362EE-503C-436A-A4A3-0506C51B8267}"/>
            </a:ext>
          </a:extLst>
        </xdr:cNvPr>
        <xdr:cNvCxnSpPr/>
      </xdr:nvCxnSpPr>
      <xdr:spPr>
        <a:xfrm flipV="1">
          <a:off x="40747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a:extLst>
            <a:ext uri="{FF2B5EF4-FFF2-40B4-BE49-F238E27FC236}">
              <a16:creationId xmlns:a16="http://schemas.microsoft.com/office/drawing/2014/main" id="{F0146BEF-A498-4956-9316-7602A0CE1363}"/>
            </a:ext>
          </a:extLst>
        </xdr:cNvPr>
        <xdr:cNvSpPr txBox="1"/>
      </xdr:nvSpPr>
      <xdr:spPr>
        <a:xfrm>
          <a:off x="41275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a:extLst>
            <a:ext uri="{FF2B5EF4-FFF2-40B4-BE49-F238E27FC236}">
              <a16:creationId xmlns:a16="http://schemas.microsoft.com/office/drawing/2014/main" id="{02225FA9-6468-4870-BE23-2C5845DFA1C4}"/>
            </a:ext>
          </a:extLst>
        </xdr:cNvPr>
        <xdr:cNvCxnSpPr/>
      </xdr:nvCxnSpPr>
      <xdr:spPr>
        <a:xfrm>
          <a:off x="3987800" y="66629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D95FEE70-9DAE-4233-AA67-1BD8B0FF09D2}"/>
            </a:ext>
          </a:extLst>
        </xdr:cNvPr>
        <xdr:cNvSpPr txBox="1"/>
      </xdr:nvSpPr>
      <xdr:spPr>
        <a:xfrm>
          <a:off x="41275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52CF33DA-4255-4755-BBE6-156580951AA6}"/>
            </a:ext>
          </a:extLst>
        </xdr:cNvPr>
        <xdr:cNvCxnSpPr/>
      </xdr:nvCxnSpPr>
      <xdr:spPr>
        <a:xfrm>
          <a:off x="3987800" y="54452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102506</xdr:rowOff>
    </xdr:from>
    <xdr:ext cx="405111" cy="259045"/>
    <xdr:sp macro="" textlink="">
      <xdr:nvSpPr>
        <xdr:cNvPr id="68" name="有形固定資産減価償却率平均値テキスト">
          <a:extLst>
            <a:ext uri="{FF2B5EF4-FFF2-40B4-BE49-F238E27FC236}">
              <a16:creationId xmlns:a16="http://schemas.microsoft.com/office/drawing/2014/main" id="{52779D9B-05D5-455E-88DB-5427821518DC}"/>
            </a:ext>
          </a:extLst>
        </xdr:cNvPr>
        <xdr:cNvSpPr txBox="1"/>
      </xdr:nvSpPr>
      <xdr:spPr>
        <a:xfrm>
          <a:off x="4127500" y="5846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a:extLst>
            <a:ext uri="{FF2B5EF4-FFF2-40B4-BE49-F238E27FC236}">
              <a16:creationId xmlns:a16="http://schemas.microsoft.com/office/drawing/2014/main" id="{AC9E0BA3-28D6-4779-9266-B455017B87FE}"/>
            </a:ext>
          </a:extLst>
        </xdr:cNvPr>
        <xdr:cNvSpPr/>
      </xdr:nvSpPr>
      <xdr:spPr>
        <a:xfrm>
          <a:off x="40259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a:extLst>
            <a:ext uri="{FF2B5EF4-FFF2-40B4-BE49-F238E27FC236}">
              <a16:creationId xmlns:a16="http://schemas.microsoft.com/office/drawing/2014/main" id="{E277F804-78B4-4581-97DF-C284CDC5E3F3}"/>
            </a:ext>
          </a:extLst>
        </xdr:cNvPr>
        <xdr:cNvSpPr/>
      </xdr:nvSpPr>
      <xdr:spPr>
        <a:xfrm>
          <a:off x="3429000" y="60119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a:extLst>
            <a:ext uri="{FF2B5EF4-FFF2-40B4-BE49-F238E27FC236}">
              <a16:creationId xmlns:a16="http://schemas.microsoft.com/office/drawing/2014/main" id="{3C847631-464F-4854-84C7-3E47C0BAE842}"/>
            </a:ext>
          </a:extLst>
        </xdr:cNvPr>
        <xdr:cNvSpPr/>
      </xdr:nvSpPr>
      <xdr:spPr>
        <a:xfrm>
          <a:off x="2781300" y="59946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a:extLst>
            <a:ext uri="{FF2B5EF4-FFF2-40B4-BE49-F238E27FC236}">
              <a16:creationId xmlns:a16="http://schemas.microsoft.com/office/drawing/2014/main" id="{6EDB31B9-3036-43EA-AF1C-012477C8B8FA}"/>
            </a:ext>
          </a:extLst>
        </xdr:cNvPr>
        <xdr:cNvSpPr/>
      </xdr:nvSpPr>
      <xdr:spPr>
        <a:xfrm>
          <a:off x="2133600" y="5916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a:extLst>
            <a:ext uri="{FF2B5EF4-FFF2-40B4-BE49-F238E27FC236}">
              <a16:creationId xmlns:a16="http://schemas.microsoft.com/office/drawing/2014/main" id="{FBEDE1F5-2454-41F5-BD99-28C698B6A033}"/>
            </a:ext>
          </a:extLst>
        </xdr:cNvPr>
        <xdr:cNvSpPr/>
      </xdr:nvSpPr>
      <xdr:spPr>
        <a:xfrm>
          <a:off x="1485900" y="58780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48B57EE-B733-4AF1-A56B-AEF85BAB60A3}"/>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ECDCF33-8F05-495B-9A48-C0420D9BD15A}"/>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58E15E1-EE63-4D9B-B453-8F905465F5D2}"/>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D1888A9-2BD7-476E-AB34-A712654B38FF}"/>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967141D-1464-423B-AAFB-FCA299749798}"/>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137033</xdr:rowOff>
    </xdr:from>
    <xdr:to>
      <xdr:col>23</xdr:col>
      <xdr:colOff>136525</xdr:colOff>
      <xdr:row>32</xdr:row>
      <xdr:rowOff>67183</xdr:rowOff>
    </xdr:to>
    <xdr:sp macro="" textlink="">
      <xdr:nvSpPr>
        <xdr:cNvPr id="79" name="楕円 78">
          <a:extLst>
            <a:ext uri="{FF2B5EF4-FFF2-40B4-BE49-F238E27FC236}">
              <a16:creationId xmlns:a16="http://schemas.microsoft.com/office/drawing/2014/main" id="{03C89E5F-19DE-4E0C-B4C3-2957B3839E74}"/>
            </a:ext>
          </a:extLst>
        </xdr:cNvPr>
        <xdr:cNvSpPr/>
      </xdr:nvSpPr>
      <xdr:spPr>
        <a:xfrm>
          <a:off x="40259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115460</xdr:rowOff>
    </xdr:from>
    <xdr:ext cx="405111" cy="259045"/>
    <xdr:sp macro="" textlink="">
      <xdr:nvSpPr>
        <xdr:cNvPr id="80" name="有形固定資産減価償却率該当値テキスト">
          <a:extLst>
            <a:ext uri="{FF2B5EF4-FFF2-40B4-BE49-F238E27FC236}">
              <a16:creationId xmlns:a16="http://schemas.microsoft.com/office/drawing/2014/main" id="{183CF683-E5A6-4736-83B5-3DE7723FD36F}"/>
            </a:ext>
          </a:extLst>
        </xdr:cNvPr>
        <xdr:cNvSpPr txBox="1"/>
      </xdr:nvSpPr>
      <xdr:spPr>
        <a:xfrm>
          <a:off x="4127500" y="620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85217</xdr:rowOff>
    </xdr:from>
    <xdr:to>
      <xdr:col>19</xdr:col>
      <xdr:colOff>187325</xdr:colOff>
      <xdr:row>32</xdr:row>
      <xdr:rowOff>15367</xdr:rowOff>
    </xdr:to>
    <xdr:sp macro="" textlink="">
      <xdr:nvSpPr>
        <xdr:cNvPr id="81" name="楕円 80">
          <a:extLst>
            <a:ext uri="{FF2B5EF4-FFF2-40B4-BE49-F238E27FC236}">
              <a16:creationId xmlns:a16="http://schemas.microsoft.com/office/drawing/2014/main" id="{316F81E1-9B83-4FC3-9367-D4E7D96A4F20}"/>
            </a:ext>
          </a:extLst>
        </xdr:cNvPr>
        <xdr:cNvSpPr/>
      </xdr:nvSpPr>
      <xdr:spPr>
        <a:xfrm>
          <a:off x="3429000" y="61716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136017</xdr:rowOff>
    </xdr:from>
    <xdr:to>
      <xdr:col>23</xdr:col>
      <xdr:colOff>85725</xdr:colOff>
      <xdr:row>32</xdr:row>
      <xdr:rowOff>16383</xdr:rowOff>
    </xdr:to>
    <xdr:cxnSp macro="">
      <xdr:nvCxnSpPr>
        <xdr:cNvPr id="82" name="直線コネクタ 81">
          <a:extLst>
            <a:ext uri="{FF2B5EF4-FFF2-40B4-BE49-F238E27FC236}">
              <a16:creationId xmlns:a16="http://schemas.microsoft.com/office/drawing/2014/main" id="{31677199-5EE3-4A9A-8733-8001D2E3A50E}"/>
            </a:ext>
          </a:extLst>
        </xdr:cNvPr>
        <xdr:cNvCxnSpPr/>
      </xdr:nvCxnSpPr>
      <xdr:spPr>
        <a:xfrm>
          <a:off x="3479800" y="6222492"/>
          <a:ext cx="5969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114173</xdr:rowOff>
    </xdr:from>
    <xdr:to>
      <xdr:col>15</xdr:col>
      <xdr:colOff>187325</xdr:colOff>
      <xdr:row>31</xdr:row>
      <xdr:rowOff>44323</xdr:rowOff>
    </xdr:to>
    <xdr:sp macro="" textlink="">
      <xdr:nvSpPr>
        <xdr:cNvPr id="83" name="楕円 82">
          <a:extLst>
            <a:ext uri="{FF2B5EF4-FFF2-40B4-BE49-F238E27FC236}">
              <a16:creationId xmlns:a16="http://schemas.microsoft.com/office/drawing/2014/main" id="{92666565-8BB2-4E92-BB08-91C1A054134F}"/>
            </a:ext>
          </a:extLst>
        </xdr:cNvPr>
        <xdr:cNvSpPr/>
      </xdr:nvSpPr>
      <xdr:spPr>
        <a:xfrm>
          <a:off x="2781300" y="60291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164973</xdr:rowOff>
    </xdr:from>
    <xdr:to>
      <xdr:col>19</xdr:col>
      <xdr:colOff>136525</xdr:colOff>
      <xdr:row>31</xdr:row>
      <xdr:rowOff>136017</xdr:rowOff>
    </xdr:to>
    <xdr:cxnSp macro="">
      <xdr:nvCxnSpPr>
        <xdr:cNvPr id="84" name="直線コネクタ 83">
          <a:extLst>
            <a:ext uri="{FF2B5EF4-FFF2-40B4-BE49-F238E27FC236}">
              <a16:creationId xmlns:a16="http://schemas.microsoft.com/office/drawing/2014/main" id="{2D890635-D512-4015-A6B1-DC829FD24949}"/>
            </a:ext>
          </a:extLst>
        </xdr:cNvPr>
        <xdr:cNvCxnSpPr/>
      </xdr:nvCxnSpPr>
      <xdr:spPr>
        <a:xfrm>
          <a:off x="2832100" y="6079998"/>
          <a:ext cx="6477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32131</xdr:rowOff>
    </xdr:from>
    <xdr:to>
      <xdr:col>11</xdr:col>
      <xdr:colOff>187325</xdr:colOff>
      <xdr:row>30</xdr:row>
      <xdr:rowOff>133731</xdr:rowOff>
    </xdr:to>
    <xdr:sp macro="" textlink="">
      <xdr:nvSpPr>
        <xdr:cNvPr id="85" name="楕円 84">
          <a:extLst>
            <a:ext uri="{FF2B5EF4-FFF2-40B4-BE49-F238E27FC236}">
              <a16:creationId xmlns:a16="http://schemas.microsoft.com/office/drawing/2014/main" id="{2B7E783F-3D7A-4749-8660-8C1A7F77399B}"/>
            </a:ext>
          </a:extLst>
        </xdr:cNvPr>
        <xdr:cNvSpPr/>
      </xdr:nvSpPr>
      <xdr:spPr>
        <a:xfrm>
          <a:off x="2133600" y="59471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82931</xdr:rowOff>
    </xdr:from>
    <xdr:to>
      <xdr:col>15</xdr:col>
      <xdr:colOff>136525</xdr:colOff>
      <xdr:row>30</xdr:row>
      <xdr:rowOff>164973</xdr:rowOff>
    </xdr:to>
    <xdr:cxnSp macro="">
      <xdr:nvCxnSpPr>
        <xdr:cNvPr id="86" name="直線コネクタ 85">
          <a:extLst>
            <a:ext uri="{FF2B5EF4-FFF2-40B4-BE49-F238E27FC236}">
              <a16:creationId xmlns:a16="http://schemas.microsoft.com/office/drawing/2014/main" id="{4908F514-5468-498F-9B30-35C38B9C9BBE}"/>
            </a:ext>
          </a:extLst>
        </xdr:cNvPr>
        <xdr:cNvCxnSpPr/>
      </xdr:nvCxnSpPr>
      <xdr:spPr>
        <a:xfrm>
          <a:off x="2184400" y="5997956"/>
          <a:ext cx="6477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32131</xdr:rowOff>
    </xdr:from>
    <xdr:to>
      <xdr:col>7</xdr:col>
      <xdr:colOff>187325</xdr:colOff>
      <xdr:row>30</xdr:row>
      <xdr:rowOff>133731</xdr:rowOff>
    </xdr:to>
    <xdr:sp macro="" textlink="">
      <xdr:nvSpPr>
        <xdr:cNvPr id="87" name="楕円 86">
          <a:extLst>
            <a:ext uri="{FF2B5EF4-FFF2-40B4-BE49-F238E27FC236}">
              <a16:creationId xmlns:a16="http://schemas.microsoft.com/office/drawing/2014/main" id="{4FD28BB2-806E-48C8-BCE9-BF148AD51FD5}"/>
            </a:ext>
          </a:extLst>
        </xdr:cNvPr>
        <xdr:cNvSpPr/>
      </xdr:nvSpPr>
      <xdr:spPr>
        <a:xfrm>
          <a:off x="1485900" y="59471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82931</xdr:rowOff>
    </xdr:from>
    <xdr:to>
      <xdr:col>11</xdr:col>
      <xdr:colOff>136525</xdr:colOff>
      <xdr:row>30</xdr:row>
      <xdr:rowOff>82931</xdr:rowOff>
    </xdr:to>
    <xdr:cxnSp macro="">
      <xdr:nvCxnSpPr>
        <xdr:cNvPr id="88" name="直線コネクタ 87">
          <a:extLst>
            <a:ext uri="{FF2B5EF4-FFF2-40B4-BE49-F238E27FC236}">
              <a16:creationId xmlns:a16="http://schemas.microsoft.com/office/drawing/2014/main" id="{61720A49-AE28-4591-AE40-342EC6B9C423}"/>
            </a:ext>
          </a:extLst>
        </xdr:cNvPr>
        <xdr:cNvCxnSpPr/>
      </xdr:nvCxnSpPr>
      <xdr:spPr>
        <a:xfrm>
          <a:off x="1536700" y="5997956"/>
          <a:ext cx="647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43578</xdr:rowOff>
    </xdr:from>
    <xdr:ext cx="405111" cy="259045"/>
    <xdr:sp macro="" textlink="">
      <xdr:nvSpPr>
        <xdr:cNvPr id="89" name="n_1aveValue有形固定資産減価償却率">
          <a:extLst>
            <a:ext uri="{FF2B5EF4-FFF2-40B4-BE49-F238E27FC236}">
              <a16:creationId xmlns:a16="http://schemas.microsoft.com/office/drawing/2014/main" id="{BC6B8253-A679-459A-89E3-1DCFA3A6DBCA}"/>
            </a:ext>
          </a:extLst>
        </xdr:cNvPr>
        <xdr:cNvSpPr txBox="1"/>
      </xdr:nvSpPr>
      <xdr:spPr>
        <a:xfrm>
          <a:off x="3293119" y="578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26306</xdr:rowOff>
    </xdr:from>
    <xdr:ext cx="405111" cy="259045"/>
    <xdr:sp macro="" textlink="">
      <xdr:nvSpPr>
        <xdr:cNvPr id="90" name="n_2aveValue有形固定資産減価償却率">
          <a:extLst>
            <a:ext uri="{FF2B5EF4-FFF2-40B4-BE49-F238E27FC236}">
              <a16:creationId xmlns:a16="http://schemas.microsoft.com/office/drawing/2014/main" id="{F00EEF85-44F4-4CF5-9781-4B5D7E2054ED}"/>
            </a:ext>
          </a:extLst>
        </xdr:cNvPr>
        <xdr:cNvSpPr txBox="1"/>
      </xdr:nvSpPr>
      <xdr:spPr>
        <a:xfrm>
          <a:off x="2658119"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1" name="n_3aveValue有形固定資産減価償却率">
          <a:extLst>
            <a:ext uri="{FF2B5EF4-FFF2-40B4-BE49-F238E27FC236}">
              <a16:creationId xmlns:a16="http://schemas.microsoft.com/office/drawing/2014/main" id="{74C66124-DDDB-4561-89BC-65130D030BE5}"/>
            </a:ext>
          </a:extLst>
        </xdr:cNvPr>
        <xdr:cNvSpPr txBox="1"/>
      </xdr:nvSpPr>
      <xdr:spPr>
        <a:xfrm>
          <a:off x="20104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2" name="n_4aveValue有形固定資産減価償却率">
          <a:extLst>
            <a:ext uri="{FF2B5EF4-FFF2-40B4-BE49-F238E27FC236}">
              <a16:creationId xmlns:a16="http://schemas.microsoft.com/office/drawing/2014/main" id="{DE768898-57B4-40F1-8F30-DBD2D7BF42E6}"/>
            </a:ext>
          </a:extLst>
        </xdr:cNvPr>
        <xdr:cNvSpPr txBox="1"/>
      </xdr:nvSpPr>
      <xdr:spPr>
        <a:xfrm>
          <a:off x="1362719"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6494</xdr:rowOff>
    </xdr:from>
    <xdr:ext cx="405111" cy="259045"/>
    <xdr:sp macro="" textlink="">
      <xdr:nvSpPr>
        <xdr:cNvPr id="93" name="n_1mainValue有形固定資産減価償却率">
          <a:extLst>
            <a:ext uri="{FF2B5EF4-FFF2-40B4-BE49-F238E27FC236}">
              <a16:creationId xmlns:a16="http://schemas.microsoft.com/office/drawing/2014/main" id="{212B3F79-4963-4C3D-AA62-636446BE4B78}"/>
            </a:ext>
          </a:extLst>
        </xdr:cNvPr>
        <xdr:cNvSpPr txBox="1"/>
      </xdr:nvSpPr>
      <xdr:spPr>
        <a:xfrm>
          <a:off x="3293119"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35450</xdr:rowOff>
    </xdr:from>
    <xdr:ext cx="405111" cy="259045"/>
    <xdr:sp macro="" textlink="">
      <xdr:nvSpPr>
        <xdr:cNvPr id="94" name="n_2mainValue有形固定資産減価償却率">
          <a:extLst>
            <a:ext uri="{FF2B5EF4-FFF2-40B4-BE49-F238E27FC236}">
              <a16:creationId xmlns:a16="http://schemas.microsoft.com/office/drawing/2014/main" id="{26E6B75B-1265-4997-B492-B7242B7AF48B}"/>
            </a:ext>
          </a:extLst>
        </xdr:cNvPr>
        <xdr:cNvSpPr txBox="1"/>
      </xdr:nvSpPr>
      <xdr:spPr>
        <a:xfrm>
          <a:off x="2658119"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124858</xdr:rowOff>
    </xdr:from>
    <xdr:ext cx="405111" cy="259045"/>
    <xdr:sp macro="" textlink="">
      <xdr:nvSpPr>
        <xdr:cNvPr id="95" name="n_3mainValue有形固定資産減価償却率">
          <a:extLst>
            <a:ext uri="{FF2B5EF4-FFF2-40B4-BE49-F238E27FC236}">
              <a16:creationId xmlns:a16="http://schemas.microsoft.com/office/drawing/2014/main" id="{7921DDC0-79DB-473F-B384-0723E4C62962}"/>
            </a:ext>
          </a:extLst>
        </xdr:cNvPr>
        <xdr:cNvSpPr txBox="1"/>
      </xdr:nvSpPr>
      <xdr:spPr>
        <a:xfrm>
          <a:off x="2010419"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124858</xdr:rowOff>
    </xdr:from>
    <xdr:ext cx="405111" cy="259045"/>
    <xdr:sp macro="" textlink="">
      <xdr:nvSpPr>
        <xdr:cNvPr id="96" name="n_4mainValue有形固定資産減価償却率">
          <a:extLst>
            <a:ext uri="{FF2B5EF4-FFF2-40B4-BE49-F238E27FC236}">
              <a16:creationId xmlns:a16="http://schemas.microsoft.com/office/drawing/2014/main" id="{5830288C-7AAE-43A6-A772-66F45FD63473}"/>
            </a:ext>
          </a:extLst>
        </xdr:cNvPr>
        <xdr:cNvSpPr txBox="1"/>
      </xdr:nvSpPr>
      <xdr:spPr>
        <a:xfrm>
          <a:off x="1362719"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7A1334B6-09F0-4158-ABA7-2F55EB7AD8DE}"/>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DF7E392C-B91A-4A51-A03E-8FC078BCE450}"/>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9740C3A-49D2-4A22-8CC0-03425CE4E9EE}"/>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8BED97D-3659-4BA6-8B59-55C3982EC313}"/>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6C53EB9-7FCD-4834-9747-034BDE4A7A4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7F8CAFC1-5C19-4E7F-9205-555492F86E48}"/>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CF4D7CD-DEE4-4897-BD72-91B0EBE69EA1}"/>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13406C3A-C2E0-4599-A900-010DE8BDFEDB}"/>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C52FB65-E6EC-4D3E-847B-A2BC1CE60B47}"/>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5C48607-83CF-4084-A276-D0959996CCEF}"/>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270DEA45-3F1E-4613-A1EE-A88B3D26E9E3}"/>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211F1D0-90AF-4675-A02C-04017EFC3F25}"/>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C1F8D09-FCD3-4822-810A-CB114D5244FA}"/>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債務償還比率は職員数が少なく人件費も低い水準にあるため、類似団体と比較して低い水準にあり、近年横ばいとなっている。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AE237675-12A4-4FB3-A9DD-CF3AE8C61A24}"/>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9E53074-A490-48FB-9EE8-9D7773FED716}"/>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BC10237D-44A7-4841-B22C-635AA5F403DA}"/>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22502A8C-601D-4FF7-859B-2F9DE8EDFDFD}"/>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A2F1581F-B39B-4A78-857F-3D3FB55BC758}"/>
            </a:ext>
          </a:extLst>
        </xdr:cNvPr>
        <xdr:cNvSpPr txBox="1"/>
      </xdr:nvSpPr>
      <xdr:spPr>
        <a:xfrm>
          <a:off x="92286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AA56169B-784C-4FD2-86DF-EE420842A79B}"/>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E8663444-F74E-4D63-9710-02C8AA8CE695}"/>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9DA6012-81F1-4601-8DD2-7884AA8892EB}"/>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7202E312-6C24-410A-8970-F96B3F3ED3BC}"/>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4FA63A2-8579-41AD-86CA-52C9598AFE50}"/>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B6F2EDD7-8E0B-4893-A5BC-645CCDF15124}"/>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E5F7DD34-E765-4DBE-8D89-6AC6EF04ACB6}"/>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84DDFBFB-9B10-461B-87E9-7FE74693F7DE}"/>
            </a:ext>
          </a:extLst>
        </xdr:cNvPr>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7A8D4C4-D77E-4D8F-AD83-AE0C631A1E90}"/>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6640C178-7B53-4E06-8009-64ACCBD2F5C4}"/>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5" name="直線コネクタ 124">
          <a:extLst>
            <a:ext uri="{FF2B5EF4-FFF2-40B4-BE49-F238E27FC236}">
              <a16:creationId xmlns:a16="http://schemas.microsoft.com/office/drawing/2014/main" id="{C9B18F89-9769-4E5F-A213-352D235BF59D}"/>
            </a:ext>
          </a:extLst>
        </xdr:cNvPr>
        <xdr:cNvCxnSpPr/>
      </xdr:nvCxnSpPr>
      <xdr:spPr>
        <a:xfrm flipV="1">
          <a:off x="12593320"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6" name="債務償還比率最小値テキスト">
          <a:extLst>
            <a:ext uri="{FF2B5EF4-FFF2-40B4-BE49-F238E27FC236}">
              <a16:creationId xmlns:a16="http://schemas.microsoft.com/office/drawing/2014/main" id="{D60566AF-96DE-45AC-A838-A007E9DA515D}"/>
            </a:ext>
          </a:extLst>
        </xdr:cNvPr>
        <xdr:cNvSpPr txBox="1"/>
      </xdr:nvSpPr>
      <xdr:spPr>
        <a:xfrm>
          <a:off x="12646025"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7" name="直線コネクタ 126">
          <a:extLst>
            <a:ext uri="{FF2B5EF4-FFF2-40B4-BE49-F238E27FC236}">
              <a16:creationId xmlns:a16="http://schemas.microsoft.com/office/drawing/2014/main" id="{16F5F5FB-AB8F-4D0E-B946-0E2FCCE69D50}"/>
            </a:ext>
          </a:extLst>
        </xdr:cNvPr>
        <xdr:cNvCxnSpPr/>
      </xdr:nvCxnSpPr>
      <xdr:spPr>
        <a:xfrm>
          <a:off x="12534900" y="67617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8" name="債務償還比率最大値テキスト">
          <a:extLst>
            <a:ext uri="{FF2B5EF4-FFF2-40B4-BE49-F238E27FC236}">
              <a16:creationId xmlns:a16="http://schemas.microsoft.com/office/drawing/2014/main" id="{748B2A18-4355-4510-B920-3E909D3F586C}"/>
            </a:ext>
          </a:extLst>
        </xdr:cNvPr>
        <xdr:cNvSpPr txBox="1"/>
      </xdr:nvSpPr>
      <xdr:spPr>
        <a:xfrm>
          <a:off x="12646025"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9" name="直線コネクタ 128">
          <a:extLst>
            <a:ext uri="{FF2B5EF4-FFF2-40B4-BE49-F238E27FC236}">
              <a16:creationId xmlns:a16="http://schemas.microsoft.com/office/drawing/2014/main" id="{D6D803B4-B0D0-4ACC-9F6C-8B3E4CA461F8}"/>
            </a:ext>
          </a:extLst>
        </xdr:cNvPr>
        <xdr:cNvCxnSpPr/>
      </xdr:nvCxnSpPr>
      <xdr:spPr>
        <a:xfrm>
          <a:off x="12534900" y="5513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30" name="債務償還比率平均値テキスト">
          <a:extLst>
            <a:ext uri="{FF2B5EF4-FFF2-40B4-BE49-F238E27FC236}">
              <a16:creationId xmlns:a16="http://schemas.microsoft.com/office/drawing/2014/main" id="{6DD9BCB3-1400-4A41-BEA9-1137CCC3008D}"/>
            </a:ext>
          </a:extLst>
        </xdr:cNvPr>
        <xdr:cNvSpPr txBox="1"/>
      </xdr:nvSpPr>
      <xdr:spPr>
        <a:xfrm>
          <a:off x="12646025" y="6115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1" name="フローチャート: 判断 130">
          <a:extLst>
            <a:ext uri="{FF2B5EF4-FFF2-40B4-BE49-F238E27FC236}">
              <a16:creationId xmlns:a16="http://schemas.microsoft.com/office/drawing/2014/main" id="{B4441273-A9A5-4929-80C3-6DAABBEBC0CE}"/>
            </a:ext>
          </a:extLst>
        </xdr:cNvPr>
        <xdr:cNvSpPr/>
      </xdr:nvSpPr>
      <xdr:spPr>
        <a:xfrm>
          <a:off x="12573000" y="61373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32" name="フローチャート: 判断 131">
          <a:extLst>
            <a:ext uri="{FF2B5EF4-FFF2-40B4-BE49-F238E27FC236}">
              <a16:creationId xmlns:a16="http://schemas.microsoft.com/office/drawing/2014/main" id="{372EA948-ED75-4186-998B-740C3FCFF5DB}"/>
            </a:ext>
          </a:extLst>
        </xdr:cNvPr>
        <xdr:cNvSpPr/>
      </xdr:nvSpPr>
      <xdr:spPr>
        <a:xfrm>
          <a:off x="11947525"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33" name="フローチャート: 判断 132">
          <a:extLst>
            <a:ext uri="{FF2B5EF4-FFF2-40B4-BE49-F238E27FC236}">
              <a16:creationId xmlns:a16="http://schemas.microsoft.com/office/drawing/2014/main" id="{62588F8A-CC1B-4300-BCCF-8D24DB1D2E31}"/>
            </a:ext>
          </a:extLst>
        </xdr:cNvPr>
        <xdr:cNvSpPr/>
      </xdr:nvSpPr>
      <xdr:spPr>
        <a:xfrm>
          <a:off x="11299825"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34" name="フローチャート: 判断 133">
          <a:extLst>
            <a:ext uri="{FF2B5EF4-FFF2-40B4-BE49-F238E27FC236}">
              <a16:creationId xmlns:a16="http://schemas.microsoft.com/office/drawing/2014/main" id="{6E2595E6-3CFC-49FE-98FF-8E1F1515E8A2}"/>
            </a:ext>
          </a:extLst>
        </xdr:cNvPr>
        <xdr:cNvSpPr/>
      </xdr:nvSpPr>
      <xdr:spPr>
        <a:xfrm>
          <a:off x="10652125" y="63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35" name="フローチャート: 判断 134">
          <a:extLst>
            <a:ext uri="{FF2B5EF4-FFF2-40B4-BE49-F238E27FC236}">
              <a16:creationId xmlns:a16="http://schemas.microsoft.com/office/drawing/2014/main" id="{F617F5F3-5559-4E6B-A6AB-23422A3300B2}"/>
            </a:ext>
          </a:extLst>
        </xdr:cNvPr>
        <xdr:cNvSpPr/>
      </xdr:nvSpPr>
      <xdr:spPr>
        <a:xfrm>
          <a:off x="10004425" y="63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593E381-5E6D-4248-897E-7E5C2E77F897}"/>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8F2692A-548E-4ABE-B5A3-FF33AF2D49E5}"/>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448324D-7AD2-43AD-A7EB-5C05ED4B6FB7}"/>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2DB8365-7510-4AC9-90B3-63637507FB77}"/>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D4B9F79-6F6C-4CCE-8712-F25A577894D6}"/>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121010</xdr:rowOff>
    </xdr:from>
    <xdr:to>
      <xdr:col>76</xdr:col>
      <xdr:colOff>73025</xdr:colOff>
      <xdr:row>31</xdr:row>
      <xdr:rowOff>51160</xdr:rowOff>
    </xdr:to>
    <xdr:sp macro="" textlink="">
      <xdr:nvSpPr>
        <xdr:cNvPr id="141" name="楕円 140">
          <a:extLst>
            <a:ext uri="{FF2B5EF4-FFF2-40B4-BE49-F238E27FC236}">
              <a16:creationId xmlns:a16="http://schemas.microsoft.com/office/drawing/2014/main" id="{8359977E-58C7-401C-B46B-C86BB89B7C19}"/>
            </a:ext>
          </a:extLst>
        </xdr:cNvPr>
        <xdr:cNvSpPr/>
      </xdr:nvSpPr>
      <xdr:spPr>
        <a:xfrm>
          <a:off x="12573000" y="60360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143887</xdr:rowOff>
    </xdr:from>
    <xdr:ext cx="469744" cy="259045"/>
    <xdr:sp macro="" textlink="">
      <xdr:nvSpPr>
        <xdr:cNvPr id="142" name="債務償還比率該当値テキスト">
          <a:extLst>
            <a:ext uri="{FF2B5EF4-FFF2-40B4-BE49-F238E27FC236}">
              <a16:creationId xmlns:a16="http://schemas.microsoft.com/office/drawing/2014/main" id="{1FC490AA-2A8B-47BE-B550-C99D57B7C6DF}"/>
            </a:ext>
          </a:extLst>
        </xdr:cNvPr>
        <xdr:cNvSpPr txBox="1"/>
      </xdr:nvSpPr>
      <xdr:spPr>
        <a:xfrm>
          <a:off x="12646025" y="58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37359</xdr:rowOff>
    </xdr:from>
    <xdr:to>
      <xdr:col>72</xdr:col>
      <xdr:colOff>123825</xdr:colOff>
      <xdr:row>31</xdr:row>
      <xdr:rowOff>138959</xdr:rowOff>
    </xdr:to>
    <xdr:sp macro="" textlink="">
      <xdr:nvSpPr>
        <xdr:cNvPr id="143" name="楕円 142">
          <a:extLst>
            <a:ext uri="{FF2B5EF4-FFF2-40B4-BE49-F238E27FC236}">
              <a16:creationId xmlns:a16="http://schemas.microsoft.com/office/drawing/2014/main" id="{BE63CB0F-E1E4-48CD-A28E-798E26D2DAF9}"/>
            </a:ext>
          </a:extLst>
        </xdr:cNvPr>
        <xdr:cNvSpPr/>
      </xdr:nvSpPr>
      <xdr:spPr>
        <a:xfrm>
          <a:off x="11947525" y="61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360</xdr:rowOff>
    </xdr:from>
    <xdr:to>
      <xdr:col>76</xdr:col>
      <xdr:colOff>22225</xdr:colOff>
      <xdr:row>31</xdr:row>
      <xdr:rowOff>88159</xdr:rowOff>
    </xdr:to>
    <xdr:cxnSp macro="">
      <xdr:nvCxnSpPr>
        <xdr:cNvPr id="144" name="直線コネクタ 143">
          <a:extLst>
            <a:ext uri="{FF2B5EF4-FFF2-40B4-BE49-F238E27FC236}">
              <a16:creationId xmlns:a16="http://schemas.microsoft.com/office/drawing/2014/main" id="{409017C0-7742-48CD-981B-03403115A473}"/>
            </a:ext>
          </a:extLst>
        </xdr:cNvPr>
        <xdr:cNvCxnSpPr/>
      </xdr:nvCxnSpPr>
      <xdr:spPr>
        <a:xfrm flipV="1">
          <a:off x="11998325" y="6086835"/>
          <a:ext cx="5969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14870</xdr:rowOff>
    </xdr:from>
    <xdr:to>
      <xdr:col>68</xdr:col>
      <xdr:colOff>123825</xdr:colOff>
      <xdr:row>31</xdr:row>
      <xdr:rowOff>116470</xdr:rowOff>
    </xdr:to>
    <xdr:sp macro="" textlink="">
      <xdr:nvSpPr>
        <xdr:cNvPr id="145" name="楕円 144">
          <a:extLst>
            <a:ext uri="{FF2B5EF4-FFF2-40B4-BE49-F238E27FC236}">
              <a16:creationId xmlns:a16="http://schemas.microsoft.com/office/drawing/2014/main" id="{A3792FE2-9CD1-432C-AF96-65440C3A0F2C}"/>
            </a:ext>
          </a:extLst>
        </xdr:cNvPr>
        <xdr:cNvSpPr/>
      </xdr:nvSpPr>
      <xdr:spPr>
        <a:xfrm>
          <a:off x="11299825" y="61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65670</xdr:rowOff>
    </xdr:from>
    <xdr:to>
      <xdr:col>72</xdr:col>
      <xdr:colOff>73025</xdr:colOff>
      <xdr:row>31</xdr:row>
      <xdr:rowOff>88159</xdr:rowOff>
    </xdr:to>
    <xdr:cxnSp macro="">
      <xdr:nvCxnSpPr>
        <xdr:cNvPr id="146" name="直線コネクタ 145">
          <a:extLst>
            <a:ext uri="{FF2B5EF4-FFF2-40B4-BE49-F238E27FC236}">
              <a16:creationId xmlns:a16="http://schemas.microsoft.com/office/drawing/2014/main" id="{A5499423-06C0-4D04-8E3C-604FEF437611}"/>
            </a:ext>
          </a:extLst>
        </xdr:cNvPr>
        <xdr:cNvCxnSpPr/>
      </xdr:nvCxnSpPr>
      <xdr:spPr>
        <a:xfrm>
          <a:off x="11350625" y="6152145"/>
          <a:ext cx="647700" cy="2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125878</xdr:rowOff>
    </xdr:from>
    <xdr:to>
      <xdr:col>64</xdr:col>
      <xdr:colOff>123825</xdr:colOff>
      <xdr:row>32</xdr:row>
      <xdr:rowOff>56028</xdr:rowOff>
    </xdr:to>
    <xdr:sp macro="" textlink="">
      <xdr:nvSpPr>
        <xdr:cNvPr id="147" name="楕円 146">
          <a:extLst>
            <a:ext uri="{FF2B5EF4-FFF2-40B4-BE49-F238E27FC236}">
              <a16:creationId xmlns:a16="http://schemas.microsoft.com/office/drawing/2014/main" id="{40F46854-340D-4379-879D-65373510453D}"/>
            </a:ext>
          </a:extLst>
        </xdr:cNvPr>
        <xdr:cNvSpPr/>
      </xdr:nvSpPr>
      <xdr:spPr>
        <a:xfrm>
          <a:off x="10652125" y="62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65670</xdr:rowOff>
    </xdr:from>
    <xdr:to>
      <xdr:col>68</xdr:col>
      <xdr:colOff>73025</xdr:colOff>
      <xdr:row>32</xdr:row>
      <xdr:rowOff>5228</xdr:rowOff>
    </xdr:to>
    <xdr:cxnSp macro="">
      <xdr:nvCxnSpPr>
        <xdr:cNvPr id="148" name="直線コネクタ 147">
          <a:extLst>
            <a:ext uri="{FF2B5EF4-FFF2-40B4-BE49-F238E27FC236}">
              <a16:creationId xmlns:a16="http://schemas.microsoft.com/office/drawing/2014/main" id="{1C7D1E21-56CC-4A5B-A449-F89D4623FF84}"/>
            </a:ext>
          </a:extLst>
        </xdr:cNvPr>
        <xdr:cNvCxnSpPr/>
      </xdr:nvCxnSpPr>
      <xdr:spPr>
        <a:xfrm flipV="1">
          <a:off x="10702925" y="6152145"/>
          <a:ext cx="647700" cy="1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44217</xdr:rowOff>
    </xdr:from>
    <xdr:to>
      <xdr:col>60</xdr:col>
      <xdr:colOff>123825</xdr:colOff>
      <xdr:row>33</xdr:row>
      <xdr:rowOff>145817</xdr:rowOff>
    </xdr:to>
    <xdr:sp macro="" textlink="">
      <xdr:nvSpPr>
        <xdr:cNvPr id="149" name="楕円 148">
          <a:extLst>
            <a:ext uri="{FF2B5EF4-FFF2-40B4-BE49-F238E27FC236}">
              <a16:creationId xmlns:a16="http://schemas.microsoft.com/office/drawing/2014/main" id="{8D17F331-86D6-46CB-AAA1-CCED48251214}"/>
            </a:ext>
          </a:extLst>
        </xdr:cNvPr>
        <xdr:cNvSpPr/>
      </xdr:nvSpPr>
      <xdr:spPr>
        <a:xfrm>
          <a:off x="10004425" y="64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5228</xdr:rowOff>
    </xdr:from>
    <xdr:to>
      <xdr:col>64</xdr:col>
      <xdr:colOff>73025</xdr:colOff>
      <xdr:row>33</xdr:row>
      <xdr:rowOff>95017</xdr:rowOff>
    </xdr:to>
    <xdr:cxnSp macro="">
      <xdr:nvCxnSpPr>
        <xdr:cNvPr id="150" name="直線コネクタ 149">
          <a:extLst>
            <a:ext uri="{FF2B5EF4-FFF2-40B4-BE49-F238E27FC236}">
              <a16:creationId xmlns:a16="http://schemas.microsoft.com/office/drawing/2014/main" id="{3E903703-687C-4E9B-8E77-EE0E591B83BB}"/>
            </a:ext>
          </a:extLst>
        </xdr:cNvPr>
        <xdr:cNvCxnSpPr/>
      </xdr:nvCxnSpPr>
      <xdr:spPr>
        <a:xfrm flipV="1">
          <a:off x="10055225" y="6263153"/>
          <a:ext cx="647700" cy="2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88356</xdr:rowOff>
    </xdr:from>
    <xdr:ext cx="469744" cy="259045"/>
    <xdr:sp macro="" textlink="">
      <xdr:nvSpPr>
        <xdr:cNvPr id="151" name="n_1aveValue債務償還比率">
          <a:extLst>
            <a:ext uri="{FF2B5EF4-FFF2-40B4-BE49-F238E27FC236}">
              <a16:creationId xmlns:a16="http://schemas.microsoft.com/office/drawing/2014/main" id="{115CE43A-6F53-436D-ADC7-190C5F711A24}"/>
            </a:ext>
          </a:extLst>
        </xdr:cNvPr>
        <xdr:cNvSpPr txBox="1"/>
      </xdr:nvSpPr>
      <xdr:spPr>
        <a:xfrm>
          <a:off x="11779327" y="634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120381</xdr:rowOff>
    </xdr:from>
    <xdr:ext cx="469744" cy="259045"/>
    <xdr:sp macro="" textlink="">
      <xdr:nvSpPr>
        <xdr:cNvPr id="152" name="n_2aveValue債務償還比率">
          <a:extLst>
            <a:ext uri="{FF2B5EF4-FFF2-40B4-BE49-F238E27FC236}">
              <a16:creationId xmlns:a16="http://schemas.microsoft.com/office/drawing/2014/main" id="{43C59B46-CC0C-4143-9D90-F0154F3E4108}"/>
            </a:ext>
          </a:extLst>
        </xdr:cNvPr>
        <xdr:cNvSpPr txBox="1"/>
      </xdr:nvSpPr>
      <xdr:spPr>
        <a:xfrm>
          <a:off x="11144327" y="637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140172</xdr:rowOff>
    </xdr:from>
    <xdr:ext cx="469744" cy="259045"/>
    <xdr:sp macro="" textlink="">
      <xdr:nvSpPr>
        <xdr:cNvPr id="153" name="n_3aveValue債務償還比率">
          <a:extLst>
            <a:ext uri="{FF2B5EF4-FFF2-40B4-BE49-F238E27FC236}">
              <a16:creationId xmlns:a16="http://schemas.microsoft.com/office/drawing/2014/main" id="{F0DFA015-0259-45AC-BCC9-84EF26AA72D4}"/>
            </a:ext>
          </a:extLst>
        </xdr:cNvPr>
        <xdr:cNvSpPr txBox="1"/>
      </xdr:nvSpPr>
      <xdr:spPr>
        <a:xfrm>
          <a:off x="10496627" y="63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4557</xdr:rowOff>
    </xdr:from>
    <xdr:ext cx="469744" cy="259045"/>
    <xdr:sp macro="" textlink="">
      <xdr:nvSpPr>
        <xdr:cNvPr id="154" name="n_4aveValue債務償還比率">
          <a:extLst>
            <a:ext uri="{FF2B5EF4-FFF2-40B4-BE49-F238E27FC236}">
              <a16:creationId xmlns:a16="http://schemas.microsoft.com/office/drawing/2014/main" id="{F5287388-4E18-4760-AABD-E376CE089340}"/>
            </a:ext>
          </a:extLst>
        </xdr:cNvPr>
        <xdr:cNvSpPr txBox="1"/>
      </xdr:nvSpPr>
      <xdr:spPr>
        <a:xfrm>
          <a:off x="9848927" y="60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155486</xdr:rowOff>
    </xdr:from>
    <xdr:ext cx="469744" cy="259045"/>
    <xdr:sp macro="" textlink="">
      <xdr:nvSpPr>
        <xdr:cNvPr id="155" name="n_1mainValue債務償還比率">
          <a:extLst>
            <a:ext uri="{FF2B5EF4-FFF2-40B4-BE49-F238E27FC236}">
              <a16:creationId xmlns:a16="http://schemas.microsoft.com/office/drawing/2014/main" id="{1A922A57-47B8-4BAE-8E0E-F8883F464B39}"/>
            </a:ext>
          </a:extLst>
        </xdr:cNvPr>
        <xdr:cNvSpPr txBox="1"/>
      </xdr:nvSpPr>
      <xdr:spPr>
        <a:xfrm>
          <a:off x="11779327" y="589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132997</xdr:rowOff>
    </xdr:from>
    <xdr:ext cx="469744" cy="259045"/>
    <xdr:sp macro="" textlink="">
      <xdr:nvSpPr>
        <xdr:cNvPr id="156" name="n_2mainValue債務償還比率">
          <a:extLst>
            <a:ext uri="{FF2B5EF4-FFF2-40B4-BE49-F238E27FC236}">
              <a16:creationId xmlns:a16="http://schemas.microsoft.com/office/drawing/2014/main" id="{F61CDB48-016F-4CF2-9342-F027BA021085}"/>
            </a:ext>
          </a:extLst>
        </xdr:cNvPr>
        <xdr:cNvSpPr txBox="1"/>
      </xdr:nvSpPr>
      <xdr:spPr>
        <a:xfrm>
          <a:off x="11144327" y="587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72555</xdr:rowOff>
    </xdr:from>
    <xdr:ext cx="469744" cy="259045"/>
    <xdr:sp macro="" textlink="">
      <xdr:nvSpPr>
        <xdr:cNvPr id="157" name="n_3mainValue債務償還比率">
          <a:extLst>
            <a:ext uri="{FF2B5EF4-FFF2-40B4-BE49-F238E27FC236}">
              <a16:creationId xmlns:a16="http://schemas.microsoft.com/office/drawing/2014/main" id="{460D57C2-4B3F-4B21-ACB6-33C31BF513F4}"/>
            </a:ext>
          </a:extLst>
        </xdr:cNvPr>
        <xdr:cNvSpPr txBox="1"/>
      </xdr:nvSpPr>
      <xdr:spPr>
        <a:xfrm>
          <a:off x="10496627" y="598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136944</xdr:rowOff>
    </xdr:from>
    <xdr:ext cx="469744" cy="259045"/>
    <xdr:sp macro="" textlink="">
      <xdr:nvSpPr>
        <xdr:cNvPr id="158" name="n_4mainValue債務償還比率">
          <a:extLst>
            <a:ext uri="{FF2B5EF4-FFF2-40B4-BE49-F238E27FC236}">
              <a16:creationId xmlns:a16="http://schemas.microsoft.com/office/drawing/2014/main" id="{14B7C5EE-D9B2-43AE-82CC-FDF5EB456A02}"/>
            </a:ext>
          </a:extLst>
        </xdr:cNvPr>
        <xdr:cNvSpPr txBox="1"/>
      </xdr:nvSpPr>
      <xdr:spPr>
        <a:xfrm>
          <a:off x="9848927" y="65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1562F0D0-08A2-4E70-A878-6F274D839AE6}"/>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985392D3-942A-4B21-AA46-724D7AC5D435}"/>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C76A770A-8EEC-4119-AC7D-453B9F40FCAB}"/>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7BCC645F-39C5-429E-999C-72CC74841137}"/>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3AE10CF4-BF56-4D64-A22D-A6792CA6D2C5}"/>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4BA39B9E-9048-4CF9-89F9-86A2056653BD}"/>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CA4976-3A4A-4C3C-9A1E-CA81B004C39C}"/>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49B083-ABCA-4A80-BA4B-1B963CF533AF}"/>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53190E-7E28-4957-8BAA-5C9D5075C4D7}"/>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7AC52D-6F2E-475D-B78E-FB76693E1386}"/>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35B091-532C-487C-8977-B4491BB1CD96}"/>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AF3C63-5D23-4BB6-B864-7BC000C36FA9}"/>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FFDBBD-CA23-4CE3-9A3B-41A42BA972D1}"/>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3D8C95-09AC-4F2C-94DF-F61478DDF739}"/>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6782B3-EB01-433C-81C2-1BAF18BF2656}"/>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4C5D0B-DB1A-48A7-AE2F-41EFDB9DCACC}"/>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15,378
15,208
40.91
8,366,331
8,145,296
196,809
4,389,865
5,335,497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2E9E07-37BB-4C53-B6DF-DA7F7ADE2462}"/>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5523D6-B416-440E-B2A8-EE93BCB2D84A}"/>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5B3BA1-8274-4337-B0E3-7F43019B99A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97B64D-B721-40D3-BC76-06282B4C6624}"/>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B4206E-BD26-4F08-9CA2-19DD0FB6BA13}"/>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EC8B75-59AE-46EE-8657-E05A7A0732B4}"/>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6E1835-3DE1-4062-A4C2-7EBEB00F575F}"/>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BE0C90-204D-412F-B1DA-40DC2BDFCE2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5E3D47-7349-45D9-9CBE-E98A7280EBC6}"/>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62992A-4CEC-43E4-8DAF-B14CF01E7DDD}"/>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0FC6B1-70AF-4967-AA43-41DA0B9BF745}"/>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AF8F1A-D2E8-4F80-BE64-B10B2F8BF52F}"/>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64CCF5-4FBA-46C3-B5C6-05E7C4F07D7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9944F3-C015-483C-854A-72AE79481B81}"/>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E710EF-98A1-4730-ABA8-E378A6C033FC}"/>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FE0F43-94CB-4C06-9C1E-621D427D056D}"/>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A5E7D4-D050-4CA3-87BF-4D200695BD3E}"/>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C750C0-0EC8-464C-BC04-DC813383BF9D}"/>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8AD089-F6DC-4294-86D2-8BBB216D8198}"/>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8B666F-CE25-43CE-8F86-A7E2C6AD9A77}"/>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DD9F93-A5C1-4817-B041-90298156331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FD2550-F532-4DD3-AE7A-F544D6ABDE78}"/>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681B52-97CF-4FFE-AA1E-ABB02930B515}"/>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0E0470-A586-4CDA-8351-15030E389A29}"/>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351E328-4ACB-4AA7-9A73-6C58E1CCC757}"/>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FBDB98-2927-4E06-90B8-F4DD696B1B1E}"/>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8C6F4F-8968-458C-8B0D-5E437A2123C7}"/>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A765DE-6E14-43D4-A3DE-2DFEFAB05477}"/>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0AFEB1-9081-4718-A8D3-1BE11673DE53}"/>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AA4B8B-8A26-4D3E-B61B-ED67FA32CF93}"/>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608ADA-241A-4402-8B01-C1AD813B271B}"/>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888A95-824F-4677-B5E3-6CA1F515693C}"/>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3A2C1AA-2509-4306-9AEF-8DA0D61E9939}"/>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1301286-3F8B-4CDC-A04B-7F1DD85D0524}"/>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93CAAC8-8560-4EAD-9592-01F863165E3B}"/>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5C59BC0-7415-4F16-B19B-200780BF1DDE}"/>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FC87844-3EB2-4E29-8E3B-0DE1320E572C}"/>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96B8604-DAAE-4A51-994E-48981CB45B02}"/>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0905BE4-A8BB-45BC-9E28-99CDCAE1E403}"/>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67128E3-26C6-42F8-9DD2-258B0AEFBC72}"/>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CA2E70-7B94-4B2A-A193-D848F9710A2F}"/>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9CF57D4-B51D-4A0A-8F3C-D94DCA242E2F}"/>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8749FA-F807-4071-ADE6-C64C49794DFD}"/>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D0497EB-7230-4580-BEEE-8FA3D1495B18}"/>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FD0255A-C56E-422E-9900-A2A1B7EBFD12}"/>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6745C3C6-7CEA-4C30-BD93-5C308516E45C}"/>
            </a:ext>
          </a:extLst>
        </xdr:cNvPr>
        <xdr:cNvCxnSpPr/>
      </xdr:nvCxnSpPr>
      <xdr:spPr>
        <a:xfrm flipV="1">
          <a:off x="39490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CCF52EA5-04E6-4D95-B451-AD1D3CD75A6A}"/>
            </a:ext>
          </a:extLst>
        </xdr:cNvPr>
        <xdr:cNvSpPr txBox="1"/>
      </xdr:nvSpPr>
      <xdr:spPr>
        <a:xfrm>
          <a:off x="39878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DC5B8AC7-7C2D-4D96-B565-4A2D0573EC31}"/>
            </a:ext>
          </a:extLst>
        </xdr:cNvPr>
        <xdr:cNvCxnSpPr/>
      </xdr:nvCxnSpPr>
      <xdr:spPr>
        <a:xfrm>
          <a:off x="3889375" y="72142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B32F8E00-4A78-4AD5-8E91-F53C60910729}"/>
            </a:ext>
          </a:extLst>
        </xdr:cNvPr>
        <xdr:cNvSpPr txBox="1"/>
      </xdr:nvSpPr>
      <xdr:spPr>
        <a:xfrm>
          <a:off x="39878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19727496-7A07-4AB1-9C57-03E3D955A6A2}"/>
            </a:ext>
          </a:extLst>
        </xdr:cNvPr>
        <xdr:cNvCxnSpPr/>
      </xdr:nvCxnSpPr>
      <xdr:spPr>
        <a:xfrm>
          <a:off x="3889375" y="5758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890E9048-ED7E-49E5-90D6-088B215C4039}"/>
            </a:ext>
          </a:extLst>
        </xdr:cNvPr>
        <xdr:cNvSpPr txBox="1"/>
      </xdr:nvSpPr>
      <xdr:spPr>
        <a:xfrm>
          <a:off x="39878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5ACE5BBE-0DB1-43B2-B395-424ACA087042}"/>
            </a:ext>
          </a:extLst>
        </xdr:cNvPr>
        <xdr:cNvSpPr/>
      </xdr:nvSpPr>
      <xdr:spPr>
        <a:xfrm>
          <a:off x="38989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19201148-5564-4C15-94E8-E39B4B5237A8}"/>
            </a:ext>
          </a:extLst>
        </xdr:cNvPr>
        <xdr:cNvSpPr/>
      </xdr:nvSpPr>
      <xdr:spPr>
        <a:xfrm>
          <a:off x="3203575" y="66109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86D902D1-AF75-46FF-8663-C39D296FCC0D}"/>
            </a:ext>
          </a:extLst>
        </xdr:cNvPr>
        <xdr:cNvSpPr/>
      </xdr:nvSpPr>
      <xdr:spPr>
        <a:xfrm>
          <a:off x="2428875"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FFD1D71F-4F1A-45C9-A2EC-56CC66A6E041}"/>
            </a:ext>
          </a:extLst>
        </xdr:cNvPr>
        <xdr:cNvSpPr/>
      </xdr:nvSpPr>
      <xdr:spPr>
        <a:xfrm>
          <a:off x="168275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BAEDE582-6F09-42A6-BBA9-B397CF475234}"/>
            </a:ext>
          </a:extLst>
        </xdr:cNvPr>
        <xdr:cNvSpPr/>
      </xdr:nvSpPr>
      <xdr:spPr>
        <a:xfrm>
          <a:off x="936625" y="6517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F71DCA-1A56-4D19-9729-54283C57524D}"/>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3B2967-380F-4F2A-A951-A32A40BA978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0D134A-A653-42A6-84DA-86B46443193B}"/>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BD3A8E-6B64-4092-B8C3-9197DAC7F44A}"/>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CBF48B-1663-443B-BC7B-098505B9DC9E}"/>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3" name="楕円 72">
          <a:extLst>
            <a:ext uri="{FF2B5EF4-FFF2-40B4-BE49-F238E27FC236}">
              <a16:creationId xmlns:a16="http://schemas.microsoft.com/office/drawing/2014/main" id="{B6A77BB8-8E5B-44F5-B02C-C88FF384781F}"/>
            </a:ext>
          </a:extLst>
        </xdr:cNvPr>
        <xdr:cNvSpPr/>
      </xdr:nvSpPr>
      <xdr:spPr>
        <a:xfrm>
          <a:off x="38989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4" name="【道路】&#10;有形固定資産減価償却率該当値テキスト">
          <a:extLst>
            <a:ext uri="{FF2B5EF4-FFF2-40B4-BE49-F238E27FC236}">
              <a16:creationId xmlns:a16="http://schemas.microsoft.com/office/drawing/2014/main" id="{D9A8C082-9DB9-4072-99A4-D5B7CE4EBA53}"/>
            </a:ext>
          </a:extLst>
        </xdr:cNvPr>
        <xdr:cNvSpPr txBox="1"/>
      </xdr:nvSpPr>
      <xdr:spPr>
        <a:xfrm>
          <a:off x="39878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a:extLst>
            <a:ext uri="{FF2B5EF4-FFF2-40B4-BE49-F238E27FC236}">
              <a16:creationId xmlns:a16="http://schemas.microsoft.com/office/drawing/2014/main" id="{320BF86D-5B7C-4C33-962E-BB1E2EA1000E}"/>
            </a:ext>
          </a:extLst>
        </xdr:cNvPr>
        <xdr:cNvSpPr/>
      </xdr:nvSpPr>
      <xdr:spPr>
        <a:xfrm>
          <a:off x="3203575" y="65633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116205</xdr:rowOff>
    </xdr:to>
    <xdr:cxnSp macro="">
      <xdr:nvCxnSpPr>
        <xdr:cNvPr id="76" name="直線コネクタ 75">
          <a:extLst>
            <a:ext uri="{FF2B5EF4-FFF2-40B4-BE49-F238E27FC236}">
              <a16:creationId xmlns:a16="http://schemas.microsoft.com/office/drawing/2014/main" id="{E3DD6A54-BD6E-4D21-9664-1A2441757129}"/>
            </a:ext>
          </a:extLst>
        </xdr:cNvPr>
        <xdr:cNvCxnSpPr/>
      </xdr:nvCxnSpPr>
      <xdr:spPr>
        <a:xfrm>
          <a:off x="3235325" y="6614160"/>
          <a:ext cx="7143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7" name="楕円 76">
          <a:extLst>
            <a:ext uri="{FF2B5EF4-FFF2-40B4-BE49-F238E27FC236}">
              <a16:creationId xmlns:a16="http://schemas.microsoft.com/office/drawing/2014/main" id="{71AA37DD-E475-4E6C-9109-668338CD98A2}"/>
            </a:ext>
          </a:extLst>
        </xdr:cNvPr>
        <xdr:cNvSpPr/>
      </xdr:nvSpPr>
      <xdr:spPr>
        <a:xfrm>
          <a:off x="2428875"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99060</xdr:rowOff>
    </xdr:to>
    <xdr:cxnSp macro="">
      <xdr:nvCxnSpPr>
        <xdr:cNvPr id="78" name="直線コネクタ 77">
          <a:extLst>
            <a:ext uri="{FF2B5EF4-FFF2-40B4-BE49-F238E27FC236}">
              <a16:creationId xmlns:a16="http://schemas.microsoft.com/office/drawing/2014/main" id="{B463D834-D4E4-402C-9F7D-6E340AB04D60}"/>
            </a:ext>
          </a:extLst>
        </xdr:cNvPr>
        <xdr:cNvCxnSpPr/>
      </xdr:nvCxnSpPr>
      <xdr:spPr>
        <a:xfrm>
          <a:off x="2479675" y="6570345"/>
          <a:ext cx="7556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a:extLst>
            <a:ext uri="{FF2B5EF4-FFF2-40B4-BE49-F238E27FC236}">
              <a16:creationId xmlns:a16="http://schemas.microsoft.com/office/drawing/2014/main" id="{2D365072-49D2-4FBA-9A85-C5477BF03745}"/>
            </a:ext>
          </a:extLst>
        </xdr:cNvPr>
        <xdr:cNvSpPr/>
      </xdr:nvSpPr>
      <xdr:spPr>
        <a:xfrm>
          <a:off x="168275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55245</xdr:rowOff>
    </xdr:to>
    <xdr:cxnSp macro="">
      <xdr:nvCxnSpPr>
        <xdr:cNvPr id="80" name="直線コネクタ 79">
          <a:extLst>
            <a:ext uri="{FF2B5EF4-FFF2-40B4-BE49-F238E27FC236}">
              <a16:creationId xmlns:a16="http://schemas.microsoft.com/office/drawing/2014/main" id="{5EE2126A-AB6C-4244-ADD9-608FA240EBC2}"/>
            </a:ext>
          </a:extLst>
        </xdr:cNvPr>
        <xdr:cNvCxnSpPr/>
      </xdr:nvCxnSpPr>
      <xdr:spPr>
        <a:xfrm>
          <a:off x="1733550" y="6543675"/>
          <a:ext cx="7461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1" name="楕円 80">
          <a:extLst>
            <a:ext uri="{FF2B5EF4-FFF2-40B4-BE49-F238E27FC236}">
              <a16:creationId xmlns:a16="http://schemas.microsoft.com/office/drawing/2014/main" id="{75E2FBB8-51FF-431B-9D6C-37F47A5EAC74}"/>
            </a:ext>
          </a:extLst>
        </xdr:cNvPr>
        <xdr:cNvSpPr/>
      </xdr:nvSpPr>
      <xdr:spPr>
        <a:xfrm>
          <a:off x="936625" y="6490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28575</xdr:rowOff>
    </xdr:to>
    <xdr:cxnSp macro="">
      <xdr:nvCxnSpPr>
        <xdr:cNvPr id="82" name="直線コネクタ 81">
          <a:extLst>
            <a:ext uri="{FF2B5EF4-FFF2-40B4-BE49-F238E27FC236}">
              <a16:creationId xmlns:a16="http://schemas.microsoft.com/office/drawing/2014/main" id="{5EAC0B66-7BEE-40C6-AE69-205D6E08AB9B}"/>
            </a:ext>
          </a:extLst>
        </xdr:cNvPr>
        <xdr:cNvCxnSpPr/>
      </xdr:nvCxnSpPr>
      <xdr:spPr>
        <a:xfrm>
          <a:off x="968375" y="6541770"/>
          <a:ext cx="7651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3" name="n_1aveValue【道路】&#10;有形固定資産減価償却率">
          <a:extLst>
            <a:ext uri="{FF2B5EF4-FFF2-40B4-BE49-F238E27FC236}">
              <a16:creationId xmlns:a16="http://schemas.microsoft.com/office/drawing/2014/main" id="{40DE8EC4-1F7F-4531-A120-EB94AED34E43}"/>
            </a:ext>
          </a:extLst>
        </xdr:cNvPr>
        <xdr:cNvSpPr txBox="1"/>
      </xdr:nvSpPr>
      <xdr:spPr>
        <a:xfrm>
          <a:off x="306769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4" name="n_2aveValue【道路】&#10;有形固定資産減価償却率">
          <a:extLst>
            <a:ext uri="{FF2B5EF4-FFF2-40B4-BE49-F238E27FC236}">
              <a16:creationId xmlns:a16="http://schemas.microsoft.com/office/drawing/2014/main" id="{1F8F2629-FCC2-4A4F-8851-694B6C3DAECA}"/>
            </a:ext>
          </a:extLst>
        </xdr:cNvPr>
        <xdr:cNvSpPr txBox="1"/>
      </xdr:nvSpPr>
      <xdr:spPr>
        <a:xfrm>
          <a:off x="230569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aveValue【道路】&#10;有形固定資産減価償却率">
          <a:extLst>
            <a:ext uri="{FF2B5EF4-FFF2-40B4-BE49-F238E27FC236}">
              <a16:creationId xmlns:a16="http://schemas.microsoft.com/office/drawing/2014/main" id="{60D0D2F2-00B2-40B1-9DF9-B1367174C9BF}"/>
            </a:ext>
          </a:extLst>
        </xdr:cNvPr>
        <xdr:cNvSpPr txBox="1"/>
      </xdr:nvSpPr>
      <xdr:spPr>
        <a:xfrm>
          <a:off x="155956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FF4A351B-6AB8-4D4B-94FD-A77DB73D508F}"/>
            </a:ext>
          </a:extLst>
        </xdr:cNvPr>
        <xdr:cNvSpPr txBox="1"/>
      </xdr:nvSpPr>
      <xdr:spPr>
        <a:xfrm>
          <a:off x="8134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84632EEC-DE2D-4E52-AF13-CB0084CD5D6F}"/>
            </a:ext>
          </a:extLst>
        </xdr:cNvPr>
        <xdr:cNvSpPr txBox="1"/>
      </xdr:nvSpPr>
      <xdr:spPr>
        <a:xfrm>
          <a:off x="306769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9EBCD88C-780B-4868-9449-4A7BC8F9A6BC}"/>
            </a:ext>
          </a:extLst>
        </xdr:cNvPr>
        <xdr:cNvSpPr txBox="1"/>
      </xdr:nvSpPr>
      <xdr:spPr>
        <a:xfrm>
          <a:off x="230569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95902</xdr:rowOff>
    </xdr:from>
    <xdr:ext cx="405111" cy="259045"/>
    <xdr:sp macro="" textlink="">
      <xdr:nvSpPr>
        <xdr:cNvPr id="89" name="n_3mainValue【道路】&#10;有形固定資産減価償却率">
          <a:extLst>
            <a:ext uri="{FF2B5EF4-FFF2-40B4-BE49-F238E27FC236}">
              <a16:creationId xmlns:a16="http://schemas.microsoft.com/office/drawing/2014/main" id="{2CF93EEA-7FAA-4BA7-82F9-1E5955E377B1}"/>
            </a:ext>
          </a:extLst>
        </xdr:cNvPr>
        <xdr:cNvSpPr txBox="1"/>
      </xdr:nvSpPr>
      <xdr:spPr>
        <a:xfrm>
          <a:off x="1559569"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097E60EE-7670-464E-BE12-9E90A10E94AB}"/>
            </a:ext>
          </a:extLst>
        </xdr:cNvPr>
        <xdr:cNvSpPr txBox="1"/>
      </xdr:nvSpPr>
      <xdr:spPr>
        <a:xfrm>
          <a:off x="8134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858FAB6-655B-4638-82BD-6AC6F8386337}"/>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DB89C1B-2078-4AF4-A764-AF4FDA3D7AF2}"/>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7F480FB-E9B7-4B72-8A6D-C2111FA921CB}"/>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943FCAA-8B23-4FB8-BA98-62B22DF7478D}"/>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23525F3-9F1A-41E6-B4FC-E642424E87C6}"/>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907A707-A67E-41B1-9E41-2AA43707C3EE}"/>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821E257-5FA1-409D-AFFB-3BD82013BB1C}"/>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2DDC45A-8279-4E53-BC14-56640599647B}"/>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107657F-9EE6-47AC-AF01-902E70B94885}"/>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D3757AD-C166-42AA-8286-2DC4B360B217}"/>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081C107-BF49-41CE-A400-5524DE04A6A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68B54CB-BB53-4C95-B7F3-4479AEE4182E}"/>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7BBEED7-FC79-4012-B34A-3266DC30B983}"/>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BB9F99B-D68A-41FF-98C4-F7FC183E7410}"/>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76DB583-C6CD-4B89-9621-5B84DDC5F33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E9BAF9C-466D-4671-BF98-88A580894113}"/>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DD00B06-F393-4274-807C-05548E3F17A2}"/>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FB0C3CF-062D-42E9-9EA6-490A75A38970}"/>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668194C-1CD7-498D-9ECC-62F8A57164B2}"/>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E2863D8-2B35-4EEC-AC58-D86F9BAA7062}"/>
            </a:ext>
          </a:extLst>
        </xdr:cNvPr>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41FA68D-088F-42AC-A224-CEBAD57E6E02}"/>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C60A338-A9B5-4A32-8864-530D17AE9929}"/>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9A85DC1-A9D9-41D4-9DAD-6135E17877EE}"/>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4FACD2CD-4650-4F30-AC79-AACD2B7B4452}"/>
            </a:ext>
          </a:extLst>
        </xdr:cNvPr>
        <xdr:cNvCxnSpPr/>
      </xdr:nvCxnSpPr>
      <xdr:spPr>
        <a:xfrm flipV="1">
          <a:off x="8905240"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7BC8AFDB-D270-4DBE-88DC-66CB04CAEB70}"/>
            </a:ext>
          </a:extLst>
        </xdr:cNvPr>
        <xdr:cNvSpPr txBox="1"/>
      </xdr:nvSpPr>
      <xdr:spPr>
        <a:xfrm>
          <a:off x="8943975"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FC7C16EC-D65B-47B9-BB12-EF52B4A3BF60}"/>
            </a:ext>
          </a:extLst>
        </xdr:cNvPr>
        <xdr:cNvCxnSpPr/>
      </xdr:nvCxnSpPr>
      <xdr:spPr>
        <a:xfrm>
          <a:off x="8845550" y="71306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791E6153-52B6-473E-90B3-A923F866AD48}"/>
            </a:ext>
          </a:extLst>
        </xdr:cNvPr>
        <xdr:cNvSpPr txBox="1"/>
      </xdr:nvSpPr>
      <xdr:spPr>
        <a:xfrm>
          <a:off x="8943975"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0F684464-973E-499C-9FE7-D33E316637A4}"/>
            </a:ext>
          </a:extLst>
        </xdr:cNvPr>
        <xdr:cNvCxnSpPr/>
      </xdr:nvCxnSpPr>
      <xdr:spPr>
        <a:xfrm>
          <a:off x="8845550" y="59188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142174</xdr:rowOff>
    </xdr:from>
    <xdr:ext cx="534377" cy="259045"/>
    <xdr:sp macro="" textlink="">
      <xdr:nvSpPr>
        <xdr:cNvPr id="119" name="【道路】&#10;一人当たり延長平均値テキスト">
          <a:extLst>
            <a:ext uri="{FF2B5EF4-FFF2-40B4-BE49-F238E27FC236}">
              <a16:creationId xmlns:a16="http://schemas.microsoft.com/office/drawing/2014/main" id="{3B96D02F-ECAE-4E33-8BC6-218500B3688F}"/>
            </a:ext>
          </a:extLst>
        </xdr:cNvPr>
        <xdr:cNvSpPr txBox="1"/>
      </xdr:nvSpPr>
      <xdr:spPr>
        <a:xfrm>
          <a:off x="8943975" y="648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037E6C5C-975D-4015-BF83-F8F70A31201C}"/>
            </a:ext>
          </a:extLst>
        </xdr:cNvPr>
        <xdr:cNvSpPr/>
      </xdr:nvSpPr>
      <xdr:spPr>
        <a:xfrm>
          <a:off x="8883650" y="66343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a:extLst>
            <a:ext uri="{FF2B5EF4-FFF2-40B4-BE49-F238E27FC236}">
              <a16:creationId xmlns:a16="http://schemas.microsoft.com/office/drawing/2014/main" id="{A7B5899D-63B6-4530-B6A2-2043D4219951}"/>
            </a:ext>
          </a:extLst>
        </xdr:cNvPr>
        <xdr:cNvSpPr/>
      </xdr:nvSpPr>
      <xdr:spPr>
        <a:xfrm>
          <a:off x="815975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a:extLst>
            <a:ext uri="{FF2B5EF4-FFF2-40B4-BE49-F238E27FC236}">
              <a16:creationId xmlns:a16="http://schemas.microsoft.com/office/drawing/2014/main" id="{8072473F-2D34-473D-9693-D8D8DF7D823D}"/>
            </a:ext>
          </a:extLst>
        </xdr:cNvPr>
        <xdr:cNvSpPr/>
      </xdr:nvSpPr>
      <xdr:spPr>
        <a:xfrm>
          <a:off x="7413625" y="66603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a:extLst>
            <a:ext uri="{FF2B5EF4-FFF2-40B4-BE49-F238E27FC236}">
              <a16:creationId xmlns:a16="http://schemas.microsoft.com/office/drawing/2014/main" id="{51C74200-16CF-4219-B3AF-23CF1C65CE38}"/>
            </a:ext>
          </a:extLst>
        </xdr:cNvPr>
        <xdr:cNvSpPr/>
      </xdr:nvSpPr>
      <xdr:spPr>
        <a:xfrm>
          <a:off x="6638925"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a:extLst>
            <a:ext uri="{FF2B5EF4-FFF2-40B4-BE49-F238E27FC236}">
              <a16:creationId xmlns:a16="http://schemas.microsoft.com/office/drawing/2014/main" id="{9F989F72-CD0D-462F-B9A2-2CDC5D2D9357}"/>
            </a:ext>
          </a:extLst>
        </xdr:cNvPr>
        <xdr:cNvSpPr/>
      </xdr:nvSpPr>
      <xdr:spPr>
        <a:xfrm>
          <a:off x="58928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D56455-1F49-4F4F-9A0F-FF6A89FA5719}"/>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2D110C-F00D-457D-83A6-A3C6BB6AE4FC}"/>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4A4C447-8936-4593-B4A3-45CB983CF909}"/>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C98F39-0F5D-48F1-807D-B8E23C8CDAF6}"/>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DEE259A-7DF9-4C07-BFC4-DE40902F9789}"/>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41269</xdr:rowOff>
    </xdr:from>
    <xdr:to>
      <xdr:col>55</xdr:col>
      <xdr:colOff>50800</xdr:colOff>
      <xdr:row>40</xdr:row>
      <xdr:rowOff>142869</xdr:rowOff>
    </xdr:to>
    <xdr:sp macro="" textlink="">
      <xdr:nvSpPr>
        <xdr:cNvPr id="130" name="楕円 129">
          <a:extLst>
            <a:ext uri="{FF2B5EF4-FFF2-40B4-BE49-F238E27FC236}">
              <a16:creationId xmlns:a16="http://schemas.microsoft.com/office/drawing/2014/main" id="{396B27AD-A44E-4DEB-A596-82A3ACE1BD12}"/>
            </a:ext>
          </a:extLst>
        </xdr:cNvPr>
        <xdr:cNvSpPr/>
      </xdr:nvSpPr>
      <xdr:spPr>
        <a:xfrm>
          <a:off x="8883650" y="68992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19696</xdr:rowOff>
    </xdr:from>
    <xdr:ext cx="534377" cy="259045"/>
    <xdr:sp macro="" textlink="">
      <xdr:nvSpPr>
        <xdr:cNvPr id="131" name="【道路】&#10;一人当たり延長該当値テキスト">
          <a:extLst>
            <a:ext uri="{FF2B5EF4-FFF2-40B4-BE49-F238E27FC236}">
              <a16:creationId xmlns:a16="http://schemas.microsoft.com/office/drawing/2014/main" id="{7A360E4E-7FE4-4922-9D65-E0FF9A021936}"/>
            </a:ext>
          </a:extLst>
        </xdr:cNvPr>
        <xdr:cNvSpPr txBox="1"/>
      </xdr:nvSpPr>
      <xdr:spPr>
        <a:xfrm>
          <a:off x="8943975" y="68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42717</xdr:rowOff>
    </xdr:from>
    <xdr:to>
      <xdr:col>50</xdr:col>
      <xdr:colOff>165100</xdr:colOff>
      <xdr:row>40</xdr:row>
      <xdr:rowOff>144317</xdr:rowOff>
    </xdr:to>
    <xdr:sp macro="" textlink="">
      <xdr:nvSpPr>
        <xdr:cNvPr id="132" name="楕円 131">
          <a:extLst>
            <a:ext uri="{FF2B5EF4-FFF2-40B4-BE49-F238E27FC236}">
              <a16:creationId xmlns:a16="http://schemas.microsoft.com/office/drawing/2014/main" id="{2F57F939-4604-4B8B-8201-FD5BE94D3888}"/>
            </a:ext>
          </a:extLst>
        </xdr:cNvPr>
        <xdr:cNvSpPr/>
      </xdr:nvSpPr>
      <xdr:spPr>
        <a:xfrm>
          <a:off x="8159750" y="69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92069</xdr:rowOff>
    </xdr:from>
    <xdr:to>
      <xdr:col>55</xdr:col>
      <xdr:colOff>0</xdr:colOff>
      <xdr:row>40</xdr:row>
      <xdr:rowOff>93517</xdr:rowOff>
    </xdr:to>
    <xdr:cxnSp macro="">
      <xdr:nvCxnSpPr>
        <xdr:cNvPr id="133" name="直線コネクタ 132">
          <a:extLst>
            <a:ext uri="{FF2B5EF4-FFF2-40B4-BE49-F238E27FC236}">
              <a16:creationId xmlns:a16="http://schemas.microsoft.com/office/drawing/2014/main" id="{0401D542-91DA-479C-A8A3-ED0979A57014}"/>
            </a:ext>
          </a:extLst>
        </xdr:cNvPr>
        <xdr:cNvCxnSpPr/>
      </xdr:nvCxnSpPr>
      <xdr:spPr>
        <a:xfrm flipV="1">
          <a:off x="8210550" y="6950069"/>
          <a:ext cx="695325"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45098</xdr:rowOff>
    </xdr:from>
    <xdr:to>
      <xdr:col>46</xdr:col>
      <xdr:colOff>38100</xdr:colOff>
      <xdr:row>40</xdr:row>
      <xdr:rowOff>146698</xdr:rowOff>
    </xdr:to>
    <xdr:sp macro="" textlink="">
      <xdr:nvSpPr>
        <xdr:cNvPr id="134" name="楕円 133">
          <a:extLst>
            <a:ext uri="{FF2B5EF4-FFF2-40B4-BE49-F238E27FC236}">
              <a16:creationId xmlns:a16="http://schemas.microsoft.com/office/drawing/2014/main" id="{39339412-32EB-46C6-B8F5-55D7493A1941}"/>
            </a:ext>
          </a:extLst>
        </xdr:cNvPr>
        <xdr:cNvSpPr/>
      </xdr:nvSpPr>
      <xdr:spPr>
        <a:xfrm>
          <a:off x="7413625" y="69030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93517</xdr:rowOff>
    </xdr:from>
    <xdr:to>
      <xdr:col>50</xdr:col>
      <xdr:colOff>114300</xdr:colOff>
      <xdr:row>40</xdr:row>
      <xdr:rowOff>95898</xdr:rowOff>
    </xdr:to>
    <xdr:cxnSp macro="">
      <xdr:nvCxnSpPr>
        <xdr:cNvPr id="135" name="直線コネクタ 134">
          <a:extLst>
            <a:ext uri="{FF2B5EF4-FFF2-40B4-BE49-F238E27FC236}">
              <a16:creationId xmlns:a16="http://schemas.microsoft.com/office/drawing/2014/main" id="{0C909B1D-38F1-4754-871E-A6D70A8FF8F3}"/>
            </a:ext>
          </a:extLst>
        </xdr:cNvPr>
        <xdr:cNvCxnSpPr/>
      </xdr:nvCxnSpPr>
      <xdr:spPr>
        <a:xfrm flipV="1">
          <a:off x="7445375" y="6951517"/>
          <a:ext cx="765175"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47079</xdr:rowOff>
    </xdr:from>
    <xdr:to>
      <xdr:col>41</xdr:col>
      <xdr:colOff>101600</xdr:colOff>
      <xdr:row>40</xdr:row>
      <xdr:rowOff>148679</xdr:rowOff>
    </xdr:to>
    <xdr:sp macro="" textlink="">
      <xdr:nvSpPr>
        <xdr:cNvPr id="136" name="楕円 135">
          <a:extLst>
            <a:ext uri="{FF2B5EF4-FFF2-40B4-BE49-F238E27FC236}">
              <a16:creationId xmlns:a16="http://schemas.microsoft.com/office/drawing/2014/main" id="{189B2149-EBC0-484C-9DBC-03FCA0AAF0C4}"/>
            </a:ext>
          </a:extLst>
        </xdr:cNvPr>
        <xdr:cNvSpPr/>
      </xdr:nvSpPr>
      <xdr:spPr>
        <a:xfrm>
          <a:off x="6638925" y="69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95898</xdr:rowOff>
    </xdr:from>
    <xdr:to>
      <xdr:col>45</xdr:col>
      <xdr:colOff>177800</xdr:colOff>
      <xdr:row>40</xdr:row>
      <xdr:rowOff>97879</xdr:rowOff>
    </xdr:to>
    <xdr:cxnSp macro="">
      <xdr:nvCxnSpPr>
        <xdr:cNvPr id="137" name="直線コネクタ 136">
          <a:extLst>
            <a:ext uri="{FF2B5EF4-FFF2-40B4-BE49-F238E27FC236}">
              <a16:creationId xmlns:a16="http://schemas.microsoft.com/office/drawing/2014/main" id="{12DE89E8-56F8-4A42-ADFA-2D1DC98A52D9}"/>
            </a:ext>
          </a:extLst>
        </xdr:cNvPr>
        <xdr:cNvCxnSpPr/>
      </xdr:nvCxnSpPr>
      <xdr:spPr>
        <a:xfrm flipV="1">
          <a:off x="6689725" y="6953898"/>
          <a:ext cx="75565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116954</xdr:rowOff>
    </xdr:from>
    <xdr:to>
      <xdr:col>36</xdr:col>
      <xdr:colOff>165100</xdr:colOff>
      <xdr:row>40</xdr:row>
      <xdr:rowOff>47104</xdr:rowOff>
    </xdr:to>
    <xdr:sp macro="" textlink="">
      <xdr:nvSpPr>
        <xdr:cNvPr id="138" name="楕円 137">
          <a:extLst>
            <a:ext uri="{FF2B5EF4-FFF2-40B4-BE49-F238E27FC236}">
              <a16:creationId xmlns:a16="http://schemas.microsoft.com/office/drawing/2014/main" id="{A93E0288-D286-4C12-AAA2-62AAE50736CC}"/>
            </a:ext>
          </a:extLst>
        </xdr:cNvPr>
        <xdr:cNvSpPr/>
      </xdr:nvSpPr>
      <xdr:spPr>
        <a:xfrm>
          <a:off x="5892800" y="68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167754</xdr:rowOff>
    </xdr:from>
    <xdr:to>
      <xdr:col>41</xdr:col>
      <xdr:colOff>50800</xdr:colOff>
      <xdr:row>40</xdr:row>
      <xdr:rowOff>97879</xdr:rowOff>
    </xdr:to>
    <xdr:cxnSp macro="">
      <xdr:nvCxnSpPr>
        <xdr:cNvPr id="139" name="直線コネクタ 138">
          <a:extLst>
            <a:ext uri="{FF2B5EF4-FFF2-40B4-BE49-F238E27FC236}">
              <a16:creationId xmlns:a16="http://schemas.microsoft.com/office/drawing/2014/main" id="{430001EA-8F07-4A5C-A0A3-94E5DFEB5AAE}"/>
            </a:ext>
          </a:extLst>
        </xdr:cNvPr>
        <xdr:cNvCxnSpPr/>
      </xdr:nvCxnSpPr>
      <xdr:spPr>
        <a:xfrm>
          <a:off x="5943600" y="6854304"/>
          <a:ext cx="746125" cy="10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81005</xdr:rowOff>
    </xdr:from>
    <xdr:ext cx="534377" cy="259045"/>
    <xdr:sp macro="" textlink="">
      <xdr:nvSpPr>
        <xdr:cNvPr id="140" name="n_1aveValue【道路】&#10;一人当たり延長">
          <a:extLst>
            <a:ext uri="{FF2B5EF4-FFF2-40B4-BE49-F238E27FC236}">
              <a16:creationId xmlns:a16="http://schemas.microsoft.com/office/drawing/2014/main" id="{0FDC2957-8610-4365-B97F-603E91963C16}"/>
            </a:ext>
          </a:extLst>
        </xdr:cNvPr>
        <xdr:cNvSpPr txBox="1"/>
      </xdr:nvSpPr>
      <xdr:spPr>
        <a:xfrm>
          <a:off x="7959236" y="64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91920</xdr:rowOff>
    </xdr:from>
    <xdr:ext cx="534377" cy="259045"/>
    <xdr:sp macro="" textlink="">
      <xdr:nvSpPr>
        <xdr:cNvPr id="141" name="n_2aveValue【道路】&#10;一人当たり延長">
          <a:extLst>
            <a:ext uri="{FF2B5EF4-FFF2-40B4-BE49-F238E27FC236}">
              <a16:creationId xmlns:a16="http://schemas.microsoft.com/office/drawing/2014/main" id="{327CF463-EDA7-4C71-ADBE-ECE50CAEFE3D}"/>
            </a:ext>
          </a:extLst>
        </xdr:cNvPr>
        <xdr:cNvSpPr txBox="1"/>
      </xdr:nvSpPr>
      <xdr:spPr>
        <a:xfrm>
          <a:off x="72258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102417</xdr:rowOff>
    </xdr:from>
    <xdr:ext cx="534377" cy="259045"/>
    <xdr:sp macro="" textlink="">
      <xdr:nvSpPr>
        <xdr:cNvPr id="142" name="n_3aveValue【道路】&#10;一人当たり延長">
          <a:extLst>
            <a:ext uri="{FF2B5EF4-FFF2-40B4-BE49-F238E27FC236}">
              <a16:creationId xmlns:a16="http://schemas.microsoft.com/office/drawing/2014/main" id="{DE8A7722-1DEF-4A04-B222-DE0450BFAF20}"/>
            </a:ext>
          </a:extLst>
        </xdr:cNvPr>
        <xdr:cNvSpPr txBox="1"/>
      </xdr:nvSpPr>
      <xdr:spPr>
        <a:xfrm>
          <a:off x="6479686"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153681</xdr:rowOff>
    </xdr:from>
    <xdr:ext cx="534377" cy="259045"/>
    <xdr:sp macro="" textlink="">
      <xdr:nvSpPr>
        <xdr:cNvPr id="143" name="n_4aveValue【道路】&#10;一人当たり延長">
          <a:extLst>
            <a:ext uri="{FF2B5EF4-FFF2-40B4-BE49-F238E27FC236}">
              <a16:creationId xmlns:a16="http://schemas.microsoft.com/office/drawing/2014/main" id="{0D28A456-F12B-4002-9A3C-B74563DC5B5B}"/>
            </a:ext>
          </a:extLst>
        </xdr:cNvPr>
        <xdr:cNvSpPr txBox="1"/>
      </xdr:nvSpPr>
      <xdr:spPr>
        <a:xfrm>
          <a:off x="5704986"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135444</xdr:rowOff>
    </xdr:from>
    <xdr:ext cx="534377" cy="259045"/>
    <xdr:sp macro="" textlink="">
      <xdr:nvSpPr>
        <xdr:cNvPr id="144" name="n_1mainValue【道路】&#10;一人当たり延長">
          <a:extLst>
            <a:ext uri="{FF2B5EF4-FFF2-40B4-BE49-F238E27FC236}">
              <a16:creationId xmlns:a16="http://schemas.microsoft.com/office/drawing/2014/main" id="{B1EF0AC5-FCAF-460F-A493-168C9200BF89}"/>
            </a:ext>
          </a:extLst>
        </xdr:cNvPr>
        <xdr:cNvSpPr txBox="1"/>
      </xdr:nvSpPr>
      <xdr:spPr>
        <a:xfrm>
          <a:off x="7959236" y="69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137825</xdr:rowOff>
    </xdr:from>
    <xdr:ext cx="534377" cy="259045"/>
    <xdr:sp macro="" textlink="">
      <xdr:nvSpPr>
        <xdr:cNvPr id="145" name="n_2mainValue【道路】&#10;一人当たり延長">
          <a:extLst>
            <a:ext uri="{FF2B5EF4-FFF2-40B4-BE49-F238E27FC236}">
              <a16:creationId xmlns:a16="http://schemas.microsoft.com/office/drawing/2014/main" id="{D6EEB644-E522-4831-B039-4C92A8309A93}"/>
            </a:ext>
          </a:extLst>
        </xdr:cNvPr>
        <xdr:cNvSpPr txBox="1"/>
      </xdr:nvSpPr>
      <xdr:spPr>
        <a:xfrm>
          <a:off x="7225811" y="69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139806</xdr:rowOff>
    </xdr:from>
    <xdr:ext cx="534377" cy="259045"/>
    <xdr:sp macro="" textlink="">
      <xdr:nvSpPr>
        <xdr:cNvPr id="146" name="n_3mainValue【道路】&#10;一人当たり延長">
          <a:extLst>
            <a:ext uri="{FF2B5EF4-FFF2-40B4-BE49-F238E27FC236}">
              <a16:creationId xmlns:a16="http://schemas.microsoft.com/office/drawing/2014/main" id="{95BA39C6-DDD5-4E01-BADD-E48F8250BBEC}"/>
            </a:ext>
          </a:extLst>
        </xdr:cNvPr>
        <xdr:cNvSpPr txBox="1"/>
      </xdr:nvSpPr>
      <xdr:spPr>
        <a:xfrm>
          <a:off x="6479686" y="69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38231</xdr:rowOff>
    </xdr:from>
    <xdr:ext cx="534377" cy="259045"/>
    <xdr:sp macro="" textlink="">
      <xdr:nvSpPr>
        <xdr:cNvPr id="147" name="n_4mainValue【道路】&#10;一人当たり延長">
          <a:extLst>
            <a:ext uri="{FF2B5EF4-FFF2-40B4-BE49-F238E27FC236}">
              <a16:creationId xmlns:a16="http://schemas.microsoft.com/office/drawing/2014/main" id="{9700ED4C-98D5-4E48-91B4-652EC5125187}"/>
            </a:ext>
          </a:extLst>
        </xdr:cNvPr>
        <xdr:cNvSpPr txBox="1"/>
      </xdr:nvSpPr>
      <xdr:spPr>
        <a:xfrm>
          <a:off x="5704986" y="68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AF9E926-3D9F-4DF6-A5FC-4120E8C371B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27BB9B1-F7B2-45D4-82D4-70012A929D29}"/>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7EDDD36-355E-4F58-A8EF-9E023C46C69C}"/>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6827BF6-A60B-45B2-A270-7AFA8C723BC9}"/>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75F8D09-4F25-46D0-87CB-62C9BB37E2B6}"/>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1CA8696-E605-4D3D-8B2E-0138FD4C0BF9}"/>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F4935B0-EE4A-4E30-B3FD-F77D0869C582}"/>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89B3780-3AFD-484B-BA17-EC2528A77E3E}"/>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7BA14EC-C242-4F89-BD74-FA826A621D6E}"/>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4C04BA7-EB3B-4B0C-BDD7-AA6FA37D8554}"/>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8E72ED4-5852-4FE3-9AA5-F7FB160BD44A}"/>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F992794B-FF2F-489F-9AAC-DB96E33A959F}"/>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884BFC7E-3436-49D0-A593-5D9B6240D3E9}"/>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667E4A9-FDBF-429C-B299-B07B24C54E38}"/>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1157ADD-42D3-42C0-BAE2-72D32CBE7C68}"/>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6D170C7-C6C9-4384-8E71-67287CE2883F}"/>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66073AE-2C87-4CE5-B939-2A9D97344CDE}"/>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7C57E9C-E891-44E4-9712-F25FDD5E830F}"/>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78D34373-E308-4726-A446-78E443A4C24B}"/>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863C7A77-17CD-436A-B4BD-FCD89893BF1A}"/>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C02912E-A920-4442-AF30-30C69215CF57}"/>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4F3B9CC-0E7A-479E-9FB2-36EC03D12954}"/>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1AC1E91-6BAB-41DB-B36E-60619379E5C4}"/>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0B248D4-2A44-41A2-AB45-D28EB1CFF409}"/>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97E9B0D5-ED9B-493B-B947-D9ECF60F90B1}"/>
            </a:ext>
          </a:extLst>
        </xdr:cNvPr>
        <xdr:cNvCxnSpPr/>
      </xdr:nvCxnSpPr>
      <xdr:spPr>
        <a:xfrm flipV="1">
          <a:off x="39490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7F40F408-79AB-454C-8821-0786B8C30B1B}"/>
            </a:ext>
          </a:extLst>
        </xdr:cNvPr>
        <xdr:cNvSpPr txBox="1"/>
      </xdr:nvSpPr>
      <xdr:spPr>
        <a:xfrm>
          <a:off x="39878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CF3F34C6-3B82-40A8-8DEC-E49F72B284D7}"/>
            </a:ext>
          </a:extLst>
        </xdr:cNvPr>
        <xdr:cNvCxnSpPr/>
      </xdr:nvCxnSpPr>
      <xdr:spPr>
        <a:xfrm>
          <a:off x="3889375" y="107994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6CF602E-2791-4B69-812A-4F26489C7BDC}"/>
            </a:ext>
          </a:extLst>
        </xdr:cNvPr>
        <xdr:cNvSpPr txBox="1"/>
      </xdr:nvSpPr>
      <xdr:spPr>
        <a:xfrm>
          <a:off x="39878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55607198-4430-4787-A6BD-0610D99FB2DD}"/>
            </a:ext>
          </a:extLst>
        </xdr:cNvPr>
        <xdr:cNvCxnSpPr/>
      </xdr:nvCxnSpPr>
      <xdr:spPr>
        <a:xfrm>
          <a:off x="3889375" y="9540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7B3C51A-2434-47A2-98DE-4F62F49F4572}"/>
            </a:ext>
          </a:extLst>
        </xdr:cNvPr>
        <xdr:cNvSpPr txBox="1"/>
      </xdr:nvSpPr>
      <xdr:spPr>
        <a:xfrm>
          <a:off x="39878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5078C4B5-ABC5-4F69-A594-83CCF096DE98}"/>
            </a:ext>
          </a:extLst>
        </xdr:cNvPr>
        <xdr:cNvSpPr/>
      </xdr:nvSpPr>
      <xdr:spPr>
        <a:xfrm>
          <a:off x="38989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a:extLst>
            <a:ext uri="{FF2B5EF4-FFF2-40B4-BE49-F238E27FC236}">
              <a16:creationId xmlns:a16="http://schemas.microsoft.com/office/drawing/2014/main" id="{BB90F4FB-61EE-4989-88E1-B96A816BCC71}"/>
            </a:ext>
          </a:extLst>
        </xdr:cNvPr>
        <xdr:cNvSpPr/>
      </xdr:nvSpPr>
      <xdr:spPr>
        <a:xfrm>
          <a:off x="3203575" y="102419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9AD23143-36FF-424A-A675-3F1E13C26E14}"/>
            </a:ext>
          </a:extLst>
        </xdr:cNvPr>
        <xdr:cNvSpPr/>
      </xdr:nvSpPr>
      <xdr:spPr>
        <a:xfrm>
          <a:off x="2428875"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a:extLst>
            <a:ext uri="{FF2B5EF4-FFF2-40B4-BE49-F238E27FC236}">
              <a16:creationId xmlns:a16="http://schemas.microsoft.com/office/drawing/2014/main" id="{7119B463-A1C8-41F2-88B6-870C918304BD}"/>
            </a:ext>
          </a:extLst>
        </xdr:cNvPr>
        <xdr:cNvSpPr/>
      </xdr:nvSpPr>
      <xdr:spPr>
        <a:xfrm>
          <a:off x="168275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1A5BA3C2-2688-4984-A34F-852C09A01FEE}"/>
            </a:ext>
          </a:extLst>
        </xdr:cNvPr>
        <xdr:cNvSpPr/>
      </xdr:nvSpPr>
      <xdr:spPr>
        <a:xfrm>
          <a:off x="936625" y="101580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1CB817A-1A18-4F84-A554-479EC47D60A7}"/>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34448E4-11A5-4626-8D23-AFD143D45A1C}"/>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C332DF9-D42E-4E5D-9F1A-07D0F6B82D1E}"/>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B197B5A-1B5A-42D5-904E-8802D58739F5}"/>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DB1758D-B1B7-4C04-BBB5-84AE7D0B8F52}"/>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8" name="楕円 187">
          <a:extLst>
            <a:ext uri="{FF2B5EF4-FFF2-40B4-BE49-F238E27FC236}">
              <a16:creationId xmlns:a16="http://schemas.microsoft.com/office/drawing/2014/main" id="{1CD88AAA-969B-46E7-9415-5BFAB3FAEB00}"/>
            </a:ext>
          </a:extLst>
        </xdr:cNvPr>
        <xdr:cNvSpPr/>
      </xdr:nvSpPr>
      <xdr:spPr>
        <a:xfrm>
          <a:off x="38989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B7C007B-64DC-4CAF-A88D-E02D31CA1433}"/>
            </a:ext>
          </a:extLst>
        </xdr:cNvPr>
        <xdr:cNvSpPr txBox="1"/>
      </xdr:nvSpPr>
      <xdr:spPr>
        <a:xfrm>
          <a:off x="39878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0" name="楕円 189">
          <a:extLst>
            <a:ext uri="{FF2B5EF4-FFF2-40B4-BE49-F238E27FC236}">
              <a16:creationId xmlns:a16="http://schemas.microsoft.com/office/drawing/2014/main" id="{C3D8B54E-239A-417E-9435-5568CB466794}"/>
            </a:ext>
          </a:extLst>
        </xdr:cNvPr>
        <xdr:cNvSpPr/>
      </xdr:nvSpPr>
      <xdr:spPr>
        <a:xfrm>
          <a:off x="3203575" y="10419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40005</xdr:rowOff>
    </xdr:to>
    <xdr:cxnSp macro="">
      <xdr:nvCxnSpPr>
        <xdr:cNvPr id="191" name="直線コネクタ 190">
          <a:extLst>
            <a:ext uri="{FF2B5EF4-FFF2-40B4-BE49-F238E27FC236}">
              <a16:creationId xmlns:a16="http://schemas.microsoft.com/office/drawing/2014/main" id="{86CEC6A5-73AB-4E1F-A3E2-7C60661A1CE1}"/>
            </a:ext>
          </a:extLst>
        </xdr:cNvPr>
        <xdr:cNvCxnSpPr/>
      </xdr:nvCxnSpPr>
      <xdr:spPr>
        <a:xfrm>
          <a:off x="3235325" y="10469880"/>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80645</xdr:rowOff>
    </xdr:from>
    <xdr:to>
      <xdr:col>15</xdr:col>
      <xdr:colOff>101600</xdr:colOff>
      <xdr:row>61</xdr:row>
      <xdr:rowOff>10795</xdr:rowOff>
    </xdr:to>
    <xdr:sp macro="" textlink="">
      <xdr:nvSpPr>
        <xdr:cNvPr id="192" name="楕円 191">
          <a:extLst>
            <a:ext uri="{FF2B5EF4-FFF2-40B4-BE49-F238E27FC236}">
              <a16:creationId xmlns:a16="http://schemas.microsoft.com/office/drawing/2014/main" id="{78EDE296-DA31-46C7-9140-3C7C8067D66F}"/>
            </a:ext>
          </a:extLst>
        </xdr:cNvPr>
        <xdr:cNvSpPr/>
      </xdr:nvSpPr>
      <xdr:spPr>
        <a:xfrm>
          <a:off x="2428875"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61</xdr:row>
      <xdr:rowOff>11430</xdr:rowOff>
    </xdr:to>
    <xdr:cxnSp macro="">
      <xdr:nvCxnSpPr>
        <xdr:cNvPr id="193" name="直線コネクタ 192">
          <a:extLst>
            <a:ext uri="{FF2B5EF4-FFF2-40B4-BE49-F238E27FC236}">
              <a16:creationId xmlns:a16="http://schemas.microsoft.com/office/drawing/2014/main" id="{2A44DB05-9E4A-480E-937E-B288710FA554}"/>
            </a:ext>
          </a:extLst>
        </xdr:cNvPr>
        <xdr:cNvCxnSpPr/>
      </xdr:nvCxnSpPr>
      <xdr:spPr>
        <a:xfrm>
          <a:off x="2479675" y="10418445"/>
          <a:ext cx="7556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94" name="楕円 193">
          <a:extLst>
            <a:ext uri="{FF2B5EF4-FFF2-40B4-BE49-F238E27FC236}">
              <a16:creationId xmlns:a16="http://schemas.microsoft.com/office/drawing/2014/main" id="{3F5CBE59-D5D2-44D2-BA19-C43F616FC046}"/>
            </a:ext>
          </a:extLst>
        </xdr:cNvPr>
        <xdr:cNvSpPr/>
      </xdr:nvSpPr>
      <xdr:spPr>
        <a:xfrm>
          <a:off x="168275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131445</xdr:rowOff>
    </xdr:to>
    <xdr:cxnSp macro="">
      <xdr:nvCxnSpPr>
        <xdr:cNvPr id="195" name="直線コネクタ 194">
          <a:extLst>
            <a:ext uri="{FF2B5EF4-FFF2-40B4-BE49-F238E27FC236}">
              <a16:creationId xmlns:a16="http://schemas.microsoft.com/office/drawing/2014/main" id="{CEF3F764-F051-4A92-A932-A2126F6876CA}"/>
            </a:ext>
          </a:extLst>
        </xdr:cNvPr>
        <xdr:cNvCxnSpPr/>
      </xdr:nvCxnSpPr>
      <xdr:spPr>
        <a:xfrm>
          <a:off x="1733550" y="10387965"/>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50165</xdr:rowOff>
    </xdr:from>
    <xdr:to>
      <xdr:col>6</xdr:col>
      <xdr:colOff>38100</xdr:colOff>
      <xdr:row>60</xdr:row>
      <xdr:rowOff>151765</xdr:rowOff>
    </xdr:to>
    <xdr:sp macro="" textlink="">
      <xdr:nvSpPr>
        <xdr:cNvPr id="196" name="楕円 195">
          <a:extLst>
            <a:ext uri="{FF2B5EF4-FFF2-40B4-BE49-F238E27FC236}">
              <a16:creationId xmlns:a16="http://schemas.microsoft.com/office/drawing/2014/main" id="{964246A8-39A4-4076-BCF2-6BB08412A50C}"/>
            </a:ext>
          </a:extLst>
        </xdr:cNvPr>
        <xdr:cNvSpPr/>
      </xdr:nvSpPr>
      <xdr:spPr>
        <a:xfrm>
          <a:off x="936625" y="103371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100965</xdr:rowOff>
    </xdr:from>
    <xdr:to>
      <xdr:col>10</xdr:col>
      <xdr:colOff>114300</xdr:colOff>
      <xdr:row>60</xdr:row>
      <xdr:rowOff>100965</xdr:rowOff>
    </xdr:to>
    <xdr:cxnSp macro="">
      <xdr:nvCxnSpPr>
        <xdr:cNvPr id="197" name="直線コネクタ 196">
          <a:extLst>
            <a:ext uri="{FF2B5EF4-FFF2-40B4-BE49-F238E27FC236}">
              <a16:creationId xmlns:a16="http://schemas.microsoft.com/office/drawing/2014/main" id="{189F6086-B8AF-4C24-AA48-5C32F50A168E}"/>
            </a:ext>
          </a:extLst>
        </xdr:cNvPr>
        <xdr:cNvCxnSpPr/>
      </xdr:nvCxnSpPr>
      <xdr:spPr>
        <a:xfrm>
          <a:off x="968375" y="10387965"/>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73042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D90DD970-3947-4771-B26D-553D131A7B6C}"/>
            </a:ext>
          </a:extLst>
        </xdr:cNvPr>
        <xdr:cNvSpPr txBox="1"/>
      </xdr:nvSpPr>
      <xdr:spPr>
        <a:xfrm>
          <a:off x="306769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6F08F1AE-7AE3-4ED5-9594-044A59A83EF1}"/>
            </a:ext>
          </a:extLst>
        </xdr:cNvPr>
        <xdr:cNvSpPr txBox="1"/>
      </xdr:nvSpPr>
      <xdr:spPr>
        <a:xfrm>
          <a:off x="230569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B49697B1-9D89-4251-92CF-64B25B519D6B}"/>
            </a:ext>
          </a:extLst>
        </xdr:cNvPr>
        <xdr:cNvSpPr txBox="1"/>
      </xdr:nvSpPr>
      <xdr:spPr>
        <a:xfrm>
          <a:off x="1559569"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CD70342-FB1B-42AB-81D4-DD24F67313AC}"/>
            </a:ext>
          </a:extLst>
        </xdr:cNvPr>
        <xdr:cNvSpPr txBox="1"/>
      </xdr:nvSpPr>
      <xdr:spPr>
        <a:xfrm>
          <a:off x="8134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15C0A449-B180-4BD7-9C08-C5616F46B7C9}"/>
            </a:ext>
          </a:extLst>
        </xdr:cNvPr>
        <xdr:cNvSpPr txBox="1"/>
      </xdr:nvSpPr>
      <xdr:spPr>
        <a:xfrm>
          <a:off x="306769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29FA516-F939-4470-A81B-CF824833B350}"/>
            </a:ext>
          </a:extLst>
        </xdr:cNvPr>
        <xdr:cNvSpPr txBox="1"/>
      </xdr:nvSpPr>
      <xdr:spPr>
        <a:xfrm>
          <a:off x="230569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142892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5148CA8-2630-4AA5-8757-F8910E383205}"/>
            </a:ext>
          </a:extLst>
        </xdr:cNvPr>
        <xdr:cNvSpPr txBox="1"/>
      </xdr:nvSpPr>
      <xdr:spPr>
        <a:xfrm>
          <a:off x="1559569"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142892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0F9FD01-70AF-425D-ADB3-E7EF77198754}"/>
            </a:ext>
          </a:extLst>
        </xdr:cNvPr>
        <xdr:cNvSpPr txBox="1"/>
      </xdr:nvSpPr>
      <xdr:spPr>
        <a:xfrm>
          <a:off x="8134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183CD07-1089-4F1B-B444-8279006E4E33}"/>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BF53EF2-227B-4E93-B0C1-C7A43682EC1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E361BE9-3982-4CCD-BF55-4F0298EABC82}"/>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5315F7C-E3B4-4DD3-9A4E-D2B6CAA2DBBE}"/>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8C04AD8-1F0E-48E7-A32D-FC0F1CC419CF}"/>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7A09F5A-2461-4F0F-BFEB-6BE09897C7AC}"/>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8E9D947-7F6C-43D9-A6C0-D0B2752872C7}"/>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F6F660C-FBB2-475E-AF69-E7192A72DA54}"/>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A86CA97-3E26-4EB7-BD69-0CED1922ED33}"/>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D9B4D78-2495-47AC-871D-B07D2800C6C4}"/>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699E338-3205-4DBB-964D-1BAE6C314FF2}"/>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84506159-E505-4FEF-B4A8-6AAFB77E77A4}"/>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9DC9FF4-5EBF-48DD-85B1-011DF50E4FC4}"/>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2AD65535-B6B5-4F5F-864E-83DD61E5961E}"/>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F112B82-EE49-4BAE-9078-4597CF8CF8D4}"/>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2A35ADCA-3471-4B51-BB0C-303C97D2E7CD}"/>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414A7C05-2B02-4406-9F1D-CEC92D139BA3}"/>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B70352D0-688D-49E7-84AC-6588A15020B7}"/>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681F472-CD1F-4350-B2D1-957E8E126F98}"/>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1AA3205C-44DE-4621-8D78-7AB5EA5FDA98}"/>
            </a:ext>
          </a:extLst>
        </xdr:cNvPr>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86DC10E-96D2-4E84-87E2-6DD701C4150E}"/>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6E7FB62-13CA-47C6-B816-90EA72392135}"/>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344154B-89A5-45BF-928B-3553806BA28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a:extLst>
            <a:ext uri="{FF2B5EF4-FFF2-40B4-BE49-F238E27FC236}">
              <a16:creationId xmlns:a16="http://schemas.microsoft.com/office/drawing/2014/main" id="{2389EBF4-8C63-429E-ABA6-C67F96E281E4}"/>
            </a:ext>
          </a:extLst>
        </xdr:cNvPr>
        <xdr:cNvCxnSpPr/>
      </xdr:nvCxnSpPr>
      <xdr:spPr>
        <a:xfrm flipV="1">
          <a:off x="8905240"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66BB4789-876E-4736-81F1-74D0C2480B38}"/>
            </a:ext>
          </a:extLst>
        </xdr:cNvPr>
        <xdr:cNvSpPr txBox="1"/>
      </xdr:nvSpPr>
      <xdr:spPr>
        <a:xfrm>
          <a:off x="8943975"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a:extLst>
            <a:ext uri="{FF2B5EF4-FFF2-40B4-BE49-F238E27FC236}">
              <a16:creationId xmlns:a16="http://schemas.microsoft.com/office/drawing/2014/main" id="{BA8EADCD-18A4-4D89-A64A-D963431F68FF}"/>
            </a:ext>
          </a:extLst>
        </xdr:cNvPr>
        <xdr:cNvCxnSpPr/>
      </xdr:nvCxnSpPr>
      <xdr:spPr>
        <a:xfrm>
          <a:off x="8845550" y="109962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36BF5360-6212-4558-89B1-B81F847C2004}"/>
            </a:ext>
          </a:extLst>
        </xdr:cNvPr>
        <xdr:cNvSpPr txBox="1"/>
      </xdr:nvSpPr>
      <xdr:spPr>
        <a:xfrm>
          <a:off x="8943975"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a:extLst>
            <a:ext uri="{FF2B5EF4-FFF2-40B4-BE49-F238E27FC236}">
              <a16:creationId xmlns:a16="http://schemas.microsoft.com/office/drawing/2014/main" id="{4EE470A8-9CAE-4161-9D15-C5AB4FB0DC5E}"/>
            </a:ext>
          </a:extLst>
        </xdr:cNvPr>
        <xdr:cNvCxnSpPr/>
      </xdr:nvCxnSpPr>
      <xdr:spPr>
        <a:xfrm>
          <a:off x="8845550" y="96137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94CF84D6-A4CA-48C2-B7A9-E0DF3B304A8D}"/>
            </a:ext>
          </a:extLst>
        </xdr:cNvPr>
        <xdr:cNvSpPr txBox="1"/>
      </xdr:nvSpPr>
      <xdr:spPr>
        <a:xfrm>
          <a:off x="8943975"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a:extLst>
            <a:ext uri="{FF2B5EF4-FFF2-40B4-BE49-F238E27FC236}">
              <a16:creationId xmlns:a16="http://schemas.microsoft.com/office/drawing/2014/main" id="{CC8BFA39-0111-48A1-9068-727679AFDB91}"/>
            </a:ext>
          </a:extLst>
        </xdr:cNvPr>
        <xdr:cNvSpPr/>
      </xdr:nvSpPr>
      <xdr:spPr>
        <a:xfrm>
          <a:off x="8883650" y="104795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a:extLst>
            <a:ext uri="{FF2B5EF4-FFF2-40B4-BE49-F238E27FC236}">
              <a16:creationId xmlns:a16="http://schemas.microsoft.com/office/drawing/2014/main" id="{EC708D1A-AE32-41C6-A4BC-752D35257E0D}"/>
            </a:ext>
          </a:extLst>
        </xdr:cNvPr>
        <xdr:cNvSpPr/>
      </xdr:nvSpPr>
      <xdr:spPr>
        <a:xfrm>
          <a:off x="815975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a:extLst>
            <a:ext uri="{FF2B5EF4-FFF2-40B4-BE49-F238E27FC236}">
              <a16:creationId xmlns:a16="http://schemas.microsoft.com/office/drawing/2014/main" id="{E973F091-E468-4DE1-AC51-EF10CC53EA05}"/>
            </a:ext>
          </a:extLst>
        </xdr:cNvPr>
        <xdr:cNvSpPr/>
      </xdr:nvSpPr>
      <xdr:spPr>
        <a:xfrm>
          <a:off x="7413625" y="105386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a:extLst>
            <a:ext uri="{FF2B5EF4-FFF2-40B4-BE49-F238E27FC236}">
              <a16:creationId xmlns:a16="http://schemas.microsoft.com/office/drawing/2014/main" id="{E844E3EB-40F4-4814-9683-2F64C6A18804}"/>
            </a:ext>
          </a:extLst>
        </xdr:cNvPr>
        <xdr:cNvSpPr/>
      </xdr:nvSpPr>
      <xdr:spPr>
        <a:xfrm>
          <a:off x="6638925"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a:extLst>
            <a:ext uri="{FF2B5EF4-FFF2-40B4-BE49-F238E27FC236}">
              <a16:creationId xmlns:a16="http://schemas.microsoft.com/office/drawing/2014/main" id="{2CCA7D9D-99AD-413B-AD91-F3AF6079385E}"/>
            </a:ext>
          </a:extLst>
        </xdr:cNvPr>
        <xdr:cNvSpPr/>
      </xdr:nvSpPr>
      <xdr:spPr>
        <a:xfrm>
          <a:off x="58928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93162BB-7D08-4052-8C1E-AA9CD46BAE6F}"/>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5D18332-D3A2-409C-8D0C-8EDD9424E2EF}"/>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7B10337-5B96-4E11-9228-3B0B179E7B85}"/>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BD28F1F-0510-4D18-B36B-23F7CF2A47C7}"/>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C486760-24B9-4BDC-ACC8-0AD215BCD75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142253</xdr:rowOff>
    </xdr:from>
    <xdr:to>
      <xdr:col>55</xdr:col>
      <xdr:colOff>50800</xdr:colOff>
      <xdr:row>64</xdr:row>
      <xdr:rowOff>72403</xdr:rowOff>
    </xdr:to>
    <xdr:sp macro="" textlink="">
      <xdr:nvSpPr>
        <xdr:cNvPr id="245" name="楕円 244">
          <a:extLst>
            <a:ext uri="{FF2B5EF4-FFF2-40B4-BE49-F238E27FC236}">
              <a16:creationId xmlns:a16="http://schemas.microsoft.com/office/drawing/2014/main" id="{B32108C0-8771-48E2-887C-BC9049BDDB01}"/>
            </a:ext>
          </a:extLst>
        </xdr:cNvPr>
        <xdr:cNvSpPr/>
      </xdr:nvSpPr>
      <xdr:spPr>
        <a:xfrm>
          <a:off x="8883650" y="109436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57180</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86A4D75-7540-4646-A7F9-B875E7FA8457}"/>
            </a:ext>
          </a:extLst>
        </xdr:cNvPr>
        <xdr:cNvSpPr txBox="1"/>
      </xdr:nvSpPr>
      <xdr:spPr>
        <a:xfrm>
          <a:off x="8943975" y="108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142515</xdr:rowOff>
    </xdr:from>
    <xdr:to>
      <xdr:col>50</xdr:col>
      <xdr:colOff>165100</xdr:colOff>
      <xdr:row>64</xdr:row>
      <xdr:rowOff>72665</xdr:rowOff>
    </xdr:to>
    <xdr:sp macro="" textlink="">
      <xdr:nvSpPr>
        <xdr:cNvPr id="247" name="楕円 246">
          <a:extLst>
            <a:ext uri="{FF2B5EF4-FFF2-40B4-BE49-F238E27FC236}">
              <a16:creationId xmlns:a16="http://schemas.microsoft.com/office/drawing/2014/main" id="{7BF4903C-89FB-438E-AB84-C0D5D6A7F638}"/>
            </a:ext>
          </a:extLst>
        </xdr:cNvPr>
        <xdr:cNvSpPr/>
      </xdr:nvSpPr>
      <xdr:spPr>
        <a:xfrm>
          <a:off x="8159750" y="109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21603</xdr:rowOff>
    </xdr:from>
    <xdr:to>
      <xdr:col>55</xdr:col>
      <xdr:colOff>0</xdr:colOff>
      <xdr:row>64</xdr:row>
      <xdr:rowOff>21865</xdr:rowOff>
    </xdr:to>
    <xdr:cxnSp macro="">
      <xdr:nvCxnSpPr>
        <xdr:cNvPr id="248" name="直線コネクタ 247">
          <a:extLst>
            <a:ext uri="{FF2B5EF4-FFF2-40B4-BE49-F238E27FC236}">
              <a16:creationId xmlns:a16="http://schemas.microsoft.com/office/drawing/2014/main" id="{4F426417-B3FB-4BFE-875F-D751A823EDF9}"/>
            </a:ext>
          </a:extLst>
        </xdr:cNvPr>
        <xdr:cNvCxnSpPr/>
      </xdr:nvCxnSpPr>
      <xdr:spPr>
        <a:xfrm flipV="1">
          <a:off x="8210550" y="10994403"/>
          <a:ext cx="695325"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143204</xdr:rowOff>
    </xdr:from>
    <xdr:to>
      <xdr:col>46</xdr:col>
      <xdr:colOff>38100</xdr:colOff>
      <xdr:row>64</xdr:row>
      <xdr:rowOff>73354</xdr:rowOff>
    </xdr:to>
    <xdr:sp macro="" textlink="">
      <xdr:nvSpPr>
        <xdr:cNvPr id="249" name="楕円 248">
          <a:extLst>
            <a:ext uri="{FF2B5EF4-FFF2-40B4-BE49-F238E27FC236}">
              <a16:creationId xmlns:a16="http://schemas.microsoft.com/office/drawing/2014/main" id="{1F18904E-1214-4C98-859B-6557AE2CE497}"/>
            </a:ext>
          </a:extLst>
        </xdr:cNvPr>
        <xdr:cNvSpPr/>
      </xdr:nvSpPr>
      <xdr:spPr>
        <a:xfrm>
          <a:off x="7413625" y="109445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21865</xdr:rowOff>
    </xdr:from>
    <xdr:to>
      <xdr:col>50</xdr:col>
      <xdr:colOff>114300</xdr:colOff>
      <xdr:row>64</xdr:row>
      <xdr:rowOff>22554</xdr:rowOff>
    </xdr:to>
    <xdr:cxnSp macro="">
      <xdr:nvCxnSpPr>
        <xdr:cNvPr id="250" name="直線コネクタ 249">
          <a:extLst>
            <a:ext uri="{FF2B5EF4-FFF2-40B4-BE49-F238E27FC236}">
              <a16:creationId xmlns:a16="http://schemas.microsoft.com/office/drawing/2014/main" id="{91020390-783E-4614-A11B-C5CDC81696E2}"/>
            </a:ext>
          </a:extLst>
        </xdr:cNvPr>
        <xdr:cNvCxnSpPr/>
      </xdr:nvCxnSpPr>
      <xdr:spPr>
        <a:xfrm flipV="1">
          <a:off x="7445375" y="10994665"/>
          <a:ext cx="765175"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143407</xdr:rowOff>
    </xdr:from>
    <xdr:to>
      <xdr:col>41</xdr:col>
      <xdr:colOff>101600</xdr:colOff>
      <xdr:row>64</xdr:row>
      <xdr:rowOff>73557</xdr:rowOff>
    </xdr:to>
    <xdr:sp macro="" textlink="">
      <xdr:nvSpPr>
        <xdr:cNvPr id="251" name="楕円 250">
          <a:extLst>
            <a:ext uri="{FF2B5EF4-FFF2-40B4-BE49-F238E27FC236}">
              <a16:creationId xmlns:a16="http://schemas.microsoft.com/office/drawing/2014/main" id="{5B02D82A-2491-4B6D-9CFF-89F43ACDF717}"/>
            </a:ext>
          </a:extLst>
        </xdr:cNvPr>
        <xdr:cNvSpPr/>
      </xdr:nvSpPr>
      <xdr:spPr>
        <a:xfrm>
          <a:off x="6638925" y="1094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22554</xdr:rowOff>
    </xdr:from>
    <xdr:to>
      <xdr:col>45</xdr:col>
      <xdr:colOff>177800</xdr:colOff>
      <xdr:row>64</xdr:row>
      <xdr:rowOff>22757</xdr:rowOff>
    </xdr:to>
    <xdr:cxnSp macro="">
      <xdr:nvCxnSpPr>
        <xdr:cNvPr id="252" name="直線コネクタ 251">
          <a:extLst>
            <a:ext uri="{FF2B5EF4-FFF2-40B4-BE49-F238E27FC236}">
              <a16:creationId xmlns:a16="http://schemas.microsoft.com/office/drawing/2014/main" id="{98852625-3551-4FC4-9A4A-D2D58A81298F}"/>
            </a:ext>
          </a:extLst>
        </xdr:cNvPr>
        <xdr:cNvCxnSpPr/>
      </xdr:nvCxnSpPr>
      <xdr:spPr>
        <a:xfrm flipV="1">
          <a:off x="6689725" y="10995354"/>
          <a:ext cx="75565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143693</xdr:rowOff>
    </xdr:from>
    <xdr:to>
      <xdr:col>36</xdr:col>
      <xdr:colOff>165100</xdr:colOff>
      <xdr:row>64</xdr:row>
      <xdr:rowOff>73843</xdr:rowOff>
    </xdr:to>
    <xdr:sp macro="" textlink="">
      <xdr:nvSpPr>
        <xdr:cNvPr id="253" name="楕円 252">
          <a:extLst>
            <a:ext uri="{FF2B5EF4-FFF2-40B4-BE49-F238E27FC236}">
              <a16:creationId xmlns:a16="http://schemas.microsoft.com/office/drawing/2014/main" id="{5CBD581B-56DB-4789-8E8E-A830AF2AFE17}"/>
            </a:ext>
          </a:extLst>
        </xdr:cNvPr>
        <xdr:cNvSpPr/>
      </xdr:nvSpPr>
      <xdr:spPr>
        <a:xfrm>
          <a:off x="5892800" y="109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22757</xdr:rowOff>
    </xdr:from>
    <xdr:to>
      <xdr:col>41</xdr:col>
      <xdr:colOff>50800</xdr:colOff>
      <xdr:row>64</xdr:row>
      <xdr:rowOff>23043</xdr:rowOff>
    </xdr:to>
    <xdr:cxnSp macro="">
      <xdr:nvCxnSpPr>
        <xdr:cNvPr id="254" name="直線コネクタ 253">
          <a:extLst>
            <a:ext uri="{FF2B5EF4-FFF2-40B4-BE49-F238E27FC236}">
              <a16:creationId xmlns:a16="http://schemas.microsoft.com/office/drawing/2014/main" id="{89B00C44-0252-4E49-B59A-2FCF8571DEC4}"/>
            </a:ext>
          </a:extLst>
        </xdr:cNvPr>
        <xdr:cNvCxnSpPr/>
      </xdr:nvCxnSpPr>
      <xdr:spPr>
        <a:xfrm flipV="1">
          <a:off x="5943600" y="10995557"/>
          <a:ext cx="746125"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9A677523-01E5-4F22-8398-DF668BC6603E}"/>
            </a:ext>
          </a:extLst>
        </xdr:cNvPr>
        <xdr:cNvSpPr txBox="1"/>
      </xdr:nvSpPr>
      <xdr:spPr>
        <a:xfrm>
          <a:off x="793644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26912</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691EB351-D198-408E-845B-4000326313CD}"/>
            </a:ext>
          </a:extLst>
        </xdr:cNvPr>
        <xdr:cNvSpPr txBox="1"/>
      </xdr:nvSpPr>
      <xdr:spPr>
        <a:xfrm>
          <a:off x="71934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14488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EAE390A6-7E2C-4ED1-89D3-CC60E17168A4}"/>
            </a:ext>
          </a:extLst>
        </xdr:cNvPr>
        <xdr:cNvSpPr txBox="1"/>
      </xdr:nvSpPr>
      <xdr:spPr>
        <a:xfrm>
          <a:off x="6447370"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44C285B2-B630-4DF1-9152-11AEE0E1662E}"/>
            </a:ext>
          </a:extLst>
        </xdr:cNvPr>
        <xdr:cNvSpPr txBox="1"/>
      </xdr:nvSpPr>
      <xdr:spPr>
        <a:xfrm>
          <a:off x="5672670" y="1023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63792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9487227D-FB58-47CA-AB04-CDBFA8F00890}"/>
            </a:ext>
          </a:extLst>
        </xdr:cNvPr>
        <xdr:cNvSpPr txBox="1"/>
      </xdr:nvSpPr>
      <xdr:spPr>
        <a:xfrm>
          <a:off x="7959236" y="110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64481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3BFEA510-CC9C-4E7B-9133-A12006C4C899}"/>
            </a:ext>
          </a:extLst>
        </xdr:cNvPr>
        <xdr:cNvSpPr txBox="1"/>
      </xdr:nvSpPr>
      <xdr:spPr>
        <a:xfrm>
          <a:off x="7225811" y="110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64684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49C63858-90F5-4B1B-B2CC-D45D157AE832}"/>
            </a:ext>
          </a:extLst>
        </xdr:cNvPr>
        <xdr:cNvSpPr txBox="1"/>
      </xdr:nvSpPr>
      <xdr:spPr>
        <a:xfrm>
          <a:off x="6479686" y="110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64970</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CB42C116-ACFC-4566-92DF-A3068D7E5A0E}"/>
            </a:ext>
          </a:extLst>
        </xdr:cNvPr>
        <xdr:cNvSpPr txBox="1"/>
      </xdr:nvSpPr>
      <xdr:spPr>
        <a:xfrm>
          <a:off x="5704986" y="1103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CC75D98-5AC4-44F7-9489-C9E5069BF694}"/>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8B0E9B2-D64F-453A-B8B8-2AF99E5441B6}"/>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F5D247A-8E21-464F-9BAC-B5F7148E78B1}"/>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931B983-3200-4716-A189-272377DE63A5}"/>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F832C4-AD97-4F62-A599-C98049DFC586}"/>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15D56A9-75B9-4ED1-A4AE-3F974FD65B54}"/>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9FD5579-2B40-43AB-997B-D63033874864}"/>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D3D880A-9FEE-426B-96CA-0014CC011F4A}"/>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43DF021-8883-4FFA-8DDE-59B83D67408E}"/>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09CE719-1CB4-4FEA-AC97-DD18F6FFBC34}"/>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6409CF9-59C5-414F-8695-03D32B304E3A}"/>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74F45E4-0765-4533-9E5C-61FCC8EC09B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E6733212-EAEA-43A1-9718-A55ED8FE34E8}"/>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7C15850-12F0-467B-B574-9F1DC3F0AFB7}"/>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BA5C8A2A-6B1A-4C2C-AD62-F0AC450264F7}"/>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F7A2D436-49C7-4772-9D58-695D98F6C9EA}"/>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B1127652-A114-4140-98FE-38D71CD04E4E}"/>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6E500E33-9699-487C-8B1D-3E1B20329EE7}"/>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78BF0570-7B61-44D8-AEB8-0EB2DC894F64}"/>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39E18F9-0A8C-4B5E-9D8F-190BC7CDC773}"/>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AECEDA-62C6-46D5-B427-AEDB06FED4BD}"/>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37DCF6B-4EB7-492A-B8A4-2A3C1249BF43}"/>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D2201465-9FD8-4F88-A092-6D67FBA35AF2}"/>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CD5DAEF-91A1-46B3-B991-9A7E2C7EA5C9}"/>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a:extLst>
            <a:ext uri="{FF2B5EF4-FFF2-40B4-BE49-F238E27FC236}">
              <a16:creationId xmlns:a16="http://schemas.microsoft.com/office/drawing/2014/main" id="{94693B87-528D-4F88-B6E4-3C7AD0269364}"/>
            </a:ext>
          </a:extLst>
        </xdr:cNvPr>
        <xdr:cNvCxnSpPr/>
      </xdr:nvCxnSpPr>
      <xdr:spPr>
        <a:xfrm flipV="1">
          <a:off x="39490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C1499E75-6473-454E-86B3-F04205F0FFF2}"/>
            </a:ext>
          </a:extLst>
        </xdr:cNvPr>
        <xdr:cNvSpPr txBox="1"/>
      </xdr:nvSpPr>
      <xdr:spPr>
        <a:xfrm>
          <a:off x="39878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a:extLst>
            <a:ext uri="{FF2B5EF4-FFF2-40B4-BE49-F238E27FC236}">
              <a16:creationId xmlns:a16="http://schemas.microsoft.com/office/drawing/2014/main" id="{166BEDFE-A42D-4D60-A16B-6473AFB841B2}"/>
            </a:ext>
          </a:extLst>
        </xdr:cNvPr>
        <xdr:cNvCxnSpPr/>
      </xdr:nvCxnSpPr>
      <xdr:spPr>
        <a:xfrm>
          <a:off x="38893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C981B6EF-4499-4A06-875A-7679B316BE3C}"/>
            </a:ext>
          </a:extLst>
        </xdr:cNvPr>
        <xdr:cNvSpPr txBox="1"/>
      </xdr:nvSpPr>
      <xdr:spPr>
        <a:xfrm>
          <a:off x="39878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a:extLst>
            <a:ext uri="{FF2B5EF4-FFF2-40B4-BE49-F238E27FC236}">
              <a16:creationId xmlns:a16="http://schemas.microsoft.com/office/drawing/2014/main" id="{9C438A0B-5E36-4CA0-B481-9C1DC43955CF}"/>
            </a:ext>
          </a:extLst>
        </xdr:cNvPr>
        <xdr:cNvCxnSpPr/>
      </xdr:nvCxnSpPr>
      <xdr:spPr>
        <a:xfrm>
          <a:off x="3889375" y="132721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BB622D2-A5F7-46E7-BE45-B3FB939E2F25}"/>
            </a:ext>
          </a:extLst>
        </xdr:cNvPr>
        <xdr:cNvSpPr txBox="1"/>
      </xdr:nvSpPr>
      <xdr:spPr>
        <a:xfrm>
          <a:off x="39878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a:extLst>
            <a:ext uri="{FF2B5EF4-FFF2-40B4-BE49-F238E27FC236}">
              <a16:creationId xmlns:a16="http://schemas.microsoft.com/office/drawing/2014/main" id="{E573E1B0-14A4-4250-BB6F-B7F4EE024925}"/>
            </a:ext>
          </a:extLst>
        </xdr:cNvPr>
        <xdr:cNvSpPr/>
      </xdr:nvSpPr>
      <xdr:spPr>
        <a:xfrm>
          <a:off x="38989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4" name="フローチャート: 判断 293">
          <a:extLst>
            <a:ext uri="{FF2B5EF4-FFF2-40B4-BE49-F238E27FC236}">
              <a16:creationId xmlns:a16="http://schemas.microsoft.com/office/drawing/2014/main" id="{96856CF2-9A20-49CD-94AF-6978AFB9CB83}"/>
            </a:ext>
          </a:extLst>
        </xdr:cNvPr>
        <xdr:cNvSpPr/>
      </xdr:nvSpPr>
      <xdr:spPr>
        <a:xfrm>
          <a:off x="3203575" y="139928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5" name="フローチャート: 判断 294">
          <a:extLst>
            <a:ext uri="{FF2B5EF4-FFF2-40B4-BE49-F238E27FC236}">
              <a16:creationId xmlns:a16="http://schemas.microsoft.com/office/drawing/2014/main" id="{34B3813A-600D-4144-BC64-18AE16927CE9}"/>
            </a:ext>
          </a:extLst>
        </xdr:cNvPr>
        <xdr:cNvSpPr/>
      </xdr:nvSpPr>
      <xdr:spPr>
        <a:xfrm>
          <a:off x="2428875"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a:extLst>
            <a:ext uri="{FF2B5EF4-FFF2-40B4-BE49-F238E27FC236}">
              <a16:creationId xmlns:a16="http://schemas.microsoft.com/office/drawing/2014/main" id="{FE5BEBBF-9E08-47E7-8D83-CEA8DC753A63}"/>
            </a:ext>
          </a:extLst>
        </xdr:cNvPr>
        <xdr:cNvSpPr/>
      </xdr:nvSpPr>
      <xdr:spPr>
        <a:xfrm>
          <a:off x="168275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7" name="フローチャート: 判断 296">
          <a:extLst>
            <a:ext uri="{FF2B5EF4-FFF2-40B4-BE49-F238E27FC236}">
              <a16:creationId xmlns:a16="http://schemas.microsoft.com/office/drawing/2014/main" id="{E98D1B6F-5EC1-44DC-9777-800A292D9321}"/>
            </a:ext>
          </a:extLst>
        </xdr:cNvPr>
        <xdr:cNvSpPr/>
      </xdr:nvSpPr>
      <xdr:spPr>
        <a:xfrm>
          <a:off x="936625" y="1396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1C4082B-C4B3-49FE-822B-B64102E620C9}"/>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C5971ED-B9EC-49DF-A02B-DB09ED42090E}"/>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91FF543-427D-4EB9-B434-781449D4362D}"/>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763A7C3-B536-42BB-A4D5-5D31C1B04EF4}"/>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2FCB681-5C07-43F0-B3EB-A435C3C91D6D}"/>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132080</xdr:rowOff>
    </xdr:from>
    <xdr:to>
      <xdr:col>24</xdr:col>
      <xdr:colOff>114300</xdr:colOff>
      <xdr:row>84</xdr:row>
      <xdr:rowOff>62230</xdr:rowOff>
    </xdr:to>
    <xdr:sp macro="" textlink="">
      <xdr:nvSpPr>
        <xdr:cNvPr id="303" name="楕円 302">
          <a:extLst>
            <a:ext uri="{FF2B5EF4-FFF2-40B4-BE49-F238E27FC236}">
              <a16:creationId xmlns:a16="http://schemas.microsoft.com/office/drawing/2014/main" id="{673D9143-0FA7-42A5-A686-668AC2774E0E}"/>
            </a:ext>
          </a:extLst>
        </xdr:cNvPr>
        <xdr:cNvSpPr/>
      </xdr:nvSpPr>
      <xdr:spPr>
        <a:xfrm>
          <a:off x="38989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110507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F26DE91B-95A0-42E8-8627-D93B26F92151}"/>
            </a:ext>
          </a:extLst>
        </xdr:cNvPr>
        <xdr:cNvSpPr txBox="1"/>
      </xdr:nvSpPr>
      <xdr:spPr>
        <a:xfrm>
          <a:off x="39878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5" name="楕円 304">
          <a:extLst>
            <a:ext uri="{FF2B5EF4-FFF2-40B4-BE49-F238E27FC236}">
              <a16:creationId xmlns:a16="http://schemas.microsoft.com/office/drawing/2014/main" id="{DE27ED3E-D388-443D-8BDC-2B5B8B6ED028}"/>
            </a:ext>
          </a:extLst>
        </xdr:cNvPr>
        <xdr:cNvSpPr/>
      </xdr:nvSpPr>
      <xdr:spPr>
        <a:xfrm>
          <a:off x="3203575" y="143205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11430</xdr:rowOff>
    </xdr:to>
    <xdr:cxnSp macro="">
      <xdr:nvCxnSpPr>
        <xdr:cNvPr id="306" name="直線コネクタ 305">
          <a:extLst>
            <a:ext uri="{FF2B5EF4-FFF2-40B4-BE49-F238E27FC236}">
              <a16:creationId xmlns:a16="http://schemas.microsoft.com/office/drawing/2014/main" id="{EBF954BE-6CA5-41E8-BFB5-9C1EA60CF4B3}"/>
            </a:ext>
          </a:extLst>
        </xdr:cNvPr>
        <xdr:cNvCxnSpPr/>
      </xdr:nvCxnSpPr>
      <xdr:spPr>
        <a:xfrm>
          <a:off x="3235325" y="14371320"/>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307" name="楕円 306">
          <a:extLst>
            <a:ext uri="{FF2B5EF4-FFF2-40B4-BE49-F238E27FC236}">
              <a16:creationId xmlns:a16="http://schemas.microsoft.com/office/drawing/2014/main" id="{D89AC70D-0006-4507-B95C-27C5C9E3BADC}"/>
            </a:ext>
          </a:extLst>
        </xdr:cNvPr>
        <xdr:cNvSpPr/>
      </xdr:nvSpPr>
      <xdr:spPr>
        <a:xfrm>
          <a:off x="2428875"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140970</xdr:rowOff>
    </xdr:to>
    <xdr:cxnSp macro="">
      <xdr:nvCxnSpPr>
        <xdr:cNvPr id="308" name="直線コネクタ 307">
          <a:extLst>
            <a:ext uri="{FF2B5EF4-FFF2-40B4-BE49-F238E27FC236}">
              <a16:creationId xmlns:a16="http://schemas.microsoft.com/office/drawing/2014/main" id="{50C89FF2-CBED-42D8-97E8-B5B13FE02FC1}"/>
            </a:ext>
          </a:extLst>
        </xdr:cNvPr>
        <xdr:cNvCxnSpPr/>
      </xdr:nvCxnSpPr>
      <xdr:spPr>
        <a:xfrm>
          <a:off x="2479675" y="14287500"/>
          <a:ext cx="7556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09" name="楕円 308">
          <a:extLst>
            <a:ext uri="{FF2B5EF4-FFF2-40B4-BE49-F238E27FC236}">
              <a16:creationId xmlns:a16="http://schemas.microsoft.com/office/drawing/2014/main" id="{5CCF1E06-F5DC-4FA5-BFA6-89EA81EC03FE}"/>
            </a:ext>
          </a:extLst>
        </xdr:cNvPr>
        <xdr:cNvSpPr/>
      </xdr:nvSpPr>
      <xdr:spPr>
        <a:xfrm>
          <a:off x="168275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57150</xdr:rowOff>
    </xdr:to>
    <xdr:cxnSp macro="">
      <xdr:nvCxnSpPr>
        <xdr:cNvPr id="310" name="直線コネクタ 309">
          <a:extLst>
            <a:ext uri="{FF2B5EF4-FFF2-40B4-BE49-F238E27FC236}">
              <a16:creationId xmlns:a16="http://schemas.microsoft.com/office/drawing/2014/main" id="{21B22EF3-A9FE-4EC0-9B39-F8C1C0980267}"/>
            </a:ext>
          </a:extLst>
        </xdr:cNvPr>
        <xdr:cNvCxnSpPr/>
      </xdr:nvCxnSpPr>
      <xdr:spPr>
        <a:xfrm>
          <a:off x="1733550" y="14245589"/>
          <a:ext cx="74612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1" name="楕円 310">
          <a:extLst>
            <a:ext uri="{FF2B5EF4-FFF2-40B4-BE49-F238E27FC236}">
              <a16:creationId xmlns:a16="http://schemas.microsoft.com/office/drawing/2014/main" id="{F7620437-4782-4769-B8DF-1CE22294ED92}"/>
            </a:ext>
          </a:extLst>
        </xdr:cNvPr>
        <xdr:cNvSpPr/>
      </xdr:nvSpPr>
      <xdr:spPr>
        <a:xfrm>
          <a:off x="936625" y="141947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15239</xdr:rowOff>
    </xdr:to>
    <xdr:cxnSp macro="">
      <xdr:nvCxnSpPr>
        <xdr:cNvPr id="312" name="直線コネクタ 311">
          <a:extLst>
            <a:ext uri="{FF2B5EF4-FFF2-40B4-BE49-F238E27FC236}">
              <a16:creationId xmlns:a16="http://schemas.microsoft.com/office/drawing/2014/main" id="{C23EBE4C-BB00-417E-B5E5-5BCCEEEC3300}"/>
            </a:ext>
          </a:extLst>
        </xdr:cNvPr>
        <xdr:cNvCxnSpPr/>
      </xdr:nvCxnSpPr>
      <xdr:spPr>
        <a:xfrm>
          <a:off x="968375" y="14245589"/>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3" name="n_1aveValue【公営住宅】&#10;有形固定資産減価償却率">
          <a:extLst>
            <a:ext uri="{FF2B5EF4-FFF2-40B4-BE49-F238E27FC236}">
              <a16:creationId xmlns:a16="http://schemas.microsoft.com/office/drawing/2014/main" id="{74364FD4-ABBE-45A7-BA17-60B0C699DAF8}"/>
            </a:ext>
          </a:extLst>
        </xdr:cNvPr>
        <xdr:cNvSpPr txBox="1"/>
      </xdr:nvSpPr>
      <xdr:spPr>
        <a:xfrm>
          <a:off x="306769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4" name="n_2aveValue【公営住宅】&#10;有形固定資産減価償却率">
          <a:extLst>
            <a:ext uri="{FF2B5EF4-FFF2-40B4-BE49-F238E27FC236}">
              <a16:creationId xmlns:a16="http://schemas.microsoft.com/office/drawing/2014/main" id="{78EFD94A-8DA2-417A-8C48-276213A1318D}"/>
            </a:ext>
          </a:extLst>
        </xdr:cNvPr>
        <xdr:cNvSpPr txBox="1"/>
      </xdr:nvSpPr>
      <xdr:spPr>
        <a:xfrm>
          <a:off x="230569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5" name="n_3aveValue【公営住宅】&#10;有形固定資産減価償却率">
          <a:extLst>
            <a:ext uri="{FF2B5EF4-FFF2-40B4-BE49-F238E27FC236}">
              <a16:creationId xmlns:a16="http://schemas.microsoft.com/office/drawing/2014/main" id="{89F2CEBE-FE50-4D2E-81FD-CBE901A0DD5E}"/>
            </a:ext>
          </a:extLst>
        </xdr:cNvPr>
        <xdr:cNvSpPr txBox="1"/>
      </xdr:nvSpPr>
      <xdr:spPr>
        <a:xfrm>
          <a:off x="1559569"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6" name="n_4aveValue【公営住宅】&#10;有形固定資産減価償却率">
          <a:extLst>
            <a:ext uri="{FF2B5EF4-FFF2-40B4-BE49-F238E27FC236}">
              <a16:creationId xmlns:a16="http://schemas.microsoft.com/office/drawing/2014/main" id="{6BD20AE4-5C5A-47B2-9993-740E3FB254D5}"/>
            </a:ext>
          </a:extLst>
        </xdr:cNvPr>
        <xdr:cNvSpPr txBox="1"/>
      </xdr:nvSpPr>
      <xdr:spPr>
        <a:xfrm>
          <a:off x="8134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7" name="n_1mainValue【公営住宅】&#10;有形固定資産減価償却率">
          <a:extLst>
            <a:ext uri="{FF2B5EF4-FFF2-40B4-BE49-F238E27FC236}">
              <a16:creationId xmlns:a16="http://schemas.microsoft.com/office/drawing/2014/main" id="{2CC27FDA-9714-4AC1-8C9C-AE640906A921}"/>
            </a:ext>
          </a:extLst>
        </xdr:cNvPr>
        <xdr:cNvSpPr txBox="1"/>
      </xdr:nvSpPr>
      <xdr:spPr>
        <a:xfrm>
          <a:off x="306769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8" name="n_2mainValue【公営住宅】&#10;有形固定資産減価償却率">
          <a:extLst>
            <a:ext uri="{FF2B5EF4-FFF2-40B4-BE49-F238E27FC236}">
              <a16:creationId xmlns:a16="http://schemas.microsoft.com/office/drawing/2014/main" id="{65BA618E-2BC7-491F-AE92-FF5B768C5537}"/>
            </a:ext>
          </a:extLst>
        </xdr:cNvPr>
        <xdr:cNvSpPr txBox="1"/>
      </xdr:nvSpPr>
      <xdr:spPr>
        <a:xfrm>
          <a:off x="230569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9" name="n_3mainValue【公営住宅】&#10;有形固定資産減価償却率">
          <a:extLst>
            <a:ext uri="{FF2B5EF4-FFF2-40B4-BE49-F238E27FC236}">
              <a16:creationId xmlns:a16="http://schemas.microsoft.com/office/drawing/2014/main" id="{76EBEC87-2FC6-4E16-AB35-730E1422C9E7}"/>
            </a:ext>
          </a:extLst>
        </xdr:cNvPr>
        <xdr:cNvSpPr txBox="1"/>
      </xdr:nvSpPr>
      <xdr:spPr>
        <a:xfrm>
          <a:off x="1559569"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20" name="n_4mainValue【公営住宅】&#10;有形固定資産減価償却率">
          <a:extLst>
            <a:ext uri="{FF2B5EF4-FFF2-40B4-BE49-F238E27FC236}">
              <a16:creationId xmlns:a16="http://schemas.microsoft.com/office/drawing/2014/main" id="{EDE89469-787B-4EB9-93DD-E8EB6FACBE3D}"/>
            </a:ext>
          </a:extLst>
        </xdr:cNvPr>
        <xdr:cNvSpPr txBox="1"/>
      </xdr:nvSpPr>
      <xdr:spPr>
        <a:xfrm>
          <a:off x="8134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2440A04-D7FF-4C7E-8CB2-4D25FBA00705}"/>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1D5C019-5A65-406A-9E53-E6CB6BF0588F}"/>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0237198-E0FB-42E8-8EE2-D5C172174DA8}"/>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3B74643-94E4-48D3-A2D0-DB6FEB2478C7}"/>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0895F07-A2E2-4329-A8A2-59EBF98C5C04}"/>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15CBD61-5163-45E6-B2E0-0A422F56FC88}"/>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A6C0FCF-1CE9-49FE-9403-C9D903DEF988}"/>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30522A7-C59C-4D9A-A9D3-855E8D2F5D38}"/>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CA87238-15B4-4F0A-9791-C00EF7DB73BC}"/>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5378E26-EB65-4B5D-BE0C-0AEF8CADA3EC}"/>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8E294506-5FBA-413B-BB3C-1D2BE5FE452E}"/>
            </a:ext>
          </a:extLst>
        </xdr:cNvPr>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EA2CA6A3-7D21-4D4E-A7A2-3159698EECC5}"/>
            </a:ext>
          </a:extLst>
        </xdr:cNvPr>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6B9D0003-2EDC-4BC0-8065-5E65C631C0E2}"/>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8DE23569-682D-45FE-BFB1-1ACE6ED6F174}"/>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72468BFF-AF00-431C-9530-169FA8DFC735}"/>
            </a:ext>
          </a:extLst>
        </xdr:cNvPr>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F53A584A-EA3B-4BA0-89C6-B93B578E2EC4}"/>
            </a:ext>
          </a:extLst>
        </xdr:cNvPr>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FC72149-30EB-4AEA-A7A9-B7FF4488047F}"/>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866A159-F124-4066-AD7B-1F083B5D0B9F}"/>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4BCF3405-3164-4D5F-8B5C-FB15CA782DB8}"/>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a:extLst>
            <a:ext uri="{FF2B5EF4-FFF2-40B4-BE49-F238E27FC236}">
              <a16:creationId xmlns:a16="http://schemas.microsoft.com/office/drawing/2014/main" id="{9F987959-ED4C-49C2-820F-DD9C3B9B1CDE}"/>
            </a:ext>
          </a:extLst>
        </xdr:cNvPr>
        <xdr:cNvCxnSpPr/>
      </xdr:nvCxnSpPr>
      <xdr:spPr>
        <a:xfrm flipV="1">
          <a:off x="8905240"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a:extLst>
            <a:ext uri="{FF2B5EF4-FFF2-40B4-BE49-F238E27FC236}">
              <a16:creationId xmlns:a16="http://schemas.microsoft.com/office/drawing/2014/main" id="{7F5EBD37-5711-49B3-A04D-A82C3D003F98}"/>
            </a:ext>
          </a:extLst>
        </xdr:cNvPr>
        <xdr:cNvSpPr txBox="1"/>
      </xdr:nvSpPr>
      <xdr:spPr>
        <a:xfrm>
          <a:off x="8943975"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a:extLst>
            <a:ext uri="{FF2B5EF4-FFF2-40B4-BE49-F238E27FC236}">
              <a16:creationId xmlns:a16="http://schemas.microsoft.com/office/drawing/2014/main" id="{6AD5198D-8965-44EB-846D-09D8F21DBBB6}"/>
            </a:ext>
          </a:extLst>
        </xdr:cNvPr>
        <xdr:cNvCxnSpPr/>
      </xdr:nvCxnSpPr>
      <xdr:spPr>
        <a:xfrm>
          <a:off x="8845550" y="14657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a:extLst>
            <a:ext uri="{FF2B5EF4-FFF2-40B4-BE49-F238E27FC236}">
              <a16:creationId xmlns:a16="http://schemas.microsoft.com/office/drawing/2014/main" id="{C64903A2-4F7D-4B91-826F-56EA8A9537E5}"/>
            </a:ext>
          </a:extLst>
        </xdr:cNvPr>
        <xdr:cNvSpPr txBox="1"/>
      </xdr:nvSpPr>
      <xdr:spPr>
        <a:xfrm>
          <a:off x="8943975"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a:extLst>
            <a:ext uri="{FF2B5EF4-FFF2-40B4-BE49-F238E27FC236}">
              <a16:creationId xmlns:a16="http://schemas.microsoft.com/office/drawing/2014/main" id="{238E81F6-A7CC-4D32-BBEB-4E7B617C9447}"/>
            </a:ext>
          </a:extLst>
        </xdr:cNvPr>
        <xdr:cNvCxnSpPr/>
      </xdr:nvCxnSpPr>
      <xdr:spPr>
        <a:xfrm>
          <a:off x="8845550" y="13407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5" name="【公営住宅】&#10;一人当たり面積平均値テキスト">
          <a:extLst>
            <a:ext uri="{FF2B5EF4-FFF2-40B4-BE49-F238E27FC236}">
              <a16:creationId xmlns:a16="http://schemas.microsoft.com/office/drawing/2014/main" id="{2B185E47-9726-4543-84A5-F02E9DBA4736}"/>
            </a:ext>
          </a:extLst>
        </xdr:cNvPr>
        <xdr:cNvSpPr txBox="1"/>
      </xdr:nvSpPr>
      <xdr:spPr>
        <a:xfrm>
          <a:off x="8943975"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a:extLst>
            <a:ext uri="{FF2B5EF4-FFF2-40B4-BE49-F238E27FC236}">
              <a16:creationId xmlns:a16="http://schemas.microsoft.com/office/drawing/2014/main" id="{AF3E51A0-79CB-4401-ADB8-FDACF9FC7FAD}"/>
            </a:ext>
          </a:extLst>
        </xdr:cNvPr>
        <xdr:cNvSpPr/>
      </xdr:nvSpPr>
      <xdr:spPr>
        <a:xfrm>
          <a:off x="8883650" y="141416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7" name="フローチャート: 判断 346">
          <a:extLst>
            <a:ext uri="{FF2B5EF4-FFF2-40B4-BE49-F238E27FC236}">
              <a16:creationId xmlns:a16="http://schemas.microsoft.com/office/drawing/2014/main" id="{BAEDCBD5-F62F-47B7-B1A4-C2E3497FF577}"/>
            </a:ext>
          </a:extLst>
        </xdr:cNvPr>
        <xdr:cNvSpPr/>
      </xdr:nvSpPr>
      <xdr:spPr>
        <a:xfrm>
          <a:off x="815975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8" name="フローチャート: 判断 347">
          <a:extLst>
            <a:ext uri="{FF2B5EF4-FFF2-40B4-BE49-F238E27FC236}">
              <a16:creationId xmlns:a16="http://schemas.microsoft.com/office/drawing/2014/main" id="{589AA872-3CBF-4B06-95AB-A070629321F6}"/>
            </a:ext>
          </a:extLst>
        </xdr:cNvPr>
        <xdr:cNvSpPr/>
      </xdr:nvSpPr>
      <xdr:spPr>
        <a:xfrm>
          <a:off x="7413625" y="141747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a:extLst>
            <a:ext uri="{FF2B5EF4-FFF2-40B4-BE49-F238E27FC236}">
              <a16:creationId xmlns:a16="http://schemas.microsoft.com/office/drawing/2014/main" id="{B94DF83E-B70E-4A35-A878-6C26C48E8FC2}"/>
            </a:ext>
          </a:extLst>
        </xdr:cNvPr>
        <xdr:cNvSpPr/>
      </xdr:nvSpPr>
      <xdr:spPr>
        <a:xfrm>
          <a:off x="6638925"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0" name="フローチャート: 判断 349">
          <a:extLst>
            <a:ext uri="{FF2B5EF4-FFF2-40B4-BE49-F238E27FC236}">
              <a16:creationId xmlns:a16="http://schemas.microsoft.com/office/drawing/2014/main" id="{53D35EEE-D9AB-424F-8C05-B1F27BD2A169}"/>
            </a:ext>
          </a:extLst>
        </xdr:cNvPr>
        <xdr:cNvSpPr/>
      </xdr:nvSpPr>
      <xdr:spPr>
        <a:xfrm>
          <a:off x="58928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24C4959-FC5F-408B-8FF9-E53D7596A8A1}"/>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D052F72-1305-483D-87BC-2E2B18E6B9BE}"/>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4C248BA-A45F-4EA3-A4E4-8CE1F7D5714C}"/>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4FCD438-9631-4C1F-9A3C-B5DED75CA10E}"/>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E85E20D-08D5-44CC-AC23-83F00C8A9F55}"/>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19304</xdr:rowOff>
    </xdr:from>
    <xdr:to>
      <xdr:col>55</xdr:col>
      <xdr:colOff>50800</xdr:colOff>
      <xdr:row>84</xdr:row>
      <xdr:rowOff>120904</xdr:rowOff>
    </xdr:to>
    <xdr:sp macro="" textlink="">
      <xdr:nvSpPr>
        <xdr:cNvPr id="356" name="楕円 355">
          <a:extLst>
            <a:ext uri="{FF2B5EF4-FFF2-40B4-BE49-F238E27FC236}">
              <a16:creationId xmlns:a16="http://schemas.microsoft.com/office/drawing/2014/main" id="{F40F3197-65B0-4450-BAD9-469EC99B1F05}"/>
            </a:ext>
          </a:extLst>
        </xdr:cNvPr>
        <xdr:cNvSpPr/>
      </xdr:nvSpPr>
      <xdr:spPr>
        <a:xfrm>
          <a:off x="8883650" y="144211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169181</xdr:rowOff>
    </xdr:from>
    <xdr:ext cx="469744" cy="259045"/>
    <xdr:sp macro="" textlink="">
      <xdr:nvSpPr>
        <xdr:cNvPr id="357" name="【公営住宅】&#10;一人当たり面積該当値テキスト">
          <a:extLst>
            <a:ext uri="{FF2B5EF4-FFF2-40B4-BE49-F238E27FC236}">
              <a16:creationId xmlns:a16="http://schemas.microsoft.com/office/drawing/2014/main" id="{65064FAC-3C53-46A4-B237-F0768236A3A5}"/>
            </a:ext>
          </a:extLst>
        </xdr:cNvPr>
        <xdr:cNvSpPr txBox="1"/>
      </xdr:nvSpPr>
      <xdr:spPr>
        <a:xfrm>
          <a:off x="8943975"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20447</xdr:rowOff>
    </xdr:from>
    <xdr:to>
      <xdr:col>50</xdr:col>
      <xdr:colOff>165100</xdr:colOff>
      <xdr:row>84</xdr:row>
      <xdr:rowOff>122047</xdr:rowOff>
    </xdr:to>
    <xdr:sp macro="" textlink="">
      <xdr:nvSpPr>
        <xdr:cNvPr id="358" name="楕円 357">
          <a:extLst>
            <a:ext uri="{FF2B5EF4-FFF2-40B4-BE49-F238E27FC236}">
              <a16:creationId xmlns:a16="http://schemas.microsoft.com/office/drawing/2014/main" id="{25B9D5C7-CF5A-4848-AC16-D5CBD46A4B88}"/>
            </a:ext>
          </a:extLst>
        </xdr:cNvPr>
        <xdr:cNvSpPr/>
      </xdr:nvSpPr>
      <xdr:spPr>
        <a:xfrm>
          <a:off x="8159750" y="144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70104</xdr:rowOff>
    </xdr:from>
    <xdr:to>
      <xdr:col>55</xdr:col>
      <xdr:colOff>0</xdr:colOff>
      <xdr:row>84</xdr:row>
      <xdr:rowOff>71247</xdr:rowOff>
    </xdr:to>
    <xdr:cxnSp macro="">
      <xdr:nvCxnSpPr>
        <xdr:cNvPr id="359" name="直線コネクタ 358">
          <a:extLst>
            <a:ext uri="{FF2B5EF4-FFF2-40B4-BE49-F238E27FC236}">
              <a16:creationId xmlns:a16="http://schemas.microsoft.com/office/drawing/2014/main" id="{FD27DEA7-2586-4EA2-9B83-A7A099E10B86}"/>
            </a:ext>
          </a:extLst>
        </xdr:cNvPr>
        <xdr:cNvCxnSpPr/>
      </xdr:nvCxnSpPr>
      <xdr:spPr>
        <a:xfrm flipV="1">
          <a:off x="8210550" y="14471904"/>
          <a:ext cx="6953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60" name="楕円 359">
          <a:extLst>
            <a:ext uri="{FF2B5EF4-FFF2-40B4-BE49-F238E27FC236}">
              <a16:creationId xmlns:a16="http://schemas.microsoft.com/office/drawing/2014/main" id="{FBA8A850-15F3-408A-8383-C3F24EAF8E82}"/>
            </a:ext>
          </a:extLst>
        </xdr:cNvPr>
        <xdr:cNvSpPr/>
      </xdr:nvSpPr>
      <xdr:spPr>
        <a:xfrm>
          <a:off x="7413625" y="144233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71247</xdr:rowOff>
    </xdr:from>
    <xdr:to>
      <xdr:col>50</xdr:col>
      <xdr:colOff>114300</xdr:colOff>
      <xdr:row>84</xdr:row>
      <xdr:rowOff>72389</xdr:rowOff>
    </xdr:to>
    <xdr:cxnSp macro="">
      <xdr:nvCxnSpPr>
        <xdr:cNvPr id="361" name="直線コネクタ 360">
          <a:extLst>
            <a:ext uri="{FF2B5EF4-FFF2-40B4-BE49-F238E27FC236}">
              <a16:creationId xmlns:a16="http://schemas.microsoft.com/office/drawing/2014/main" id="{D8B6F075-3C6A-4EFF-9497-A125C4E757A7}"/>
            </a:ext>
          </a:extLst>
        </xdr:cNvPr>
        <xdr:cNvCxnSpPr/>
      </xdr:nvCxnSpPr>
      <xdr:spPr>
        <a:xfrm flipV="1">
          <a:off x="7445375" y="14473047"/>
          <a:ext cx="76517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22161</xdr:rowOff>
    </xdr:from>
    <xdr:to>
      <xdr:col>41</xdr:col>
      <xdr:colOff>101600</xdr:colOff>
      <xdr:row>84</xdr:row>
      <xdr:rowOff>123761</xdr:rowOff>
    </xdr:to>
    <xdr:sp macro="" textlink="">
      <xdr:nvSpPr>
        <xdr:cNvPr id="362" name="楕円 361">
          <a:extLst>
            <a:ext uri="{FF2B5EF4-FFF2-40B4-BE49-F238E27FC236}">
              <a16:creationId xmlns:a16="http://schemas.microsoft.com/office/drawing/2014/main" id="{31F67E32-1A2D-410F-900A-BE648FF799D0}"/>
            </a:ext>
          </a:extLst>
        </xdr:cNvPr>
        <xdr:cNvSpPr/>
      </xdr:nvSpPr>
      <xdr:spPr>
        <a:xfrm>
          <a:off x="6638925" y="144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72961</xdr:rowOff>
    </xdr:to>
    <xdr:cxnSp macro="">
      <xdr:nvCxnSpPr>
        <xdr:cNvPr id="363" name="直線コネクタ 362">
          <a:extLst>
            <a:ext uri="{FF2B5EF4-FFF2-40B4-BE49-F238E27FC236}">
              <a16:creationId xmlns:a16="http://schemas.microsoft.com/office/drawing/2014/main" id="{839C9658-E432-4052-9189-9034CC3FA235}"/>
            </a:ext>
          </a:extLst>
        </xdr:cNvPr>
        <xdr:cNvCxnSpPr/>
      </xdr:nvCxnSpPr>
      <xdr:spPr>
        <a:xfrm flipV="1">
          <a:off x="6689725" y="14474189"/>
          <a:ext cx="7556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23304</xdr:rowOff>
    </xdr:from>
    <xdr:to>
      <xdr:col>36</xdr:col>
      <xdr:colOff>165100</xdr:colOff>
      <xdr:row>84</xdr:row>
      <xdr:rowOff>124904</xdr:rowOff>
    </xdr:to>
    <xdr:sp macro="" textlink="">
      <xdr:nvSpPr>
        <xdr:cNvPr id="364" name="楕円 363">
          <a:extLst>
            <a:ext uri="{FF2B5EF4-FFF2-40B4-BE49-F238E27FC236}">
              <a16:creationId xmlns:a16="http://schemas.microsoft.com/office/drawing/2014/main" id="{DE8152EF-0C97-4BD6-A17C-776976993339}"/>
            </a:ext>
          </a:extLst>
        </xdr:cNvPr>
        <xdr:cNvSpPr/>
      </xdr:nvSpPr>
      <xdr:spPr>
        <a:xfrm>
          <a:off x="5892800" y="144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72961</xdr:rowOff>
    </xdr:from>
    <xdr:to>
      <xdr:col>41</xdr:col>
      <xdr:colOff>50800</xdr:colOff>
      <xdr:row>84</xdr:row>
      <xdr:rowOff>74104</xdr:rowOff>
    </xdr:to>
    <xdr:cxnSp macro="">
      <xdr:nvCxnSpPr>
        <xdr:cNvPr id="365" name="直線コネクタ 364">
          <a:extLst>
            <a:ext uri="{FF2B5EF4-FFF2-40B4-BE49-F238E27FC236}">
              <a16:creationId xmlns:a16="http://schemas.microsoft.com/office/drawing/2014/main" id="{98D70B31-30E7-48B7-984F-EFFBC568A918}"/>
            </a:ext>
          </a:extLst>
        </xdr:cNvPr>
        <xdr:cNvCxnSpPr/>
      </xdr:nvCxnSpPr>
      <xdr:spPr>
        <a:xfrm flipV="1">
          <a:off x="5943600" y="14474761"/>
          <a:ext cx="7461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44848</xdr:rowOff>
    </xdr:from>
    <xdr:ext cx="469744" cy="259045"/>
    <xdr:sp macro="" textlink="">
      <xdr:nvSpPr>
        <xdr:cNvPr id="366" name="n_1aveValue【公営住宅】&#10;一人当たり面積">
          <a:extLst>
            <a:ext uri="{FF2B5EF4-FFF2-40B4-BE49-F238E27FC236}">
              <a16:creationId xmlns:a16="http://schemas.microsoft.com/office/drawing/2014/main" id="{0EB1671D-EBB1-4B20-B2F8-388B2813BEA6}"/>
            </a:ext>
          </a:extLst>
        </xdr:cNvPr>
        <xdr:cNvSpPr txBox="1"/>
      </xdr:nvSpPr>
      <xdr:spPr>
        <a:xfrm>
          <a:off x="7991552"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62565</xdr:rowOff>
    </xdr:from>
    <xdr:ext cx="469744" cy="259045"/>
    <xdr:sp macro="" textlink="">
      <xdr:nvSpPr>
        <xdr:cNvPr id="367" name="n_2aveValue【公営住宅】&#10;一人当たり面積">
          <a:extLst>
            <a:ext uri="{FF2B5EF4-FFF2-40B4-BE49-F238E27FC236}">
              <a16:creationId xmlns:a16="http://schemas.microsoft.com/office/drawing/2014/main" id="{CBBC000A-1CB0-407C-A965-FA56B8F1CD54}"/>
            </a:ext>
          </a:extLst>
        </xdr:cNvPr>
        <xdr:cNvSpPr txBox="1"/>
      </xdr:nvSpPr>
      <xdr:spPr>
        <a:xfrm>
          <a:off x="72581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8" name="n_3aveValue【公営住宅】&#10;一人当たり面積">
          <a:extLst>
            <a:ext uri="{FF2B5EF4-FFF2-40B4-BE49-F238E27FC236}">
              <a16:creationId xmlns:a16="http://schemas.microsoft.com/office/drawing/2014/main" id="{2628A750-E13D-425C-A1C5-497385402F46}"/>
            </a:ext>
          </a:extLst>
        </xdr:cNvPr>
        <xdr:cNvSpPr txBox="1"/>
      </xdr:nvSpPr>
      <xdr:spPr>
        <a:xfrm>
          <a:off x="6483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69" name="n_4aveValue【公営住宅】&#10;一人当たり面積">
          <a:extLst>
            <a:ext uri="{FF2B5EF4-FFF2-40B4-BE49-F238E27FC236}">
              <a16:creationId xmlns:a16="http://schemas.microsoft.com/office/drawing/2014/main" id="{D6144642-FC0E-48D4-8324-0DEE8BCCDBA5}"/>
            </a:ext>
          </a:extLst>
        </xdr:cNvPr>
        <xdr:cNvSpPr txBox="1"/>
      </xdr:nvSpPr>
      <xdr:spPr>
        <a:xfrm>
          <a:off x="5737302"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113174</xdr:rowOff>
    </xdr:from>
    <xdr:ext cx="469744" cy="259045"/>
    <xdr:sp macro="" textlink="">
      <xdr:nvSpPr>
        <xdr:cNvPr id="370" name="n_1mainValue【公営住宅】&#10;一人当たり面積">
          <a:extLst>
            <a:ext uri="{FF2B5EF4-FFF2-40B4-BE49-F238E27FC236}">
              <a16:creationId xmlns:a16="http://schemas.microsoft.com/office/drawing/2014/main" id="{65E3F2BA-8F87-413C-B7EC-D17F034A6D37}"/>
            </a:ext>
          </a:extLst>
        </xdr:cNvPr>
        <xdr:cNvSpPr txBox="1"/>
      </xdr:nvSpPr>
      <xdr:spPr>
        <a:xfrm>
          <a:off x="7991552" y="1451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71" name="n_2mainValue【公営住宅】&#10;一人当たり面積">
          <a:extLst>
            <a:ext uri="{FF2B5EF4-FFF2-40B4-BE49-F238E27FC236}">
              <a16:creationId xmlns:a16="http://schemas.microsoft.com/office/drawing/2014/main" id="{A00E2663-1D50-4111-8D04-7A0D8E1F58D8}"/>
            </a:ext>
          </a:extLst>
        </xdr:cNvPr>
        <xdr:cNvSpPr txBox="1"/>
      </xdr:nvSpPr>
      <xdr:spPr>
        <a:xfrm>
          <a:off x="72581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114888</xdr:rowOff>
    </xdr:from>
    <xdr:ext cx="469744" cy="259045"/>
    <xdr:sp macro="" textlink="">
      <xdr:nvSpPr>
        <xdr:cNvPr id="372" name="n_3mainValue【公営住宅】&#10;一人当たり面積">
          <a:extLst>
            <a:ext uri="{FF2B5EF4-FFF2-40B4-BE49-F238E27FC236}">
              <a16:creationId xmlns:a16="http://schemas.microsoft.com/office/drawing/2014/main" id="{44D323ED-E6D0-4BE1-8972-F43C425DACF8}"/>
            </a:ext>
          </a:extLst>
        </xdr:cNvPr>
        <xdr:cNvSpPr txBox="1"/>
      </xdr:nvSpPr>
      <xdr:spPr>
        <a:xfrm>
          <a:off x="6483427" y="1451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116031</xdr:rowOff>
    </xdr:from>
    <xdr:ext cx="469744" cy="259045"/>
    <xdr:sp macro="" textlink="">
      <xdr:nvSpPr>
        <xdr:cNvPr id="373" name="n_4mainValue【公営住宅】&#10;一人当たり面積">
          <a:extLst>
            <a:ext uri="{FF2B5EF4-FFF2-40B4-BE49-F238E27FC236}">
              <a16:creationId xmlns:a16="http://schemas.microsoft.com/office/drawing/2014/main" id="{F16208E8-F852-42B4-ADDE-B3FE5C4EB61A}"/>
            </a:ext>
          </a:extLst>
        </xdr:cNvPr>
        <xdr:cNvSpPr txBox="1"/>
      </xdr:nvSpPr>
      <xdr:spPr>
        <a:xfrm>
          <a:off x="5737302" y="1451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B6EF9124-EA66-4C0A-8624-04F80A16568B}"/>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C44F4790-276B-49DF-8362-5E7B366D3559}"/>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228E51F3-B977-4201-8E1A-EC99AB35FC3B}"/>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8424E056-3FAF-4AD1-8E1E-0AEB7DB99595}"/>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E80A3F0-6924-4F96-BDA9-A66B5ACBEEC2}"/>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EE456404-E548-431A-9716-5B71BAD2CA54}"/>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F8682AD-1DE8-4E58-8316-676571EFA1F4}"/>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1BDF2A23-0C67-42A7-ADC7-068B0EB7802D}"/>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8C3A9DB5-9960-48F6-BD82-1DBE88ACC0C4}"/>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954996CF-3CCF-451E-B4CA-54A6D4A3C84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3E20D9EF-D65E-43C8-B147-9EFDBA8617BB}"/>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12E8CA64-D361-4B05-8E3D-754A5F610258}"/>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F86F688F-825D-45CB-956C-55F7C1B936F4}"/>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218062C7-435F-4E8F-B994-529C5152AFB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D597ACD4-FE50-4CB8-A05D-6153D908540E}"/>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22EC5DC2-C68D-4B16-842F-A9AF90F4E143}"/>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10982E21-5D86-47CE-B4AB-2D929B8028E4}"/>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A58D8568-6CFB-4311-BDCF-04F9FDDEA7D3}"/>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927B71DD-2B46-4870-995A-99B422905964}"/>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1C90DDB1-A131-4B8C-A4AA-B2921DBF8B1C}"/>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D708F4D4-A1F3-45F8-9163-C5B12085112B}"/>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9EA51269-CA01-47CE-8B81-D12A7C2AD044}"/>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AC5F707E-3E1E-4867-8C69-FCD26540BBDA}"/>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8F6B2670-09D5-406B-8F0B-ED6303D980E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C9011390-03F3-47E3-AAA8-A3B53A5BA045}"/>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E91E9FF3-19FA-4E92-9A71-DD8ABFE09479}"/>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2AB9AA12-09D8-4D22-896C-C7F95D74F588}"/>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1EFFB67F-333F-4F45-B71B-3FE6118E50E8}"/>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E92B3C63-D825-454B-890A-BB24E76FD0CB}"/>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4EBAF324-B34E-4A71-994B-76F0FAFDB550}"/>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DFF6DDA6-91CA-44D7-8CE8-41FB09070ACD}"/>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14B40417-B9AB-481A-B013-659DE54C6825}"/>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E9D4C848-E1E6-4CA9-94D7-574550F9C449}"/>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8A08AF16-57BD-4684-9D3F-9BB7A4B4DD2C}"/>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B1354B7B-EF90-4570-A81B-3174555E9E0E}"/>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BF702AA2-19B1-4251-90FA-3DAB15A92DDE}"/>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C6432B57-34C7-4D53-89F4-216D7E242ED7}"/>
            </a:ext>
          </a:extLst>
        </xdr:cNvPr>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8ACD3110-9423-4D9E-9EB3-00F97C32EA61}"/>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16837BC8-6ED9-41FB-9BB8-FE248DE034A8}"/>
            </a:ext>
          </a:extLst>
        </xdr:cNvPr>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E476DA36-1100-40EB-BC88-9F2377D14CDB}"/>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65E00FC3-8EE4-4AC7-9FD2-B062B3A1D215}"/>
            </a:ext>
          </a:extLst>
        </xdr:cNvPr>
        <xdr:cNvCxnSpPr/>
      </xdr:nvCxnSpPr>
      <xdr:spPr>
        <a:xfrm flipV="1">
          <a:off x="13889989"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9FDCF6CC-6730-461B-9888-9F90EED6BCDB}"/>
            </a:ext>
          </a:extLst>
        </xdr:cNvPr>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04BE6F23-4EFA-4B60-B672-7F536CABEEBC}"/>
            </a:ext>
          </a:extLst>
        </xdr:cNvPr>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C8D14EC7-C173-43C8-B277-1238DC372888}"/>
            </a:ext>
          </a:extLst>
        </xdr:cNvPr>
        <xdr:cNvSpPr txBox="1"/>
      </xdr:nvSpPr>
      <xdr:spPr>
        <a:xfrm>
          <a:off x="13928725"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a:extLst>
            <a:ext uri="{FF2B5EF4-FFF2-40B4-BE49-F238E27FC236}">
              <a16:creationId xmlns:a16="http://schemas.microsoft.com/office/drawing/2014/main" id="{F6C22666-A89A-46D6-A408-D3D146930780}"/>
            </a:ext>
          </a:extLst>
        </xdr:cNvPr>
        <xdr:cNvCxnSpPr/>
      </xdr:nvCxnSpPr>
      <xdr:spPr>
        <a:xfrm>
          <a:off x="13801725" y="585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A4E8DE34-5853-4FD7-B3B9-CE95D9B1D10B}"/>
            </a:ext>
          </a:extLst>
        </xdr:cNvPr>
        <xdr:cNvSpPr txBox="1"/>
      </xdr:nvSpPr>
      <xdr:spPr>
        <a:xfrm>
          <a:off x="13928725"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a:extLst>
            <a:ext uri="{FF2B5EF4-FFF2-40B4-BE49-F238E27FC236}">
              <a16:creationId xmlns:a16="http://schemas.microsoft.com/office/drawing/2014/main" id="{CB4038D2-8AF8-4688-80D1-1ECDEA3C5B29}"/>
            </a:ext>
          </a:extLst>
        </xdr:cNvPr>
        <xdr:cNvSpPr/>
      </xdr:nvSpPr>
      <xdr:spPr>
        <a:xfrm>
          <a:off x="13839825" y="642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21" name="フローチャート: 判断 420">
          <a:extLst>
            <a:ext uri="{FF2B5EF4-FFF2-40B4-BE49-F238E27FC236}">
              <a16:creationId xmlns:a16="http://schemas.microsoft.com/office/drawing/2014/main" id="{4F922755-0E3A-479A-9EDF-F089F4EBDB2E}"/>
            </a:ext>
          </a:extLst>
        </xdr:cNvPr>
        <xdr:cNvSpPr/>
      </xdr:nvSpPr>
      <xdr:spPr>
        <a:xfrm>
          <a:off x="13115925"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2" name="フローチャート: 判断 421">
          <a:extLst>
            <a:ext uri="{FF2B5EF4-FFF2-40B4-BE49-F238E27FC236}">
              <a16:creationId xmlns:a16="http://schemas.microsoft.com/office/drawing/2014/main" id="{1CEA4533-4F29-4346-B801-13D01E0E9B8D}"/>
            </a:ext>
          </a:extLst>
        </xdr:cNvPr>
        <xdr:cNvSpPr/>
      </xdr:nvSpPr>
      <xdr:spPr>
        <a:xfrm>
          <a:off x="123698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3" name="フローチャート: 判断 422">
          <a:extLst>
            <a:ext uri="{FF2B5EF4-FFF2-40B4-BE49-F238E27FC236}">
              <a16:creationId xmlns:a16="http://schemas.microsoft.com/office/drawing/2014/main" id="{95D15159-C12F-40F2-B5C6-1AE33F236CF1}"/>
            </a:ext>
          </a:extLst>
        </xdr:cNvPr>
        <xdr:cNvSpPr/>
      </xdr:nvSpPr>
      <xdr:spPr>
        <a:xfrm>
          <a:off x="11623675" y="63633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4" name="フローチャート: 判断 423">
          <a:extLst>
            <a:ext uri="{FF2B5EF4-FFF2-40B4-BE49-F238E27FC236}">
              <a16:creationId xmlns:a16="http://schemas.microsoft.com/office/drawing/2014/main" id="{24E95016-F133-4B1F-9F2B-93CACD450111}"/>
            </a:ext>
          </a:extLst>
        </xdr:cNvPr>
        <xdr:cNvSpPr/>
      </xdr:nvSpPr>
      <xdr:spPr>
        <a:xfrm>
          <a:off x="10848975"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1CB204A-90E8-476E-8A34-5CCED4AB5A21}"/>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2C29DA0-E66F-4522-89A6-046531F71C88}"/>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E7CEB1D-43F5-4928-9354-A0139A13BD0D}"/>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D6DE6BF-47D8-4DCC-9088-95B3AFA11022}"/>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0B2B75F-359C-4963-9392-AF9B9565E80C}"/>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430" name="楕円 429">
          <a:extLst>
            <a:ext uri="{FF2B5EF4-FFF2-40B4-BE49-F238E27FC236}">
              <a16:creationId xmlns:a16="http://schemas.microsoft.com/office/drawing/2014/main" id="{B17F9AA1-FBAE-4959-ADF5-3B49FDA98E9E}"/>
            </a:ext>
          </a:extLst>
        </xdr:cNvPr>
        <xdr:cNvSpPr/>
      </xdr:nvSpPr>
      <xdr:spPr>
        <a:xfrm>
          <a:off x="13839825" y="6771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B89892FC-BFB9-480C-91DB-F68AC3E63388}"/>
            </a:ext>
          </a:extLst>
        </xdr:cNvPr>
        <xdr:cNvSpPr txBox="1"/>
      </xdr:nvSpPr>
      <xdr:spPr>
        <a:xfrm>
          <a:off x="13928725"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432" name="楕円 431">
          <a:extLst>
            <a:ext uri="{FF2B5EF4-FFF2-40B4-BE49-F238E27FC236}">
              <a16:creationId xmlns:a16="http://schemas.microsoft.com/office/drawing/2014/main" id="{02CA45AE-1351-4188-98B7-4814DFB077D4}"/>
            </a:ext>
          </a:extLst>
        </xdr:cNvPr>
        <xdr:cNvSpPr/>
      </xdr:nvSpPr>
      <xdr:spPr>
        <a:xfrm>
          <a:off x="13115925"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135255</xdr:rowOff>
    </xdr:to>
    <xdr:cxnSp macro="">
      <xdr:nvCxnSpPr>
        <xdr:cNvPr id="433" name="直線コネクタ 432">
          <a:extLst>
            <a:ext uri="{FF2B5EF4-FFF2-40B4-BE49-F238E27FC236}">
              <a16:creationId xmlns:a16="http://schemas.microsoft.com/office/drawing/2014/main" id="{4B78C0BF-B792-4EA0-8EC2-ABA75A075703}"/>
            </a:ext>
          </a:extLst>
        </xdr:cNvPr>
        <xdr:cNvCxnSpPr/>
      </xdr:nvCxnSpPr>
      <xdr:spPr>
        <a:xfrm>
          <a:off x="13166725" y="6762750"/>
          <a:ext cx="7239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80645</xdr:rowOff>
    </xdr:from>
    <xdr:to>
      <xdr:col>76</xdr:col>
      <xdr:colOff>165100</xdr:colOff>
      <xdr:row>39</xdr:row>
      <xdr:rowOff>10795</xdr:rowOff>
    </xdr:to>
    <xdr:sp macro="" textlink="">
      <xdr:nvSpPr>
        <xdr:cNvPr id="434" name="楕円 433">
          <a:extLst>
            <a:ext uri="{FF2B5EF4-FFF2-40B4-BE49-F238E27FC236}">
              <a16:creationId xmlns:a16="http://schemas.microsoft.com/office/drawing/2014/main" id="{DFBA8F04-7EE9-495B-81C8-AE07A776C483}"/>
            </a:ext>
          </a:extLst>
        </xdr:cNvPr>
        <xdr:cNvSpPr/>
      </xdr:nvSpPr>
      <xdr:spPr>
        <a:xfrm>
          <a:off x="123698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131445</xdr:rowOff>
    </xdr:from>
    <xdr:to>
      <xdr:col>81</xdr:col>
      <xdr:colOff>50800</xdr:colOff>
      <xdr:row>39</xdr:row>
      <xdr:rowOff>76200</xdr:rowOff>
    </xdr:to>
    <xdr:cxnSp macro="">
      <xdr:nvCxnSpPr>
        <xdr:cNvPr id="435" name="直線コネクタ 434">
          <a:extLst>
            <a:ext uri="{FF2B5EF4-FFF2-40B4-BE49-F238E27FC236}">
              <a16:creationId xmlns:a16="http://schemas.microsoft.com/office/drawing/2014/main" id="{F933D067-40E6-412E-8609-17AAB3DFCC0C}"/>
            </a:ext>
          </a:extLst>
        </xdr:cNvPr>
        <xdr:cNvCxnSpPr/>
      </xdr:nvCxnSpPr>
      <xdr:spPr>
        <a:xfrm>
          <a:off x="12420600" y="6646545"/>
          <a:ext cx="746125"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436" name="楕円 435">
          <a:extLst>
            <a:ext uri="{FF2B5EF4-FFF2-40B4-BE49-F238E27FC236}">
              <a16:creationId xmlns:a16="http://schemas.microsoft.com/office/drawing/2014/main" id="{EE436A06-1897-49BF-BA50-707643568D87}"/>
            </a:ext>
          </a:extLst>
        </xdr:cNvPr>
        <xdr:cNvSpPr/>
      </xdr:nvSpPr>
      <xdr:spPr>
        <a:xfrm>
          <a:off x="11623675" y="6532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68580</xdr:rowOff>
    </xdr:from>
    <xdr:to>
      <xdr:col>76</xdr:col>
      <xdr:colOff>114300</xdr:colOff>
      <xdr:row>38</xdr:row>
      <xdr:rowOff>131445</xdr:rowOff>
    </xdr:to>
    <xdr:cxnSp macro="">
      <xdr:nvCxnSpPr>
        <xdr:cNvPr id="437" name="直線コネクタ 436">
          <a:extLst>
            <a:ext uri="{FF2B5EF4-FFF2-40B4-BE49-F238E27FC236}">
              <a16:creationId xmlns:a16="http://schemas.microsoft.com/office/drawing/2014/main" id="{C1EC1F2A-E02B-4AA0-9C7F-CCE4E02F4BAD}"/>
            </a:ext>
          </a:extLst>
        </xdr:cNvPr>
        <xdr:cNvCxnSpPr/>
      </xdr:nvCxnSpPr>
      <xdr:spPr>
        <a:xfrm>
          <a:off x="11655425" y="6583680"/>
          <a:ext cx="7651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158750</xdr:rowOff>
    </xdr:from>
    <xdr:to>
      <xdr:col>67</xdr:col>
      <xdr:colOff>101600</xdr:colOff>
      <xdr:row>39</xdr:row>
      <xdr:rowOff>88900</xdr:rowOff>
    </xdr:to>
    <xdr:sp macro="" textlink="">
      <xdr:nvSpPr>
        <xdr:cNvPr id="438" name="楕円 437">
          <a:extLst>
            <a:ext uri="{FF2B5EF4-FFF2-40B4-BE49-F238E27FC236}">
              <a16:creationId xmlns:a16="http://schemas.microsoft.com/office/drawing/2014/main" id="{C2E7A982-D2DA-4D6A-91CB-4F8A5298ECD9}"/>
            </a:ext>
          </a:extLst>
        </xdr:cNvPr>
        <xdr:cNvSpPr/>
      </xdr:nvSpPr>
      <xdr:spPr>
        <a:xfrm>
          <a:off x="10848975"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39</xdr:row>
      <xdr:rowOff>38100</xdr:rowOff>
    </xdr:to>
    <xdr:cxnSp macro="">
      <xdr:nvCxnSpPr>
        <xdr:cNvPr id="439" name="直線コネクタ 438">
          <a:extLst>
            <a:ext uri="{FF2B5EF4-FFF2-40B4-BE49-F238E27FC236}">
              <a16:creationId xmlns:a16="http://schemas.microsoft.com/office/drawing/2014/main" id="{2D17142F-1152-41B2-AA35-D9E2D1F57A49}"/>
            </a:ext>
          </a:extLst>
        </xdr:cNvPr>
        <xdr:cNvCxnSpPr/>
      </xdr:nvCxnSpPr>
      <xdr:spPr>
        <a:xfrm flipV="1">
          <a:off x="10899775" y="6583680"/>
          <a:ext cx="75565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97084EA6-71F3-4D2C-A17B-98E4D9CE5CBA}"/>
            </a:ext>
          </a:extLst>
        </xdr:cNvPr>
        <xdr:cNvSpPr txBox="1"/>
      </xdr:nvSpPr>
      <xdr:spPr>
        <a:xfrm>
          <a:off x="12980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E5879C3C-15D3-41D3-BE44-956D240773C5}"/>
            </a:ext>
          </a:extLst>
        </xdr:cNvPr>
        <xdr:cNvSpPr txBox="1"/>
      </xdr:nvSpPr>
      <xdr:spPr>
        <a:xfrm>
          <a:off x="12246619"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B15CEC1F-9376-4227-BEB7-329A6246F212}"/>
            </a:ext>
          </a:extLst>
        </xdr:cNvPr>
        <xdr:cNvSpPr txBox="1"/>
      </xdr:nvSpPr>
      <xdr:spPr>
        <a:xfrm>
          <a:off x="1150049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F0AB4317-37F6-4D9C-9A1F-D1A6D3D191D4}"/>
            </a:ext>
          </a:extLst>
        </xdr:cNvPr>
        <xdr:cNvSpPr txBox="1"/>
      </xdr:nvSpPr>
      <xdr:spPr>
        <a:xfrm>
          <a:off x="1072579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74A3B90-CCA2-48F8-970D-B59F41607C7C}"/>
            </a:ext>
          </a:extLst>
        </xdr:cNvPr>
        <xdr:cNvSpPr txBox="1"/>
      </xdr:nvSpPr>
      <xdr:spPr>
        <a:xfrm>
          <a:off x="12980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1922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CFD04E21-A424-4EF0-B564-AAE22CFCA948}"/>
            </a:ext>
          </a:extLst>
        </xdr:cNvPr>
        <xdr:cNvSpPr txBox="1"/>
      </xdr:nvSpPr>
      <xdr:spPr>
        <a:xfrm>
          <a:off x="12246619"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110507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95124115-1617-43EF-AC22-70D7045230A4}"/>
            </a:ext>
          </a:extLst>
        </xdr:cNvPr>
        <xdr:cNvSpPr txBox="1"/>
      </xdr:nvSpPr>
      <xdr:spPr>
        <a:xfrm>
          <a:off x="1150049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65ED63B0-410E-4260-9488-47B329230A75}"/>
            </a:ext>
          </a:extLst>
        </xdr:cNvPr>
        <xdr:cNvSpPr txBox="1"/>
      </xdr:nvSpPr>
      <xdr:spPr>
        <a:xfrm>
          <a:off x="1072579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4241AB4F-B933-4C53-A6DE-EF8161EDAB34}"/>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BD232970-5E62-45A9-935E-7998FF07FAC7}"/>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C6279F85-A2D9-41C8-A943-958EF27DF5E8}"/>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4139CE04-89AA-4845-AB54-AF9FA4BC4238}"/>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ECB9B9BB-28F8-4686-8914-9106DA39545C}"/>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8E83AB16-8A12-4897-BA93-114165404B44}"/>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6C93712F-60F6-45ED-A64A-751B1D37FC6E}"/>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C186AA16-3B8A-4642-A9A1-325F36EBF2F2}"/>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F74B56B1-DB1D-42FA-953E-5387B804F5A3}"/>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A69A5D79-3CDC-45E8-B374-D37C188998E3}"/>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70284389-C4A9-4C26-B84C-57B4A526719E}"/>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61E91E5B-CB05-4D55-8D99-55D5028BE1F0}"/>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80163F69-AAE1-4579-8BA6-134291009259}"/>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6F294DA6-62EF-4705-8EBA-02165CE7E613}"/>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C7AB8491-A60D-4201-B5EC-5CB138F79BAF}"/>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10023258-5B95-46E0-9B44-CDA04F1F61C1}"/>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B769B60A-D9A2-4BAE-A26D-8F11B971E959}"/>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A5FFE83C-92EC-4E99-8483-DBCE4FF3A0EC}"/>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059DA697-624B-41CB-91E1-9D510CB361AB}"/>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F28C39C5-B884-47AF-ADE2-837F34673C83}"/>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56ABF037-73BC-481D-ACD3-85C8CE82D937}"/>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B69BF106-6C55-4BFD-B04E-43BCCE0360F7}"/>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259767E-282C-42ED-A95F-1706909E1193}"/>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6780771E-B895-4E59-8AF8-2710C7DBEA6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4E05BD34-2896-4826-8030-5C883AC71571}"/>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3" name="直線コネクタ 472">
          <a:extLst>
            <a:ext uri="{FF2B5EF4-FFF2-40B4-BE49-F238E27FC236}">
              <a16:creationId xmlns:a16="http://schemas.microsoft.com/office/drawing/2014/main" id="{774EE9D3-6686-4F1C-BEA8-7CCC43AD88AF}"/>
            </a:ext>
          </a:extLst>
        </xdr:cNvPr>
        <xdr:cNvCxnSpPr/>
      </xdr:nvCxnSpPr>
      <xdr:spPr>
        <a:xfrm flipV="1">
          <a:off x="188461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6029C04D-5E52-4477-A3AA-D9C25907DE11}"/>
            </a:ext>
          </a:extLst>
        </xdr:cNvPr>
        <xdr:cNvSpPr txBox="1"/>
      </xdr:nvSpPr>
      <xdr:spPr>
        <a:xfrm>
          <a:off x="188849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5" name="直線コネクタ 474">
          <a:extLst>
            <a:ext uri="{FF2B5EF4-FFF2-40B4-BE49-F238E27FC236}">
              <a16:creationId xmlns:a16="http://schemas.microsoft.com/office/drawing/2014/main" id="{70A3524F-9A6E-40B4-AEAA-C98607A8C95A}"/>
            </a:ext>
          </a:extLst>
        </xdr:cNvPr>
        <xdr:cNvCxnSpPr/>
      </xdr:nvCxnSpPr>
      <xdr:spPr>
        <a:xfrm>
          <a:off x="18786475" y="71366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34E2FB1C-1D04-4F9F-8DD3-98BFDF7C567D}"/>
            </a:ext>
          </a:extLst>
        </xdr:cNvPr>
        <xdr:cNvSpPr txBox="1"/>
      </xdr:nvSpPr>
      <xdr:spPr>
        <a:xfrm>
          <a:off x="188849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7" name="直線コネクタ 476">
          <a:extLst>
            <a:ext uri="{FF2B5EF4-FFF2-40B4-BE49-F238E27FC236}">
              <a16:creationId xmlns:a16="http://schemas.microsoft.com/office/drawing/2014/main" id="{EDF6589C-B5D9-4C33-9103-E3D24FDAE433}"/>
            </a:ext>
          </a:extLst>
        </xdr:cNvPr>
        <xdr:cNvCxnSpPr/>
      </xdr:nvCxnSpPr>
      <xdr:spPr>
        <a:xfrm>
          <a:off x="18786475" y="56573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B0B630FB-41B9-4878-9050-6DD5E7FC8346}"/>
            </a:ext>
          </a:extLst>
        </xdr:cNvPr>
        <xdr:cNvSpPr txBox="1"/>
      </xdr:nvSpPr>
      <xdr:spPr>
        <a:xfrm>
          <a:off x="188849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a:extLst>
            <a:ext uri="{FF2B5EF4-FFF2-40B4-BE49-F238E27FC236}">
              <a16:creationId xmlns:a16="http://schemas.microsoft.com/office/drawing/2014/main" id="{9EBB18AB-6055-478F-A05D-360D0D54A82C}"/>
            </a:ext>
          </a:extLst>
        </xdr:cNvPr>
        <xdr:cNvSpPr/>
      </xdr:nvSpPr>
      <xdr:spPr>
        <a:xfrm>
          <a:off x="187960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80" name="フローチャート: 判断 479">
          <a:extLst>
            <a:ext uri="{FF2B5EF4-FFF2-40B4-BE49-F238E27FC236}">
              <a16:creationId xmlns:a16="http://schemas.microsoft.com/office/drawing/2014/main" id="{10DE0201-D80E-4365-A0EC-0A1477786679}"/>
            </a:ext>
          </a:extLst>
        </xdr:cNvPr>
        <xdr:cNvSpPr/>
      </xdr:nvSpPr>
      <xdr:spPr>
        <a:xfrm>
          <a:off x="18100675" y="6429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81" name="フローチャート: 判断 480">
          <a:extLst>
            <a:ext uri="{FF2B5EF4-FFF2-40B4-BE49-F238E27FC236}">
              <a16:creationId xmlns:a16="http://schemas.microsoft.com/office/drawing/2014/main" id="{138D86A4-5087-496B-8286-1A0471BC574D}"/>
            </a:ext>
          </a:extLst>
        </xdr:cNvPr>
        <xdr:cNvSpPr/>
      </xdr:nvSpPr>
      <xdr:spPr>
        <a:xfrm>
          <a:off x="17325975"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82" name="フローチャート: 判断 481">
          <a:extLst>
            <a:ext uri="{FF2B5EF4-FFF2-40B4-BE49-F238E27FC236}">
              <a16:creationId xmlns:a16="http://schemas.microsoft.com/office/drawing/2014/main" id="{5D4A977F-3245-48AC-BFE9-16B9C97EA54D}"/>
            </a:ext>
          </a:extLst>
        </xdr:cNvPr>
        <xdr:cNvSpPr/>
      </xdr:nvSpPr>
      <xdr:spPr>
        <a:xfrm>
          <a:off x="1657985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a:extLst>
            <a:ext uri="{FF2B5EF4-FFF2-40B4-BE49-F238E27FC236}">
              <a16:creationId xmlns:a16="http://schemas.microsoft.com/office/drawing/2014/main" id="{B4C68F41-CCE8-4CE5-876F-C1295B6690FB}"/>
            </a:ext>
          </a:extLst>
        </xdr:cNvPr>
        <xdr:cNvSpPr/>
      </xdr:nvSpPr>
      <xdr:spPr>
        <a:xfrm>
          <a:off x="1583372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ADBEA77-4CF1-4EE4-BB11-7A78CE9734F9}"/>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64FB3FF-8442-402C-A3A3-48D3CEAE8548}"/>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1698BCB-5E6D-41DE-92C1-FA36BCB474B3}"/>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29E6FFD-EAC0-4AC3-BD4C-327C7E62CE25}"/>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D58CBD8-B4B5-4C09-BF18-AD36C7BBE9D6}"/>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126637</xdr:rowOff>
    </xdr:from>
    <xdr:to>
      <xdr:col>116</xdr:col>
      <xdr:colOff>114300</xdr:colOff>
      <xdr:row>37</xdr:row>
      <xdr:rowOff>56787</xdr:rowOff>
    </xdr:to>
    <xdr:sp macro="" textlink="">
      <xdr:nvSpPr>
        <xdr:cNvPr id="489" name="楕円 488">
          <a:extLst>
            <a:ext uri="{FF2B5EF4-FFF2-40B4-BE49-F238E27FC236}">
              <a16:creationId xmlns:a16="http://schemas.microsoft.com/office/drawing/2014/main" id="{DEFD905B-A140-424D-A00F-87EBAB595EC8}"/>
            </a:ext>
          </a:extLst>
        </xdr:cNvPr>
        <xdr:cNvSpPr/>
      </xdr:nvSpPr>
      <xdr:spPr>
        <a:xfrm>
          <a:off x="187960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149514</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47270D82-4C29-4C30-B500-CF071B1F21BF}"/>
            </a:ext>
          </a:extLst>
        </xdr:cNvPr>
        <xdr:cNvSpPr txBox="1"/>
      </xdr:nvSpPr>
      <xdr:spPr>
        <a:xfrm>
          <a:off x="18884900"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129903</xdr:rowOff>
    </xdr:from>
    <xdr:to>
      <xdr:col>112</xdr:col>
      <xdr:colOff>38100</xdr:colOff>
      <xdr:row>37</xdr:row>
      <xdr:rowOff>60053</xdr:rowOff>
    </xdr:to>
    <xdr:sp macro="" textlink="">
      <xdr:nvSpPr>
        <xdr:cNvPr id="491" name="楕円 490">
          <a:extLst>
            <a:ext uri="{FF2B5EF4-FFF2-40B4-BE49-F238E27FC236}">
              <a16:creationId xmlns:a16="http://schemas.microsoft.com/office/drawing/2014/main" id="{AD2D5775-479F-4579-9D03-F5841C19AB84}"/>
            </a:ext>
          </a:extLst>
        </xdr:cNvPr>
        <xdr:cNvSpPr/>
      </xdr:nvSpPr>
      <xdr:spPr>
        <a:xfrm>
          <a:off x="18100675" y="63021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5987</xdr:rowOff>
    </xdr:from>
    <xdr:to>
      <xdr:col>116</xdr:col>
      <xdr:colOff>63500</xdr:colOff>
      <xdr:row>37</xdr:row>
      <xdr:rowOff>9253</xdr:rowOff>
    </xdr:to>
    <xdr:cxnSp macro="">
      <xdr:nvCxnSpPr>
        <xdr:cNvPr id="492" name="直線コネクタ 491">
          <a:extLst>
            <a:ext uri="{FF2B5EF4-FFF2-40B4-BE49-F238E27FC236}">
              <a16:creationId xmlns:a16="http://schemas.microsoft.com/office/drawing/2014/main" id="{F063B4F5-6D05-419C-B089-C8AAC9A768F1}"/>
            </a:ext>
          </a:extLst>
        </xdr:cNvPr>
        <xdr:cNvCxnSpPr/>
      </xdr:nvCxnSpPr>
      <xdr:spPr>
        <a:xfrm flipV="1">
          <a:off x="18132425" y="6349637"/>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493" name="楕円 492">
          <a:extLst>
            <a:ext uri="{FF2B5EF4-FFF2-40B4-BE49-F238E27FC236}">
              <a16:creationId xmlns:a16="http://schemas.microsoft.com/office/drawing/2014/main" id="{B51C1330-A99E-477B-811D-90D8AC8ACCEC}"/>
            </a:ext>
          </a:extLst>
        </xdr:cNvPr>
        <xdr:cNvSpPr/>
      </xdr:nvSpPr>
      <xdr:spPr>
        <a:xfrm>
          <a:off x="17325975"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9253</xdr:rowOff>
    </xdr:from>
    <xdr:to>
      <xdr:col>111</xdr:col>
      <xdr:colOff>177800</xdr:colOff>
      <xdr:row>37</xdr:row>
      <xdr:rowOff>19050</xdr:rowOff>
    </xdr:to>
    <xdr:cxnSp macro="">
      <xdr:nvCxnSpPr>
        <xdr:cNvPr id="494" name="直線コネクタ 493">
          <a:extLst>
            <a:ext uri="{FF2B5EF4-FFF2-40B4-BE49-F238E27FC236}">
              <a16:creationId xmlns:a16="http://schemas.microsoft.com/office/drawing/2014/main" id="{2A6D7EA9-1584-4D35-8499-10A456950D3C}"/>
            </a:ext>
          </a:extLst>
        </xdr:cNvPr>
        <xdr:cNvCxnSpPr/>
      </xdr:nvCxnSpPr>
      <xdr:spPr>
        <a:xfrm flipV="1">
          <a:off x="17376775" y="6352903"/>
          <a:ext cx="7556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142966</xdr:rowOff>
    </xdr:from>
    <xdr:to>
      <xdr:col>102</xdr:col>
      <xdr:colOff>165100</xdr:colOff>
      <xdr:row>37</xdr:row>
      <xdr:rowOff>73116</xdr:rowOff>
    </xdr:to>
    <xdr:sp macro="" textlink="">
      <xdr:nvSpPr>
        <xdr:cNvPr id="495" name="楕円 494">
          <a:extLst>
            <a:ext uri="{FF2B5EF4-FFF2-40B4-BE49-F238E27FC236}">
              <a16:creationId xmlns:a16="http://schemas.microsoft.com/office/drawing/2014/main" id="{2008C64B-30D3-4193-B273-B1044A628DFB}"/>
            </a:ext>
          </a:extLst>
        </xdr:cNvPr>
        <xdr:cNvSpPr/>
      </xdr:nvSpPr>
      <xdr:spPr>
        <a:xfrm>
          <a:off x="1657985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22316</xdr:rowOff>
    </xdr:to>
    <xdr:cxnSp macro="">
      <xdr:nvCxnSpPr>
        <xdr:cNvPr id="496" name="直線コネクタ 495">
          <a:extLst>
            <a:ext uri="{FF2B5EF4-FFF2-40B4-BE49-F238E27FC236}">
              <a16:creationId xmlns:a16="http://schemas.microsoft.com/office/drawing/2014/main" id="{53B16672-314E-4448-A85F-075A1054D59F}"/>
            </a:ext>
          </a:extLst>
        </xdr:cNvPr>
        <xdr:cNvCxnSpPr/>
      </xdr:nvCxnSpPr>
      <xdr:spPr>
        <a:xfrm flipV="1">
          <a:off x="16630650" y="6362700"/>
          <a:ext cx="7461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146231</xdr:rowOff>
    </xdr:from>
    <xdr:to>
      <xdr:col>98</xdr:col>
      <xdr:colOff>38100</xdr:colOff>
      <xdr:row>37</xdr:row>
      <xdr:rowOff>76381</xdr:rowOff>
    </xdr:to>
    <xdr:sp macro="" textlink="">
      <xdr:nvSpPr>
        <xdr:cNvPr id="497" name="楕円 496">
          <a:extLst>
            <a:ext uri="{FF2B5EF4-FFF2-40B4-BE49-F238E27FC236}">
              <a16:creationId xmlns:a16="http://schemas.microsoft.com/office/drawing/2014/main" id="{83DB648B-331D-4C8E-BA30-0649F0A6755D}"/>
            </a:ext>
          </a:extLst>
        </xdr:cNvPr>
        <xdr:cNvSpPr/>
      </xdr:nvSpPr>
      <xdr:spPr>
        <a:xfrm>
          <a:off x="15833725" y="63184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22316</xdr:rowOff>
    </xdr:from>
    <xdr:to>
      <xdr:col>102</xdr:col>
      <xdr:colOff>114300</xdr:colOff>
      <xdr:row>37</xdr:row>
      <xdr:rowOff>25581</xdr:rowOff>
    </xdr:to>
    <xdr:cxnSp macro="">
      <xdr:nvCxnSpPr>
        <xdr:cNvPr id="498" name="直線コネクタ 497">
          <a:extLst>
            <a:ext uri="{FF2B5EF4-FFF2-40B4-BE49-F238E27FC236}">
              <a16:creationId xmlns:a16="http://schemas.microsoft.com/office/drawing/2014/main" id="{1C4D6F67-D1E1-4550-A1AF-476DA1C288E6}"/>
            </a:ext>
          </a:extLst>
        </xdr:cNvPr>
        <xdr:cNvCxnSpPr/>
      </xdr:nvCxnSpPr>
      <xdr:spPr>
        <a:xfrm flipV="1">
          <a:off x="15865475" y="6365966"/>
          <a:ext cx="7651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7093</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413F5933-B0D7-4A9D-BC4C-187EE781529D}"/>
            </a:ext>
          </a:extLst>
        </xdr:cNvPr>
        <xdr:cNvSpPr txBox="1"/>
      </xdr:nvSpPr>
      <xdr:spPr>
        <a:xfrm>
          <a:off x="1793247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29953</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59D5AE5A-D2D4-446D-B2F1-6A67A60DA9EF}"/>
            </a:ext>
          </a:extLst>
        </xdr:cNvPr>
        <xdr:cNvSpPr txBox="1"/>
      </xdr:nvSpPr>
      <xdr:spPr>
        <a:xfrm>
          <a:off x="17170477" y="65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10358</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4AC1ED36-2F1A-48E1-8F89-6FCCEF4BBF3C}"/>
            </a:ext>
          </a:extLst>
        </xdr:cNvPr>
        <xdr:cNvSpPr txBox="1"/>
      </xdr:nvSpPr>
      <xdr:spPr>
        <a:xfrm>
          <a:off x="16424352"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C4BE95A-7602-4E49-88A3-0D9DDD573874}"/>
            </a:ext>
          </a:extLst>
        </xdr:cNvPr>
        <xdr:cNvSpPr txBox="1"/>
      </xdr:nvSpPr>
      <xdr:spPr>
        <a:xfrm>
          <a:off x="156782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76580</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AFF9D604-A4A8-4067-90FC-C173BE5514EB}"/>
            </a:ext>
          </a:extLst>
        </xdr:cNvPr>
        <xdr:cNvSpPr txBox="1"/>
      </xdr:nvSpPr>
      <xdr:spPr>
        <a:xfrm>
          <a:off x="17932477" y="60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B4433B0B-077A-427A-A1D4-AD9F8033060C}"/>
            </a:ext>
          </a:extLst>
        </xdr:cNvPr>
        <xdr:cNvSpPr txBox="1"/>
      </xdr:nvSpPr>
      <xdr:spPr>
        <a:xfrm>
          <a:off x="1717047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89643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AF2048AD-8F64-483B-A102-51F516854F8E}"/>
            </a:ext>
          </a:extLst>
        </xdr:cNvPr>
        <xdr:cNvSpPr txBox="1"/>
      </xdr:nvSpPr>
      <xdr:spPr>
        <a:xfrm>
          <a:off x="16424352"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92908</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60AE54E2-7648-4E44-A2B2-EB63CBD77386}"/>
            </a:ext>
          </a:extLst>
        </xdr:cNvPr>
        <xdr:cNvSpPr txBox="1"/>
      </xdr:nvSpPr>
      <xdr:spPr>
        <a:xfrm>
          <a:off x="1567822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F0FBB6AC-B7CA-48B6-B5DB-507F14E2AB45}"/>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3170C009-1AF3-4C87-AF11-CECFDE455E4C}"/>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13810712-EF97-4759-A5A5-9868FF5A5874}"/>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3B3F490E-4C92-4EEC-A6B8-076B9CD5BA49}"/>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499937A-7EB5-4B2E-9256-0560A98F8D96}"/>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F10F20F1-6069-479A-8C8D-A35826887984}"/>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6147AE3-DB04-4A29-A2B6-48254356AF11}"/>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DF8F6DF-B4B7-41C4-8F59-0932475FF19D}"/>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9422A039-6086-41C5-AF4F-09A261132DE7}"/>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A6FAD768-B6B3-4AFE-ADE2-FC15019C3EE1}"/>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A0547921-2983-46C7-B19D-11F6EA98088F}"/>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A3D8CEB2-13B8-4EA1-AF60-24768531680C}"/>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0CD7199C-4340-4167-B4D8-C329F7E7CF0E}"/>
            </a:ext>
          </a:extLst>
        </xdr:cNvPr>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804DFC34-5EED-40C8-9790-187E2006EDC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E221007A-C680-4934-B225-92C66E53BF3E}"/>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B89778C4-4E9F-42C8-9D87-D657D783657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2F99BC6D-32EE-40ED-BE44-2CD6CF7F2145}"/>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AF8E0FDD-A92F-4606-9E89-192B00428D5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B646CB7E-483E-491D-8D48-FAAC7265B6C1}"/>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A3E55063-32CD-477D-AF15-2D1BD749D7EA}"/>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4C0C88A9-371E-4300-A130-5DF93FDB1B76}"/>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DD25C320-32C3-47F8-92E8-E40C08225D73}"/>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A220A561-F813-43F3-877D-773DEAC68993}"/>
            </a:ext>
          </a:extLst>
        </xdr:cNvPr>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4BFC190C-4D6E-4AA0-A9C7-59C2EC50A51E}"/>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BC58FCC1-FF6C-4593-B84E-781FD4E799DB}"/>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1758EFF3-67FB-434A-9939-C0AA71A185F8}"/>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3" name="直線コネクタ 532">
          <a:extLst>
            <a:ext uri="{FF2B5EF4-FFF2-40B4-BE49-F238E27FC236}">
              <a16:creationId xmlns:a16="http://schemas.microsoft.com/office/drawing/2014/main" id="{8269BCC7-F914-4352-A2C3-E3CA4AAEB27F}"/>
            </a:ext>
          </a:extLst>
        </xdr:cNvPr>
        <xdr:cNvCxnSpPr/>
      </xdr:nvCxnSpPr>
      <xdr:spPr>
        <a:xfrm flipV="1">
          <a:off x="13889989"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459A5D00-51F2-43DC-8BA6-154051F3F7C2}"/>
            </a:ext>
          </a:extLst>
        </xdr:cNvPr>
        <xdr:cNvSpPr txBox="1"/>
      </xdr:nvSpPr>
      <xdr:spPr>
        <a:xfrm>
          <a:off x="13928725"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5" name="直線コネクタ 534">
          <a:extLst>
            <a:ext uri="{FF2B5EF4-FFF2-40B4-BE49-F238E27FC236}">
              <a16:creationId xmlns:a16="http://schemas.microsoft.com/office/drawing/2014/main" id="{3D47B614-0144-4D18-940F-8258C7E299DF}"/>
            </a:ext>
          </a:extLst>
        </xdr:cNvPr>
        <xdr:cNvCxnSpPr/>
      </xdr:nvCxnSpPr>
      <xdr:spPr>
        <a:xfrm>
          <a:off x="13801725" y="109989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9E74B5CF-5FBC-414F-AE36-E0ECA8C3E678}"/>
            </a:ext>
          </a:extLst>
        </xdr:cNvPr>
        <xdr:cNvSpPr txBox="1"/>
      </xdr:nvSpPr>
      <xdr:spPr>
        <a:xfrm>
          <a:off x="13928725"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7" name="直線コネクタ 536">
          <a:extLst>
            <a:ext uri="{FF2B5EF4-FFF2-40B4-BE49-F238E27FC236}">
              <a16:creationId xmlns:a16="http://schemas.microsoft.com/office/drawing/2014/main" id="{8A0D0361-7350-42B6-9AE5-DB4BC20E8F21}"/>
            </a:ext>
          </a:extLst>
        </xdr:cNvPr>
        <xdr:cNvCxnSpPr/>
      </xdr:nvCxnSpPr>
      <xdr:spPr>
        <a:xfrm>
          <a:off x="13801725" y="951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88728CD4-6650-459E-8E2C-693AB2460DA2}"/>
            </a:ext>
          </a:extLst>
        </xdr:cNvPr>
        <xdr:cNvSpPr txBox="1"/>
      </xdr:nvSpPr>
      <xdr:spPr>
        <a:xfrm>
          <a:off x="13928725"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a:extLst>
            <a:ext uri="{FF2B5EF4-FFF2-40B4-BE49-F238E27FC236}">
              <a16:creationId xmlns:a16="http://schemas.microsoft.com/office/drawing/2014/main" id="{12C3E038-C5E8-446A-919C-3B8B9B88B74A}"/>
            </a:ext>
          </a:extLst>
        </xdr:cNvPr>
        <xdr:cNvSpPr/>
      </xdr:nvSpPr>
      <xdr:spPr>
        <a:xfrm>
          <a:off x="13839825" y="10144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540" name="フローチャート: 判断 539">
          <a:extLst>
            <a:ext uri="{FF2B5EF4-FFF2-40B4-BE49-F238E27FC236}">
              <a16:creationId xmlns:a16="http://schemas.microsoft.com/office/drawing/2014/main" id="{7DFFD289-BB4B-4172-A53B-4580D60B8B5E}"/>
            </a:ext>
          </a:extLst>
        </xdr:cNvPr>
        <xdr:cNvSpPr/>
      </xdr:nvSpPr>
      <xdr:spPr>
        <a:xfrm>
          <a:off x="13115925"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41" name="フローチャート: 判断 540">
          <a:extLst>
            <a:ext uri="{FF2B5EF4-FFF2-40B4-BE49-F238E27FC236}">
              <a16:creationId xmlns:a16="http://schemas.microsoft.com/office/drawing/2014/main" id="{44E95DAB-2068-4E3E-BE64-410C0C4279B2}"/>
            </a:ext>
          </a:extLst>
        </xdr:cNvPr>
        <xdr:cNvSpPr/>
      </xdr:nvSpPr>
      <xdr:spPr>
        <a:xfrm>
          <a:off x="123698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542" name="フローチャート: 判断 541">
          <a:extLst>
            <a:ext uri="{FF2B5EF4-FFF2-40B4-BE49-F238E27FC236}">
              <a16:creationId xmlns:a16="http://schemas.microsoft.com/office/drawing/2014/main" id="{DAD9D87F-5A20-4D59-A596-3B0CE6C8B2DF}"/>
            </a:ext>
          </a:extLst>
        </xdr:cNvPr>
        <xdr:cNvSpPr/>
      </xdr:nvSpPr>
      <xdr:spPr>
        <a:xfrm>
          <a:off x="11623675" y="100435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543" name="フローチャート: 判断 542">
          <a:extLst>
            <a:ext uri="{FF2B5EF4-FFF2-40B4-BE49-F238E27FC236}">
              <a16:creationId xmlns:a16="http://schemas.microsoft.com/office/drawing/2014/main" id="{FFF2DB4C-4445-46A3-AE5A-FF4B4AB65BCB}"/>
            </a:ext>
          </a:extLst>
        </xdr:cNvPr>
        <xdr:cNvSpPr/>
      </xdr:nvSpPr>
      <xdr:spPr>
        <a:xfrm>
          <a:off x="10848975"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35D764E-159E-4E01-A612-3EBAFEBAEA5E}"/>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E7B1DA9-8676-4636-8838-18819A605E07}"/>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2450258-675C-46F3-8069-2E0D1066D3EE}"/>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76E50C1-4063-42E4-AFAA-F47402677146}"/>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CBE356D-1892-46F1-81D4-1D626703A05F}"/>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49" name="楕円 548">
          <a:extLst>
            <a:ext uri="{FF2B5EF4-FFF2-40B4-BE49-F238E27FC236}">
              <a16:creationId xmlns:a16="http://schemas.microsoft.com/office/drawing/2014/main" id="{D13F65A4-75AE-4486-8147-53A2AEE4F621}"/>
            </a:ext>
          </a:extLst>
        </xdr:cNvPr>
        <xdr:cNvSpPr/>
      </xdr:nvSpPr>
      <xdr:spPr>
        <a:xfrm>
          <a:off x="13839825" y="10530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D32E27B9-A4DC-488E-9FE7-BCC5F29079AD}"/>
            </a:ext>
          </a:extLst>
        </xdr:cNvPr>
        <xdr:cNvSpPr txBox="1"/>
      </xdr:nvSpPr>
      <xdr:spPr>
        <a:xfrm>
          <a:off x="13928725"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551" name="楕円 550">
          <a:extLst>
            <a:ext uri="{FF2B5EF4-FFF2-40B4-BE49-F238E27FC236}">
              <a16:creationId xmlns:a16="http://schemas.microsoft.com/office/drawing/2014/main" id="{7550A41D-BC58-44A7-B2B7-8FC66A52CCED}"/>
            </a:ext>
          </a:extLst>
        </xdr:cNvPr>
        <xdr:cNvSpPr/>
      </xdr:nvSpPr>
      <xdr:spPr>
        <a:xfrm>
          <a:off x="13115925"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106135</xdr:rowOff>
    </xdr:from>
    <xdr:to>
      <xdr:col>85</xdr:col>
      <xdr:colOff>127000</xdr:colOff>
      <xdr:row>61</xdr:row>
      <xdr:rowOff>122465</xdr:rowOff>
    </xdr:to>
    <xdr:cxnSp macro="">
      <xdr:nvCxnSpPr>
        <xdr:cNvPr id="552" name="直線コネクタ 551">
          <a:extLst>
            <a:ext uri="{FF2B5EF4-FFF2-40B4-BE49-F238E27FC236}">
              <a16:creationId xmlns:a16="http://schemas.microsoft.com/office/drawing/2014/main" id="{7D604092-9F4A-4307-80FA-992AD224B5F3}"/>
            </a:ext>
          </a:extLst>
        </xdr:cNvPr>
        <xdr:cNvCxnSpPr/>
      </xdr:nvCxnSpPr>
      <xdr:spPr>
        <a:xfrm>
          <a:off x="13166725" y="10564585"/>
          <a:ext cx="7239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53" name="楕円 552">
          <a:extLst>
            <a:ext uri="{FF2B5EF4-FFF2-40B4-BE49-F238E27FC236}">
              <a16:creationId xmlns:a16="http://schemas.microsoft.com/office/drawing/2014/main" id="{CF360AEB-E543-4697-9E00-AC7A1588FDF3}"/>
            </a:ext>
          </a:extLst>
        </xdr:cNvPr>
        <xdr:cNvSpPr/>
      </xdr:nvSpPr>
      <xdr:spPr>
        <a:xfrm>
          <a:off x="123698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106135</xdr:rowOff>
    </xdr:to>
    <xdr:cxnSp macro="">
      <xdr:nvCxnSpPr>
        <xdr:cNvPr id="554" name="直線コネクタ 553">
          <a:extLst>
            <a:ext uri="{FF2B5EF4-FFF2-40B4-BE49-F238E27FC236}">
              <a16:creationId xmlns:a16="http://schemas.microsoft.com/office/drawing/2014/main" id="{75A5347D-7CCC-411A-B252-CA939C0475E4}"/>
            </a:ext>
          </a:extLst>
        </xdr:cNvPr>
        <xdr:cNvCxnSpPr/>
      </xdr:nvCxnSpPr>
      <xdr:spPr>
        <a:xfrm>
          <a:off x="12420600" y="10456817"/>
          <a:ext cx="746125"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555" name="楕円 554">
          <a:extLst>
            <a:ext uri="{FF2B5EF4-FFF2-40B4-BE49-F238E27FC236}">
              <a16:creationId xmlns:a16="http://schemas.microsoft.com/office/drawing/2014/main" id="{CCD7E0A9-7387-47D1-9793-077B2D25A878}"/>
            </a:ext>
          </a:extLst>
        </xdr:cNvPr>
        <xdr:cNvSpPr/>
      </xdr:nvSpPr>
      <xdr:spPr>
        <a:xfrm>
          <a:off x="11623675" y="103472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60</xdr:row>
      <xdr:rowOff>169817</xdr:rowOff>
    </xdr:to>
    <xdr:cxnSp macro="">
      <xdr:nvCxnSpPr>
        <xdr:cNvPr id="556" name="直線コネクタ 555">
          <a:extLst>
            <a:ext uri="{FF2B5EF4-FFF2-40B4-BE49-F238E27FC236}">
              <a16:creationId xmlns:a16="http://schemas.microsoft.com/office/drawing/2014/main" id="{8425C963-71AD-468F-9D83-0B5AD4C90F27}"/>
            </a:ext>
          </a:extLst>
        </xdr:cNvPr>
        <xdr:cNvCxnSpPr/>
      </xdr:nvCxnSpPr>
      <xdr:spPr>
        <a:xfrm>
          <a:off x="11655425" y="10398034"/>
          <a:ext cx="76517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557" name="楕円 556">
          <a:extLst>
            <a:ext uri="{FF2B5EF4-FFF2-40B4-BE49-F238E27FC236}">
              <a16:creationId xmlns:a16="http://schemas.microsoft.com/office/drawing/2014/main" id="{485C1CB3-D0EC-4A6D-90A4-83E6E8C5EF8C}"/>
            </a:ext>
          </a:extLst>
        </xdr:cNvPr>
        <xdr:cNvSpPr/>
      </xdr:nvSpPr>
      <xdr:spPr>
        <a:xfrm>
          <a:off x="10848975"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111034</xdr:rowOff>
    </xdr:from>
    <xdr:to>
      <xdr:col>71</xdr:col>
      <xdr:colOff>177800</xdr:colOff>
      <xdr:row>60</xdr:row>
      <xdr:rowOff>160020</xdr:rowOff>
    </xdr:to>
    <xdr:cxnSp macro="">
      <xdr:nvCxnSpPr>
        <xdr:cNvPr id="558" name="直線コネクタ 557">
          <a:extLst>
            <a:ext uri="{FF2B5EF4-FFF2-40B4-BE49-F238E27FC236}">
              <a16:creationId xmlns:a16="http://schemas.microsoft.com/office/drawing/2014/main" id="{9B449BAB-AF7C-4DC9-8AFA-DB2D10956314}"/>
            </a:ext>
          </a:extLst>
        </xdr:cNvPr>
        <xdr:cNvCxnSpPr/>
      </xdr:nvCxnSpPr>
      <xdr:spPr>
        <a:xfrm flipV="1">
          <a:off x="10899775" y="10398034"/>
          <a:ext cx="7556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117946</xdr:rowOff>
    </xdr:from>
    <xdr:ext cx="405111" cy="259045"/>
    <xdr:sp macro="" textlink="">
      <xdr:nvSpPr>
        <xdr:cNvPr id="559" name="n_1aveValue【学校施設】&#10;有形固定資産減価償却率">
          <a:extLst>
            <a:ext uri="{FF2B5EF4-FFF2-40B4-BE49-F238E27FC236}">
              <a16:creationId xmlns:a16="http://schemas.microsoft.com/office/drawing/2014/main" id="{9020E68B-922A-43BC-9611-36F141785A00}"/>
            </a:ext>
          </a:extLst>
        </xdr:cNvPr>
        <xdr:cNvSpPr txBox="1"/>
      </xdr:nvSpPr>
      <xdr:spPr>
        <a:xfrm>
          <a:off x="12980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60" name="n_2aveValue【学校施設】&#10;有形固定資産減価償却率">
          <a:extLst>
            <a:ext uri="{FF2B5EF4-FFF2-40B4-BE49-F238E27FC236}">
              <a16:creationId xmlns:a16="http://schemas.microsoft.com/office/drawing/2014/main" id="{06670398-7D5D-4AA7-B040-8696D254253E}"/>
            </a:ext>
          </a:extLst>
        </xdr:cNvPr>
        <xdr:cNvSpPr txBox="1"/>
      </xdr:nvSpPr>
      <xdr:spPr>
        <a:xfrm>
          <a:off x="12246619"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61" name="n_3aveValue【学校施設】&#10;有形固定資産減価償却率">
          <a:extLst>
            <a:ext uri="{FF2B5EF4-FFF2-40B4-BE49-F238E27FC236}">
              <a16:creationId xmlns:a16="http://schemas.microsoft.com/office/drawing/2014/main" id="{84C5D792-1A78-42DB-8FFA-08B7AF7A17BC}"/>
            </a:ext>
          </a:extLst>
        </xdr:cNvPr>
        <xdr:cNvSpPr txBox="1"/>
      </xdr:nvSpPr>
      <xdr:spPr>
        <a:xfrm>
          <a:off x="1150049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562" name="n_4aveValue【学校施設】&#10;有形固定資産減価償却率">
          <a:extLst>
            <a:ext uri="{FF2B5EF4-FFF2-40B4-BE49-F238E27FC236}">
              <a16:creationId xmlns:a16="http://schemas.microsoft.com/office/drawing/2014/main" id="{2482A750-B2AD-4574-8DC1-B7A58298E1FC}"/>
            </a:ext>
          </a:extLst>
        </xdr:cNvPr>
        <xdr:cNvSpPr txBox="1"/>
      </xdr:nvSpPr>
      <xdr:spPr>
        <a:xfrm>
          <a:off x="1072579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148062</xdr:rowOff>
    </xdr:from>
    <xdr:ext cx="405111" cy="259045"/>
    <xdr:sp macro="" textlink="">
      <xdr:nvSpPr>
        <xdr:cNvPr id="563" name="n_1mainValue【学校施設】&#10;有形固定資産減価償却率">
          <a:extLst>
            <a:ext uri="{FF2B5EF4-FFF2-40B4-BE49-F238E27FC236}">
              <a16:creationId xmlns:a16="http://schemas.microsoft.com/office/drawing/2014/main" id="{373DF6C3-48C4-4391-AEF3-515741CA6043}"/>
            </a:ext>
          </a:extLst>
        </xdr:cNvPr>
        <xdr:cNvSpPr txBox="1"/>
      </xdr:nvSpPr>
      <xdr:spPr>
        <a:xfrm>
          <a:off x="12980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64" name="n_2mainValue【学校施設】&#10;有形固定資産減価償却率">
          <a:extLst>
            <a:ext uri="{FF2B5EF4-FFF2-40B4-BE49-F238E27FC236}">
              <a16:creationId xmlns:a16="http://schemas.microsoft.com/office/drawing/2014/main" id="{44EB73B8-A114-4BC1-B470-F17CC3905627}"/>
            </a:ext>
          </a:extLst>
        </xdr:cNvPr>
        <xdr:cNvSpPr txBox="1"/>
      </xdr:nvSpPr>
      <xdr:spPr>
        <a:xfrm>
          <a:off x="12246619"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152961</xdr:rowOff>
    </xdr:from>
    <xdr:ext cx="405111" cy="259045"/>
    <xdr:sp macro="" textlink="">
      <xdr:nvSpPr>
        <xdr:cNvPr id="565" name="n_3mainValue【学校施設】&#10;有形固定資産減価償却率">
          <a:extLst>
            <a:ext uri="{FF2B5EF4-FFF2-40B4-BE49-F238E27FC236}">
              <a16:creationId xmlns:a16="http://schemas.microsoft.com/office/drawing/2014/main" id="{0D87FE7B-C7A7-470B-8AD9-70E0A9DCFD15}"/>
            </a:ext>
          </a:extLst>
        </xdr:cNvPr>
        <xdr:cNvSpPr txBox="1"/>
      </xdr:nvSpPr>
      <xdr:spPr>
        <a:xfrm>
          <a:off x="1150049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66" name="n_4mainValue【学校施設】&#10;有形固定資産減価償却率">
          <a:extLst>
            <a:ext uri="{FF2B5EF4-FFF2-40B4-BE49-F238E27FC236}">
              <a16:creationId xmlns:a16="http://schemas.microsoft.com/office/drawing/2014/main" id="{43F942AA-5C6A-468D-B343-AB3D0FDB49A1}"/>
            </a:ext>
          </a:extLst>
        </xdr:cNvPr>
        <xdr:cNvSpPr txBox="1"/>
      </xdr:nvSpPr>
      <xdr:spPr>
        <a:xfrm>
          <a:off x="1072579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D40F7E6A-FDAA-46BD-9B14-F7516198D90D}"/>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FB889BD2-56A0-43A3-BADA-78118F021BF2}"/>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F4F6EC6F-0557-49D5-8583-FB00860F9B93}"/>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54032970-991D-4D4E-8B1D-408DEABC68EC}"/>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45AF67B8-0ACD-45F4-BB4E-6BFF251620C7}"/>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AF9FD350-7768-4E22-A764-9E901A29F83B}"/>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A032C99-6368-4D67-AEEC-B3D287475A77}"/>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A34233D9-16FA-477B-8A93-1C9B4D1BFEE7}"/>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B502F414-CDE8-42F1-AA7D-ACE06CBB6983}"/>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3D26F2C8-ABF5-483C-B6FA-3374BFE067CB}"/>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65CE930F-695F-4454-97A2-F708A8183E74}"/>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71DB650D-626F-4D6A-A86E-6520BD7B13E4}"/>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6AF7F3CC-DC68-4955-BF71-377A393EEB67}"/>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A693EF20-BB39-46C6-B767-4A6D9E1F5ACB}"/>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A1650C36-A52B-4F1F-8633-F70A2C1878EA}"/>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8058A1B2-B244-4543-BBE6-83CAFDAA75B5}"/>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E54F7018-5A6B-4831-AC49-1E2D5DAAC522}"/>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41F44F45-C9D7-4C14-B9C6-8A09FAD7CD35}"/>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4B4ABFB7-18DE-42BD-A81D-7C6E80592185}"/>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585294F5-9DC3-4181-AFA7-2DB34B7C42B0}"/>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8EE10D08-A167-4311-9BCB-176473D20FEB}"/>
            </a:ext>
          </a:extLst>
        </xdr:cNvPr>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FFECE079-37A6-4D7C-8747-49202F0D76FB}"/>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34382B96-C8A8-4B7B-8BB0-4914EE763E02}"/>
            </a:ext>
          </a:extLst>
        </xdr:cNvPr>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71B1D80A-AD25-4A93-823A-5C62B0A9F35D}"/>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56BAF4D8-D1F0-475D-905E-654F226A8F49}"/>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E35051CF-3470-41C5-9394-A4C035DE9BF1}"/>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3" name="直線コネクタ 592">
          <a:extLst>
            <a:ext uri="{FF2B5EF4-FFF2-40B4-BE49-F238E27FC236}">
              <a16:creationId xmlns:a16="http://schemas.microsoft.com/office/drawing/2014/main" id="{71E19138-3A27-40B0-932B-CB7A6685AF78}"/>
            </a:ext>
          </a:extLst>
        </xdr:cNvPr>
        <xdr:cNvCxnSpPr/>
      </xdr:nvCxnSpPr>
      <xdr:spPr>
        <a:xfrm flipV="1">
          <a:off x="188461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4" name="【学校施設】&#10;一人当たり面積最小値テキスト">
          <a:extLst>
            <a:ext uri="{FF2B5EF4-FFF2-40B4-BE49-F238E27FC236}">
              <a16:creationId xmlns:a16="http://schemas.microsoft.com/office/drawing/2014/main" id="{34F922D6-F19B-4B4A-AA4B-0F831720DBDE}"/>
            </a:ext>
          </a:extLst>
        </xdr:cNvPr>
        <xdr:cNvSpPr txBox="1"/>
      </xdr:nvSpPr>
      <xdr:spPr>
        <a:xfrm>
          <a:off x="188849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5" name="直線コネクタ 594">
          <a:extLst>
            <a:ext uri="{FF2B5EF4-FFF2-40B4-BE49-F238E27FC236}">
              <a16:creationId xmlns:a16="http://schemas.microsoft.com/office/drawing/2014/main" id="{9444C8E0-7051-42CE-B0AE-721D05ED6249}"/>
            </a:ext>
          </a:extLst>
        </xdr:cNvPr>
        <xdr:cNvCxnSpPr/>
      </xdr:nvCxnSpPr>
      <xdr:spPr>
        <a:xfrm>
          <a:off x="18786475" y="108656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6" name="【学校施設】&#10;一人当たり面積最大値テキスト">
          <a:extLst>
            <a:ext uri="{FF2B5EF4-FFF2-40B4-BE49-F238E27FC236}">
              <a16:creationId xmlns:a16="http://schemas.microsoft.com/office/drawing/2014/main" id="{C75ADB26-9063-4079-A01D-F3AD8BF0517F}"/>
            </a:ext>
          </a:extLst>
        </xdr:cNvPr>
        <xdr:cNvSpPr txBox="1"/>
      </xdr:nvSpPr>
      <xdr:spPr>
        <a:xfrm>
          <a:off x="188849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7" name="直線コネクタ 596">
          <a:extLst>
            <a:ext uri="{FF2B5EF4-FFF2-40B4-BE49-F238E27FC236}">
              <a16:creationId xmlns:a16="http://schemas.microsoft.com/office/drawing/2014/main" id="{844ECE8F-A2EE-41B9-A9C3-3543D50184F4}"/>
            </a:ext>
          </a:extLst>
        </xdr:cNvPr>
        <xdr:cNvCxnSpPr/>
      </xdr:nvCxnSpPr>
      <xdr:spPr>
        <a:xfrm>
          <a:off x="18786475" y="96802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157570</xdr:rowOff>
    </xdr:from>
    <xdr:ext cx="469744" cy="259045"/>
    <xdr:sp macro="" textlink="">
      <xdr:nvSpPr>
        <xdr:cNvPr id="598" name="【学校施設】&#10;一人当たり面積平均値テキスト">
          <a:extLst>
            <a:ext uri="{FF2B5EF4-FFF2-40B4-BE49-F238E27FC236}">
              <a16:creationId xmlns:a16="http://schemas.microsoft.com/office/drawing/2014/main" id="{853D9F49-6BC4-486F-8E6B-862B62E9CD31}"/>
            </a:ext>
          </a:extLst>
        </xdr:cNvPr>
        <xdr:cNvSpPr txBox="1"/>
      </xdr:nvSpPr>
      <xdr:spPr>
        <a:xfrm>
          <a:off x="18884900" y="1027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99" name="フローチャート: 判断 598">
          <a:extLst>
            <a:ext uri="{FF2B5EF4-FFF2-40B4-BE49-F238E27FC236}">
              <a16:creationId xmlns:a16="http://schemas.microsoft.com/office/drawing/2014/main" id="{A9D1027F-0E3C-4F21-B847-5CFE690A04F5}"/>
            </a:ext>
          </a:extLst>
        </xdr:cNvPr>
        <xdr:cNvSpPr/>
      </xdr:nvSpPr>
      <xdr:spPr>
        <a:xfrm>
          <a:off x="187960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600" name="フローチャート: 判断 599">
          <a:extLst>
            <a:ext uri="{FF2B5EF4-FFF2-40B4-BE49-F238E27FC236}">
              <a16:creationId xmlns:a16="http://schemas.microsoft.com/office/drawing/2014/main" id="{04F28A63-1273-4F37-B879-78AAA63CE591}"/>
            </a:ext>
          </a:extLst>
        </xdr:cNvPr>
        <xdr:cNvSpPr/>
      </xdr:nvSpPr>
      <xdr:spPr>
        <a:xfrm>
          <a:off x="18100675" y="103981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601" name="フローチャート: 判断 600">
          <a:extLst>
            <a:ext uri="{FF2B5EF4-FFF2-40B4-BE49-F238E27FC236}">
              <a16:creationId xmlns:a16="http://schemas.microsoft.com/office/drawing/2014/main" id="{88530155-BBBD-4FBD-AC4B-D1D1C4FE6C32}"/>
            </a:ext>
          </a:extLst>
        </xdr:cNvPr>
        <xdr:cNvSpPr/>
      </xdr:nvSpPr>
      <xdr:spPr>
        <a:xfrm>
          <a:off x="17325975"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602" name="フローチャート: 判断 601">
          <a:extLst>
            <a:ext uri="{FF2B5EF4-FFF2-40B4-BE49-F238E27FC236}">
              <a16:creationId xmlns:a16="http://schemas.microsoft.com/office/drawing/2014/main" id="{0DA09060-5A37-448F-86F8-2B9D7D627903}"/>
            </a:ext>
          </a:extLst>
        </xdr:cNvPr>
        <xdr:cNvSpPr/>
      </xdr:nvSpPr>
      <xdr:spPr>
        <a:xfrm>
          <a:off x="1657985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603" name="フローチャート: 判断 602">
          <a:extLst>
            <a:ext uri="{FF2B5EF4-FFF2-40B4-BE49-F238E27FC236}">
              <a16:creationId xmlns:a16="http://schemas.microsoft.com/office/drawing/2014/main" id="{AF372667-5563-47C6-931D-2E90A1F21EBB}"/>
            </a:ext>
          </a:extLst>
        </xdr:cNvPr>
        <xdr:cNvSpPr/>
      </xdr:nvSpPr>
      <xdr:spPr>
        <a:xfrm>
          <a:off x="15833725" y="104798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D6262EA-98B0-4B69-91CE-6DE5342BF38C}"/>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0B8E8AD-FF07-4331-A662-CDD058C4F338}"/>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12C8E45-B523-4690-9DDA-E3298B30F891}"/>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F8B2CEF-A8AE-48F4-9259-C2420B39B88C}"/>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4401D53-1FDD-4D8F-9B9C-7C11C0DAADFE}"/>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58275</xdr:rowOff>
    </xdr:from>
    <xdr:to>
      <xdr:col>116</xdr:col>
      <xdr:colOff>114300</xdr:colOff>
      <xdr:row>62</xdr:row>
      <xdr:rowOff>159875</xdr:rowOff>
    </xdr:to>
    <xdr:sp macro="" textlink="">
      <xdr:nvSpPr>
        <xdr:cNvPr id="609" name="楕円 608">
          <a:extLst>
            <a:ext uri="{FF2B5EF4-FFF2-40B4-BE49-F238E27FC236}">
              <a16:creationId xmlns:a16="http://schemas.microsoft.com/office/drawing/2014/main" id="{90C2E510-FBFC-4BFF-9252-4EC973BD9356}"/>
            </a:ext>
          </a:extLst>
        </xdr:cNvPr>
        <xdr:cNvSpPr/>
      </xdr:nvSpPr>
      <xdr:spPr>
        <a:xfrm>
          <a:off x="18796000" y="106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144652</xdr:rowOff>
    </xdr:from>
    <xdr:ext cx="469744" cy="259045"/>
    <xdr:sp macro="" textlink="">
      <xdr:nvSpPr>
        <xdr:cNvPr id="610" name="【学校施設】&#10;一人当たり面積該当値テキスト">
          <a:extLst>
            <a:ext uri="{FF2B5EF4-FFF2-40B4-BE49-F238E27FC236}">
              <a16:creationId xmlns:a16="http://schemas.microsoft.com/office/drawing/2014/main" id="{7AAF98F1-56BC-4E72-98E2-D01445114E6D}"/>
            </a:ext>
          </a:extLst>
        </xdr:cNvPr>
        <xdr:cNvSpPr txBox="1"/>
      </xdr:nvSpPr>
      <xdr:spPr>
        <a:xfrm>
          <a:off x="18884900" y="106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11" name="楕円 610">
          <a:extLst>
            <a:ext uri="{FF2B5EF4-FFF2-40B4-BE49-F238E27FC236}">
              <a16:creationId xmlns:a16="http://schemas.microsoft.com/office/drawing/2014/main" id="{EF06F0CF-5061-4CD4-A905-712A2A123FA1}"/>
            </a:ext>
          </a:extLst>
        </xdr:cNvPr>
        <xdr:cNvSpPr/>
      </xdr:nvSpPr>
      <xdr:spPr>
        <a:xfrm>
          <a:off x="18100675" y="10693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109075</xdr:rowOff>
    </xdr:from>
    <xdr:to>
      <xdr:col>116</xdr:col>
      <xdr:colOff>63500</xdr:colOff>
      <xdr:row>62</xdr:row>
      <xdr:rowOff>114300</xdr:rowOff>
    </xdr:to>
    <xdr:cxnSp macro="">
      <xdr:nvCxnSpPr>
        <xdr:cNvPr id="612" name="直線コネクタ 611">
          <a:extLst>
            <a:ext uri="{FF2B5EF4-FFF2-40B4-BE49-F238E27FC236}">
              <a16:creationId xmlns:a16="http://schemas.microsoft.com/office/drawing/2014/main" id="{01BC2DA2-8167-4666-8B8C-40A04CC1CCCA}"/>
            </a:ext>
          </a:extLst>
        </xdr:cNvPr>
        <xdr:cNvCxnSpPr/>
      </xdr:nvCxnSpPr>
      <xdr:spPr>
        <a:xfrm flipV="1">
          <a:off x="18132425" y="10738975"/>
          <a:ext cx="714375"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70685</xdr:rowOff>
    </xdr:from>
    <xdr:to>
      <xdr:col>107</xdr:col>
      <xdr:colOff>101600</xdr:colOff>
      <xdr:row>63</xdr:row>
      <xdr:rowOff>835</xdr:rowOff>
    </xdr:to>
    <xdr:sp macro="" textlink="">
      <xdr:nvSpPr>
        <xdr:cNvPr id="613" name="楕円 612">
          <a:extLst>
            <a:ext uri="{FF2B5EF4-FFF2-40B4-BE49-F238E27FC236}">
              <a16:creationId xmlns:a16="http://schemas.microsoft.com/office/drawing/2014/main" id="{65BF5114-799E-431A-8B1B-CF66B2EF438B}"/>
            </a:ext>
          </a:extLst>
        </xdr:cNvPr>
        <xdr:cNvSpPr/>
      </xdr:nvSpPr>
      <xdr:spPr>
        <a:xfrm>
          <a:off x="17325975" y="107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121485</xdr:rowOff>
    </xdr:to>
    <xdr:cxnSp macro="">
      <xdr:nvCxnSpPr>
        <xdr:cNvPr id="614" name="直線コネクタ 613">
          <a:extLst>
            <a:ext uri="{FF2B5EF4-FFF2-40B4-BE49-F238E27FC236}">
              <a16:creationId xmlns:a16="http://schemas.microsoft.com/office/drawing/2014/main" id="{56C4BDCC-87AA-4BAF-9E2A-32F3A0CE2B25}"/>
            </a:ext>
          </a:extLst>
        </xdr:cNvPr>
        <xdr:cNvCxnSpPr/>
      </xdr:nvCxnSpPr>
      <xdr:spPr>
        <a:xfrm flipV="1">
          <a:off x="17376775" y="10744200"/>
          <a:ext cx="75565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74603</xdr:rowOff>
    </xdr:from>
    <xdr:to>
      <xdr:col>102</xdr:col>
      <xdr:colOff>165100</xdr:colOff>
      <xdr:row>63</xdr:row>
      <xdr:rowOff>4753</xdr:rowOff>
    </xdr:to>
    <xdr:sp macro="" textlink="">
      <xdr:nvSpPr>
        <xdr:cNvPr id="615" name="楕円 614">
          <a:extLst>
            <a:ext uri="{FF2B5EF4-FFF2-40B4-BE49-F238E27FC236}">
              <a16:creationId xmlns:a16="http://schemas.microsoft.com/office/drawing/2014/main" id="{B3A16F03-2462-4DF8-A952-7E595F2E737A}"/>
            </a:ext>
          </a:extLst>
        </xdr:cNvPr>
        <xdr:cNvSpPr/>
      </xdr:nvSpPr>
      <xdr:spPr>
        <a:xfrm>
          <a:off x="16579850" y="107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121485</xdr:rowOff>
    </xdr:from>
    <xdr:to>
      <xdr:col>107</xdr:col>
      <xdr:colOff>50800</xdr:colOff>
      <xdr:row>62</xdr:row>
      <xdr:rowOff>125403</xdr:rowOff>
    </xdr:to>
    <xdr:cxnSp macro="">
      <xdr:nvCxnSpPr>
        <xdr:cNvPr id="616" name="直線コネクタ 615">
          <a:extLst>
            <a:ext uri="{FF2B5EF4-FFF2-40B4-BE49-F238E27FC236}">
              <a16:creationId xmlns:a16="http://schemas.microsoft.com/office/drawing/2014/main" id="{B960C454-4B88-435F-8288-5EEB3F7F15B6}"/>
            </a:ext>
          </a:extLst>
        </xdr:cNvPr>
        <xdr:cNvCxnSpPr/>
      </xdr:nvCxnSpPr>
      <xdr:spPr>
        <a:xfrm flipV="1">
          <a:off x="16630650" y="10751385"/>
          <a:ext cx="746125"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81135</xdr:rowOff>
    </xdr:from>
    <xdr:to>
      <xdr:col>98</xdr:col>
      <xdr:colOff>38100</xdr:colOff>
      <xdr:row>63</xdr:row>
      <xdr:rowOff>11285</xdr:rowOff>
    </xdr:to>
    <xdr:sp macro="" textlink="">
      <xdr:nvSpPr>
        <xdr:cNvPr id="617" name="楕円 616">
          <a:extLst>
            <a:ext uri="{FF2B5EF4-FFF2-40B4-BE49-F238E27FC236}">
              <a16:creationId xmlns:a16="http://schemas.microsoft.com/office/drawing/2014/main" id="{D8328431-DB73-4E7C-B6B5-D4F80E65032B}"/>
            </a:ext>
          </a:extLst>
        </xdr:cNvPr>
        <xdr:cNvSpPr/>
      </xdr:nvSpPr>
      <xdr:spPr>
        <a:xfrm>
          <a:off x="15833725" y="107110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125403</xdr:rowOff>
    </xdr:from>
    <xdr:to>
      <xdr:col>102</xdr:col>
      <xdr:colOff>114300</xdr:colOff>
      <xdr:row>62</xdr:row>
      <xdr:rowOff>131935</xdr:rowOff>
    </xdr:to>
    <xdr:cxnSp macro="">
      <xdr:nvCxnSpPr>
        <xdr:cNvPr id="618" name="直線コネクタ 617">
          <a:extLst>
            <a:ext uri="{FF2B5EF4-FFF2-40B4-BE49-F238E27FC236}">
              <a16:creationId xmlns:a16="http://schemas.microsoft.com/office/drawing/2014/main" id="{330A62A9-6A5F-420C-AE66-14D81AC58949}"/>
            </a:ext>
          </a:extLst>
        </xdr:cNvPr>
        <xdr:cNvCxnSpPr/>
      </xdr:nvCxnSpPr>
      <xdr:spPr>
        <a:xfrm flipV="1">
          <a:off x="15865475" y="10755303"/>
          <a:ext cx="7651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57856</xdr:rowOff>
    </xdr:from>
    <xdr:ext cx="469744" cy="259045"/>
    <xdr:sp macro="" textlink="">
      <xdr:nvSpPr>
        <xdr:cNvPr id="619" name="n_1aveValue【学校施設】&#10;一人当たり面積">
          <a:extLst>
            <a:ext uri="{FF2B5EF4-FFF2-40B4-BE49-F238E27FC236}">
              <a16:creationId xmlns:a16="http://schemas.microsoft.com/office/drawing/2014/main" id="{D0DB5E8C-03CB-4E30-B102-A84DF18A996E}"/>
            </a:ext>
          </a:extLst>
        </xdr:cNvPr>
        <xdr:cNvSpPr txBox="1"/>
      </xdr:nvSpPr>
      <xdr:spPr>
        <a:xfrm>
          <a:off x="17932477" y="1017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82676</xdr:rowOff>
    </xdr:from>
    <xdr:ext cx="469744" cy="259045"/>
    <xdr:sp macro="" textlink="">
      <xdr:nvSpPr>
        <xdr:cNvPr id="620" name="n_2aveValue【学校施設】&#10;一人当たり面積">
          <a:extLst>
            <a:ext uri="{FF2B5EF4-FFF2-40B4-BE49-F238E27FC236}">
              <a16:creationId xmlns:a16="http://schemas.microsoft.com/office/drawing/2014/main" id="{54D40678-C8EF-405D-98CF-9D63756CAD72}"/>
            </a:ext>
          </a:extLst>
        </xdr:cNvPr>
        <xdr:cNvSpPr txBox="1"/>
      </xdr:nvSpPr>
      <xdr:spPr>
        <a:xfrm>
          <a:off x="17170477"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129376</xdr:rowOff>
    </xdr:from>
    <xdr:ext cx="469744" cy="259045"/>
    <xdr:sp macro="" textlink="">
      <xdr:nvSpPr>
        <xdr:cNvPr id="621" name="n_3aveValue【学校施設】&#10;一人当たり面積">
          <a:extLst>
            <a:ext uri="{FF2B5EF4-FFF2-40B4-BE49-F238E27FC236}">
              <a16:creationId xmlns:a16="http://schemas.microsoft.com/office/drawing/2014/main" id="{B06D3F5B-0E92-45AA-B72B-65209444A43F}"/>
            </a:ext>
          </a:extLst>
        </xdr:cNvPr>
        <xdr:cNvSpPr txBox="1"/>
      </xdr:nvSpPr>
      <xdr:spPr>
        <a:xfrm>
          <a:off x="16424352"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139499</xdr:rowOff>
    </xdr:from>
    <xdr:ext cx="469744" cy="259045"/>
    <xdr:sp macro="" textlink="">
      <xdr:nvSpPr>
        <xdr:cNvPr id="622" name="n_4aveValue【学校施設】&#10;一人当たり面積">
          <a:extLst>
            <a:ext uri="{FF2B5EF4-FFF2-40B4-BE49-F238E27FC236}">
              <a16:creationId xmlns:a16="http://schemas.microsoft.com/office/drawing/2014/main" id="{56626981-ABCD-42A3-A083-BB220AA92C0A}"/>
            </a:ext>
          </a:extLst>
        </xdr:cNvPr>
        <xdr:cNvSpPr txBox="1"/>
      </xdr:nvSpPr>
      <xdr:spPr>
        <a:xfrm>
          <a:off x="15678227" y="1025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23" name="n_1mainValue【学校施設】&#10;一人当たり面積">
          <a:extLst>
            <a:ext uri="{FF2B5EF4-FFF2-40B4-BE49-F238E27FC236}">
              <a16:creationId xmlns:a16="http://schemas.microsoft.com/office/drawing/2014/main" id="{F2853635-B7B0-4B18-87EA-F72F1BEF40EE}"/>
            </a:ext>
          </a:extLst>
        </xdr:cNvPr>
        <xdr:cNvSpPr txBox="1"/>
      </xdr:nvSpPr>
      <xdr:spPr>
        <a:xfrm>
          <a:off x="1793247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163412</xdr:rowOff>
    </xdr:from>
    <xdr:ext cx="469744" cy="259045"/>
    <xdr:sp macro="" textlink="">
      <xdr:nvSpPr>
        <xdr:cNvPr id="624" name="n_2mainValue【学校施設】&#10;一人当たり面積">
          <a:extLst>
            <a:ext uri="{FF2B5EF4-FFF2-40B4-BE49-F238E27FC236}">
              <a16:creationId xmlns:a16="http://schemas.microsoft.com/office/drawing/2014/main" id="{FA9D4B73-4928-4D37-9FFE-4275B42ACC77}"/>
            </a:ext>
          </a:extLst>
        </xdr:cNvPr>
        <xdr:cNvSpPr txBox="1"/>
      </xdr:nvSpPr>
      <xdr:spPr>
        <a:xfrm>
          <a:off x="17170477" y="107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167330</xdr:rowOff>
    </xdr:from>
    <xdr:ext cx="469744" cy="259045"/>
    <xdr:sp macro="" textlink="">
      <xdr:nvSpPr>
        <xdr:cNvPr id="625" name="n_3mainValue【学校施設】&#10;一人当たり面積">
          <a:extLst>
            <a:ext uri="{FF2B5EF4-FFF2-40B4-BE49-F238E27FC236}">
              <a16:creationId xmlns:a16="http://schemas.microsoft.com/office/drawing/2014/main" id="{A1D4CDB2-4165-4BDB-AA87-4C8757601E55}"/>
            </a:ext>
          </a:extLst>
        </xdr:cNvPr>
        <xdr:cNvSpPr txBox="1"/>
      </xdr:nvSpPr>
      <xdr:spPr>
        <a:xfrm>
          <a:off x="16424352" y="1079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2412</xdr:rowOff>
    </xdr:from>
    <xdr:ext cx="469744" cy="259045"/>
    <xdr:sp macro="" textlink="">
      <xdr:nvSpPr>
        <xdr:cNvPr id="626" name="n_4mainValue【学校施設】&#10;一人当たり面積">
          <a:extLst>
            <a:ext uri="{FF2B5EF4-FFF2-40B4-BE49-F238E27FC236}">
              <a16:creationId xmlns:a16="http://schemas.microsoft.com/office/drawing/2014/main" id="{10FB4953-9AC5-48C4-A8D1-11E3EF2A8F54}"/>
            </a:ext>
          </a:extLst>
        </xdr:cNvPr>
        <xdr:cNvSpPr txBox="1"/>
      </xdr:nvSpPr>
      <xdr:spPr>
        <a:xfrm>
          <a:off x="15678227" y="1080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11201AB1-3A23-4D02-BC7F-A7E6A8CFDDBB}"/>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D6125B42-97D5-412F-B5EA-CDEAC4F11DB7}"/>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42FE4701-0867-4DC8-9214-2E9A9BFF575E}"/>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22FE42B-2548-4DF5-AE20-FA02DA77D3C9}"/>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ECF5BD85-DD06-465F-994F-582A7A47B2D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DA49E745-43EE-408F-9AD0-E605F5986D1F}"/>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8D0E2DEF-6D3C-45D4-9280-C7BF43C8516E}"/>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F4C64248-487F-40D4-B04E-69AC626589FA}"/>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8E6FD563-255B-4AF2-BC58-6DE4D93CD7C7}"/>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F8A1617A-04D6-4ED0-9BC8-6E6FBC5951DB}"/>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6435CD90-2529-4B28-B935-549DBE3CC96A}"/>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D6903CF-3C24-419D-BCE2-AEC7D4B37320}"/>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B5445EFF-1707-46A8-A0A1-0FFD62458A75}"/>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4454BEA8-FE39-46E4-9057-571D5E421185}"/>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1782432F-32D7-4751-BFB1-E67E17A223D4}"/>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8D712C71-BAFA-4E17-8150-78EC13157952}"/>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3DD053E3-4C40-4292-9FF4-2DBF52288158}"/>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98565F01-89AA-4A61-BDBE-5F3E0F3C22EC}"/>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E36AD90B-FB21-49B5-AC95-BB900D012041}"/>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F998F9F2-998E-46E2-A7BA-4E459C9C7AC0}"/>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88AC0AF6-E561-4322-BF6C-A2B1367F3BD5}"/>
            </a:ext>
          </a:extLst>
        </xdr:cNvPr>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D64032E9-B709-4524-B5A5-9259498087FB}"/>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7E0742FC-DFB8-461A-B718-F167149423BB}"/>
            </a:ext>
          </a:extLst>
        </xdr:cNvPr>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A2A8D5FB-060F-4971-A05E-E8B13ECC2CF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76200</xdr:rowOff>
    </xdr:to>
    <xdr:cxnSp macro="">
      <xdr:nvCxnSpPr>
        <xdr:cNvPr id="651" name="直線コネクタ 650">
          <a:extLst>
            <a:ext uri="{FF2B5EF4-FFF2-40B4-BE49-F238E27FC236}">
              <a16:creationId xmlns:a16="http://schemas.microsoft.com/office/drawing/2014/main" id="{B2090820-2A1C-4E5A-B5E7-559988BAADDB}"/>
            </a:ext>
          </a:extLst>
        </xdr:cNvPr>
        <xdr:cNvCxnSpPr/>
      </xdr:nvCxnSpPr>
      <xdr:spPr>
        <a:xfrm flipV="1">
          <a:off x="13889989" y="133045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80027</xdr:rowOff>
    </xdr:from>
    <xdr:ext cx="405111" cy="259045"/>
    <xdr:sp macro="" textlink="">
      <xdr:nvSpPr>
        <xdr:cNvPr id="652" name="【児童館】&#10;有形固定資産減価償却率最小値テキスト">
          <a:extLst>
            <a:ext uri="{FF2B5EF4-FFF2-40B4-BE49-F238E27FC236}">
              <a16:creationId xmlns:a16="http://schemas.microsoft.com/office/drawing/2014/main" id="{C4C39AD7-1609-4288-BA3D-148893149A82}"/>
            </a:ext>
          </a:extLst>
        </xdr:cNvPr>
        <xdr:cNvSpPr txBox="1"/>
      </xdr:nvSpPr>
      <xdr:spPr>
        <a:xfrm>
          <a:off x="13928725"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76200</xdr:rowOff>
    </xdr:from>
    <xdr:to>
      <xdr:col>86</xdr:col>
      <xdr:colOff>25400</xdr:colOff>
      <xdr:row>86</xdr:row>
      <xdr:rowOff>76200</xdr:rowOff>
    </xdr:to>
    <xdr:cxnSp macro="">
      <xdr:nvCxnSpPr>
        <xdr:cNvPr id="653" name="直線コネクタ 652">
          <a:extLst>
            <a:ext uri="{FF2B5EF4-FFF2-40B4-BE49-F238E27FC236}">
              <a16:creationId xmlns:a16="http://schemas.microsoft.com/office/drawing/2014/main" id="{8F6C675A-38A3-45D6-B76F-BE3A778125E0}"/>
            </a:ext>
          </a:extLst>
        </xdr:cNvPr>
        <xdr:cNvCxnSpPr/>
      </xdr:nvCxnSpPr>
      <xdr:spPr>
        <a:xfrm>
          <a:off x="1380172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4" name="【児童館】&#10;有形固定資産減価償却率最大値テキスト">
          <a:extLst>
            <a:ext uri="{FF2B5EF4-FFF2-40B4-BE49-F238E27FC236}">
              <a16:creationId xmlns:a16="http://schemas.microsoft.com/office/drawing/2014/main" id="{327B9DA2-9584-4E9A-B981-2E359CE95FDC}"/>
            </a:ext>
          </a:extLst>
        </xdr:cNvPr>
        <xdr:cNvSpPr txBox="1"/>
      </xdr:nvSpPr>
      <xdr:spPr>
        <a:xfrm>
          <a:off x="13928725"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5" name="直線コネクタ 654">
          <a:extLst>
            <a:ext uri="{FF2B5EF4-FFF2-40B4-BE49-F238E27FC236}">
              <a16:creationId xmlns:a16="http://schemas.microsoft.com/office/drawing/2014/main" id="{56CAC9CA-E81C-4FDB-BF0B-95852446CAD6}"/>
            </a:ext>
          </a:extLst>
        </xdr:cNvPr>
        <xdr:cNvCxnSpPr/>
      </xdr:nvCxnSpPr>
      <xdr:spPr>
        <a:xfrm>
          <a:off x="13801725" y="13304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85741</xdr:rowOff>
    </xdr:from>
    <xdr:ext cx="405111" cy="259045"/>
    <xdr:sp macro="" textlink="">
      <xdr:nvSpPr>
        <xdr:cNvPr id="656" name="【児童館】&#10;有形固定資産減価償却率平均値テキスト">
          <a:extLst>
            <a:ext uri="{FF2B5EF4-FFF2-40B4-BE49-F238E27FC236}">
              <a16:creationId xmlns:a16="http://schemas.microsoft.com/office/drawing/2014/main" id="{2C776FFB-E5DD-4500-990D-87E4E0F44663}"/>
            </a:ext>
          </a:extLst>
        </xdr:cNvPr>
        <xdr:cNvSpPr txBox="1"/>
      </xdr:nvSpPr>
      <xdr:spPr>
        <a:xfrm>
          <a:off x="13928725"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107314</xdr:rowOff>
    </xdr:from>
    <xdr:to>
      <xdr:col>85</xdr:col>
      <xdr:colOff>177800</xdr:colOff>
      <xdr:row>83</xdr:row>
      <xdr:rowOff>37464</xdr:rowOff>
    </xdr:to>
    <xdr:sp macro="" textlink="">
      <xdr:nvSpPr>
        <xdr:cNvPr id="657" name="フローチャート: 判断 656">
          <a:extLst>
            <a:ext uri="{FF2B5EF4-FFF2-40B4-BE49-F238E27FC236}">
              <a16:creationId xmlns:a16="http://schemas.microsoft.com/office/drawing/2014/main" id="{1ABE40FD-2B3D-4917-A3F6-C67A1D7EAFD4}"/>
            </a:ext>
          </a:extLst>
        </xdr:cNvPr>
        <xdr:cNvSpPr/>
      </xdr:nvSpPr>
      <xdr:spPr>
        <a:xfrm>
          <a:off x="13839825" y="141662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58" name="フローチャート: 判断 657">
          <a:extLst>
            <a:ext uri="{FF2B5EF4-FFF2-40B4-BE49-F238E27FC236}">
              <a16:creationId xmlns:a16="http://schemas.microsoft.com/office/drawing/2014/main" id="{95866EE4-7FDF-46ED-9B91-0E2C9F4D22B3}"/>
            </a:ext>
          </a:extLst>
        </xdr:cNvPr>
        <xdr:cNvSpPr/>
      </xdr:nvSpPr>
      <xdr:spPr>
        <a:xfrm>
          <a:off x="13115925"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59" name="フローチャート: 判断 658">
          <a:extLst>
            <a:ext uri="{FF2B5EF4-FFF2-40B4-BE49-F238E27FC236}">
              <a16:creationId xmlns:a16="http://schemas.microsoft.com/office/drawing/2014/main" id="{FA2ED2F8-26AF-4294-A49E-930A1B816676}"/>
            </a:ext>
          </a:extLst>
        </xdr:cNvPr>
        <xdr:cNvSpPr/>
      </xdr:nvSpPr>
      <xdr:spPr>
        <a:xfrm>
          <a:off x="123698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60" name="フローチャート: 判断 659">
          <a:extLst>
            <a:ext uri="{FF2B5EF4-FFF2-40B4-BE49-F238E27FC236}">
              <a16:creationId xmlns:a16="http://schemas.microsoft.com/office/drawing/2014/main" id="{6545B11C-131B-4157-BC4F-9D52D01680B7}"/>
            </a:ext>
          </a:extLst>
        </xdr:cNvPr>
        <xdr:cNvSpPr/>
      </xdr:nvSpPr>
      <xdr:spPr>
        <a:xfrm>
          <a:off x="11623675" y="140042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76836</xdr:rowOff>
    </xdr:from>
    <xdr:to>
      <xdr:col>67</xdr:col>
      <xdr:colOff>101600</xdr:colOff>
      <xdr:row>82</xdr:row>
      <xdr:rowOff>6986</xdr:rowOff>
    </xdr:to>
    <xdr:sp macro="" textlink="">
      <xdr:nvSpPr>
        <xdr:cNvPr id="661" name="フローチャート: 判断 660">
          <a:extLst>
            <a:ext uri="{FF2B5EF4-FFF2-40B4-BE49-F238E27FC236}">
              <a16:creationId xmlns:a16="http://schemas.microsoft.com/office/drawing/2014/main" id="{BCF530C0-370C-4865-B663-2C71EC891798}"/>
            </a:ext>
          </a:extLst>
        </xdr:cNvPr>
        <xdr:cNvSpPr/>
      </xdr:nvSpPr>
      <xdr:spPr>
        <a:xfrm>
          <a:off x="10848975"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6E35DAD-3397-4816-95BF-BF86D9D45FE3}"/>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49F601D-5C0B-45A1-89F7-7DEB59334826}"/>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AB6216E-28C0-4BC7-A8CF-F8A5629E679F}"/>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4D96DA6-72BE-4D06-89EF-F8D0587101D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738DAEE-82A6-4CB7-A3E5-D39D28DC85BF}"/>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88264</xdr:rowOff>
    </xdr:from>
    <xdr:to>
      <xdr:col>85</xdr:col>
      <xdr:colOff>177800</xdr:colOff>
      <xdr:row>80</xdr:row>
      <xdr:rowOff>18414</xdr:rowOff>
    </xdr:to>
    <xdr:sp macro="" textlink="">
      <xdr:nvSpPr>
        <xdr:cNvPr id="667" name="楕円 666">
          <a:extLst>
            <a:ext uri="{FF2B5EF4-FFF2-40B4-BE49-F238E27FC236}">
              <a16:creationId xmlns:a16="http://schemas.microsoft.com/office/drawing/2014/main" id="{217118FB-0992-4236-82F5-F55DE443D3DA}"/>
            </a:ext>
          </a:extLst>
        </xdr:cNvPr>
        <xdr:cNvSpPr/>
      </xdr:nvSpPr>
      <xdr:spPr>
        <a:xfrm>
          <a:off x="13839825" y="13632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111141</xdr:rowOff>
    </xdr:from>
    <xdr:ext cx="405111" cy="259045"/>
    <xdr:sp macro="" textlink="">
      <xdr:nvSpPr>
        <xdr:cNvPr id="668" name="【児童館】&#10;有形固定資産減価償却率該当値テキスト">
          <a:extLst>
            <a:ext uri="{FF2B5EF4-FFF2-40B4-BE49-F238E27FC236}">
              <a16:creationId xmlns:a16="http://schemas.microsoft.com/office/drawing/2014/main" id="{00451575-6943-4DB2-BC03-0260ACEECCD2}"/>
            </a:ext>
          </a:extLst>
        </xdr:cNvPr>
        <xdr:cNvSpPr txBox="1"/>
      </xdr:nvSpPr>
      <xdr:spPr>
        <a:xfrm>
          <a:off x="13928725"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27305</xdr:rowOff>
    </xdr:from>
    <xdr:to>
      <xdr:col>81</xdr:col>
      <xdr:colOff>101600</xdr:colOff>
      <xdr:row>79</xdr:row>
      <xdr:rowOff>128905</xdr:rowOff>
    </xdr:to>
    <xdr:sp macro="" textlink="">
      <xdr:nvSpPr>
        <xdr:cNvPr id="669" name="楕円 668">
          <a:extLst>
            <a:ext uri="{FF2B5EF4-FFF2-40B4-BE49-F238E27FC236}">
              <a16:creationId xmlns:a16="http://schemas.microsoft.com/office/drawing/2014/main" id="{859FC145-3F48-45A9-A140-FB01A4B6F0EC}"/>
            </a:ext>
          </a:extLst>
        </xdr:cNvPr>
        <xdr:cNvSpPr/>
      </xdr:nvSpPr>
      <xdr:spPr>
        <a:xfrm>
          <a:off x="13115925"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78105</xdr:rowOff>
    </xdr:from>
    <xdr:to>
      <xdr:col>85</xdr:col>
      <xdr:colOff>127000</xdr:colOff>
      <xdr:row>79</xdr:row>
      <xdr:rowOff>139064</xdr:rowOff>
    </xdr:to>
    <xdr:cxnSp macro="">
      <xdr:nvCxnSpPr>
        <xdr:cNvPr id="670" name="直線コネクタ 669">
          <a:extLst>
            <a:ext uri="{FF2B5EF4-FFF2-40B4-BE49-F238E27FC236}">
              <a16:creationId xmlns:a16="http://schemas.microsoft.com/office/drawing/2014/main" id="{F0C85687-A96C-4D08-A779-57A0689ED6C6}"/>
            </a:ext>
          </a:extLst>
        </xdr:cNvPr>
        <xdr:cNvCxnSpPr/>
      </xdr:nvCxnSpPr>
      <xdr:spPr>
        <a:xfrm>
          <a:off x="13166725" y="13622655"/>
          <a:ext cx="7239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170180</xdr:rowOff>
    </xdr:from>
    <xdr:to>
      <xdr:col>76</xdr:col>
      <xdr:colOff>165100</xdr:colOff>
      <xdr:row>79</xdr:row>
      <xdr:rowOff>100330</xdr:rowOff>
    </xdr:to>
    <xdr:sp macro="" textlink="">
      <xdr:nvSpPr>
        <xdr:cNvPr id="671" name="楕円 670">
          <a:extLst>
            <a:ext uri="{FF2B5EF4-FFF2-40B4-BE49-F238E27FC236}">
              <a16:creationId xmlns:a16="http://schemas.microsoft.com/office/drawing/2014/main" id="{FAE72738-704E-4388-AF27-441BB4837880}"/>
            </a:ext>
          </a:extLst>
        </xdr:cNvPr>
        <xdr:cNvSpPr/>
      </xdr:nvSpPr>
      <xdr:spPr>
        <a:xfrm>
          <a:off x="123698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78105</xdr:rowOff>
    </xdr:to>
    <xdr:cxnSp macro="">
      <xdr:nvCxnSpPr>
        <xdr:cNvPr id="672" name="直線コネクタ 671">
          <a:extLst>
            <a:ext uri="{FF2B5EF4-FFF2-40B4-BE49-F238E27FC236}">
              <a16:creationId xmlns:a16="http://schemas.microsoft.com/office/drawing/2014/main" id="{24D07453-4DA8-4812-94C4-FC268380A708}"/>
            </a:ext>
          </a:extLst>
        </xdr:cNvPr>
        <xdr:cNvCxnSpPr/>
      </xdr:nvCxnSpPr>
      <xdr:spPr>
        <a:xfrm>
          <a:off x="12420600" y="13594080"/>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105411</xdr:rowOff>
    </xdr:from>
    <xdr:to>
      <xdr:col>72</xdr:col>
      <xdr:colOff>38100</xdr:colOff>
      <xdr:row>79</xdr:row>
      <xdr:rowOff>35561</xdr:rowOff>
    </xdr:to>
    <xdr:sp macro="" textlink="">
      <xdr:nvSpPr>
        <xdr:cNvPr id="673" name="楕円 672">
          <a:extLst>
            <a:ext uri="{FF2B5EF4-FFF2-40B4-BE49-F238E27FC236}">
              <a16:creationId xmlns:a16="http://schemas.microsoft.com/office/drawing/2014/main" id="{1D253AAA-150A-4CF7-86D8-25B0AE74B445}"/>
            </a:ext>
          </a:extLst>
        </xdr:cNvPr>
        <xdr:cNvSpPr/>
      </xdr:nvSpPr>
      <xdr:spPr>
        <a:xfrm>
          <a:off x="11623675" y="134785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156211</xdr:rowOff>
    </xdr:from>
    <xdr:to>
      <xdr:col>76</xdr:col>
      <xdr:colOff>114300</xdr:colOff>
      <xdr:row>79</xdr:row>
      <xdr:rowOff>49530</xdr:rowOff>
    </xdr:to>
    <xdr:cxnSp macro="">
      <xdr:nvCxnSpPr>
        <xdr:cNvPr id="674" name="直線コネクタ 673">
          <a:extLst>
            <a:ext uri="{FF2B5EF4-FFF2-40B4-BE49-F238E27FC236}">
              <a16:creationId xmlns:a16="http://schemas.microsoft.com/office/drawing/2014/main" id="{79DA54B6-70F5-438F-9C20-265C03E363AD}"/>
            </a:ext>
          </a:extLst>
        </xdr:cNvPr>
        <xdr:cNvCxnSpPr/>
      </xdr:nvCxnSpPr>
      <xdr:spPr>
        <a:xfrm>
          <a:off x="11655425" y="13529311"/>
          <a:ext cx="765175"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675" name="楕円 674">
          <a:extLst>
            <a:ext uri="{FF2B5EF4-FFF2-40B4-BE49-F238E27FC236}">
              <a16:creationId xmlns:a16="http://schemas.microsoft.com/office/drawing/2014/main" id="{38C0D855-44F2-4C11-93FE-9932E789E9E8}"/>
            </a:ext>
          </a:extLst>
        </xdr:cNvPr>
        <xdr:cNvSpPr/>
      </xdr:nvSpPr>
      <xdr:spPr>
        <a:xfrm>
          <a:off x="10848975"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156211</xdr:rowOff>
    </xdr:from>
    <xdr:to>
      <xdr:col>71</xdr:col>
      <xdr:colOff>177800</xdr:colOff>
      <xdr:row>78</xdr:row>
      <xdr:rowOff>167639</xdr:rowOff>
    </xdr:to>
    <xdr:cxnSp macro="">
      <xdr:nvCxnSpPr>
        <xdr:cNvPr id="676" name="直線コネクタ 675">
          <a:extLst>
            <a:ext uri="{FF2B5EF4-FFF2-40B4-BE49-F238E27FC236}">
              <a16:creationId xmlns:a16="http://schemas.microsoft.com/office/drawing/2014/main" id="{964801B2-EC5A-4283-AA4A-4846FE160E0B}"/>
            </a:ext>
          </a:extLst>
        </xdr:cNvPr>
        <xdr:cNvCxnSpPr/>
      </xdr:nvCxnSpPr>
      <xdr:spPr>
        <a:xfrm flipV="1">
          <a:off x="10899775" y="13529311"/>
          <a:ext cx="7556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77" name="n_1aveValue【児童館】&#10;有形固定資産減価償却率">
          <a:extLst>
            <a:ext uri="{FF2B5EF4-FFF2-40B4-BE49-F238E27FC236}">
              <a16:creationId xmlns:a16="http://schemas.microsoft.com/office/drawing/2014/main" id="{5D11B29A-0A3E-487F-8208-79C4D0BF83B5}"/>
            </a:ext>
          </a:extLst>
        </xdr:cNvPr>
        <xdr:cNvSpPr txBox="1"/>
      </xdr:nvSpPr>
      <xdr:spPr>
        <a:xfrm>
          <a:off x="12980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678" name="n_2aveValue【児童館】&#10;有形固定資産減価償却率">
          <a:extLst>
            <a:ext uri="{FF2B5EF4-FFF2-40B4-BE49-F238E27FC236}">
              <a16:creationId xmlns:a16="http://schemas.microsoft.com/office/drawing/2014/main" id="{F0FA6E98-0FCB-4C3D-BB85-068810961DE2}"/>
            </a:ext>
          </a:extLst>
        </xdr:cNvPr>
        <xdr:cNvSpPr txBox="1"/>
      </xdr:nvSpPr>
      <xdr:spPr>
        <a:xfrm>
          <a:off x="12246619"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38116</xdr:rowOff>
    </xdr:from>
    <xdr:ext cx="405111" cy="259045"/>
    <xdr:sp macro="" textlink="">
      <xdr:nvSpPr>
        <xdr:cNvPr id="679" name="n_3aveValue【児童館】&#10;有形固定資産減価償却率">
          <a:extLst>
            <a:ext uri="{FF2B5EF4-FFF2-40B4-BE49-F238E27FC236}">
              <a16:creationId xmlns:a16="http://schemas.microsoft.com/office/drawing/2014/main" id="{C4532D04-11B7-4A4F-9927-47E36E843FD5}"/>
            </a:ext>
          </a:extLst>
        </xdr:cNvPr>
        <xdr:cNvSpPr txBox="1"/>
      </xdr:nvSpPr>
      <xdr:spPr>
        <a:xfrm>
          <a:off x="1150049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169563</xdr:rowOff>
    </xdr:from>
    <xdr:ext cx="405111" cy="259045"/>
    <xdr:sp macro="" textlink="">
      <xdr:nvSpPr>
        <xdr:cNvPr id="680" name="n_4aveValue【児童館】&#10;有形固定資産減価償却率">
          <a:extLst>
            <a:ext uri="{FF2B5EF4-FFF2-40B4-BE49-F238E27FC236}">
              <a16:creationId xmlns:a16="http://schemas.microsoft.com/office/drawing/2014/main" id="{9475BF1A-CD4E-4E8A-A7B7-40182624E7AC}"/>
            </a:ext>
          </a:extLst>
        </xdr:cNvPr>
        <xdr:cNvSpPr txBox="1"/>
      </xdr:nvSpPr>
      <xdr:spPr>
        <a:xfrm>
          <a:off x="1072579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145432</xdr:rowOff>
    </xdr:from>
    <xdr:ext cx="405111" cy="259045"/>
    <xdr:sp macro="" textlink="">
      <xdr:nvSpPr>
        <xdr:cNvPr id="681" name="n_1mainValue【児童館】&#10;有形固定資産減価償却率">
          <a:extLst>
            <a:ext uri="{FF2B5EF4-FFF2-40B4-BE49-F238E27FC236}">
              <a16:creationId xmlns:a16="http://schemas.microsoft.com/office/drawing/2014/main" id="{0F9854C9-D750-4629-AB9A-C0EFBC02A1AF}"/>
            </a:ext>
          </a:extLst>
        </xdr:cNvPr>
        <xdr:cNvSpPr txBox="1"/>
      </xdr:nvSpPr>
      <xdr:spPr>
        <a:xfrm>
          <a:off x="129800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116857</xdr:rowOff>
    </xdr:from>
    <xdr:ext cx="405111" cy="259045"/>
    <xdr:sp macro="" textlink="">
      <xdr:nvSpPr>
        <xdr:cNvPr id="682" name="n_2mainValue【児童館】&#10;有形固定資産減価償却率">
          <a:extLst>
            <a:ext uri="{FF2B5EF4-FFF2-40B4-BE49-F238E27FC236}">
              <a16:creationId xmlns:a16="http://schemas.microsoft.com/office/drawing/2014/main" id="{66409073-B119-4CCA-A29E-C0D1D807A048}"/>
            </a:ext>
          </a:extLst>
        </xdr:cNvPr>
        <xdr:cNvSpPr txBox="1"/>
      </xdr:nvSpPr>
      <xdr:spPr>
        <a:xfrm>
          <a:off x="12246619"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52088</xdr:rowOff>
    </xdr:from>
    <xdr:ext cx="405111" cy="259045"/>
    <xdr:sp macro="" textlink="">
      <xdr:nvSpPr>
        <xdr:cNvPr id="683" name="n_3mainValue【児童館】&#10;有形固定資産減価償却率">
          <a:extLst>
            <a:ext uri="{FF2B5EF4-FFF2-40B4-BE49-F238E27FC236}">
              <a16:creationId xmlns:a16="http://schemas.microsoft.com/office/drawing/2014/main" id="{964C4BEC-9377-43CE-ABFB-6E98DFFC21C7}"/>
            </a:ext>
          </a:extLst>
        </xdr:cNvPr>
        <xdr:cNvSpPr txBox="1"/>
      </xdr:nvSpPr>
      <xdr:spPr>
        <a:xfrm>
          <a:off x="1150049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684" name="n_4mainValue【児童館】&#10;有形固定資産減価償却率">
          <a:extLst>
            <a:ext uri="{FF2B5EF4-FFF2-40B4-BE49-F238E27FC236}">
              <a16:creationId xmlns:a16="http://schemas.microsoft.com/office/drawing/2014/main" id="{9BEFCD4D-FB18-4902-8EC1-19711CCB7D7C}"/>
            </a:ext>
          </a:extLst>
        </xdr:cNvPr>
        <xdr:cNvSpPr txBox="1"/>
      </xdr:nvSpPr>
      <xdr:spPr>
        <a:xfrm>
          <a:off x="1072579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AC38F814-EBE1-4125-BAF6-7A780A6D1EC8}"/>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C32C3868-4BD9-4132-AF44-2D45FEACF5D9}"/>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E4DE07F6-27FC-4C9E-869F-E339BB14D57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FF912223-9F1E-403A-A474-413E589DD92D}"/>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5D898B7D-EEF9-4C55-A75C-98F9CDEEE455}"/>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1F90DD8-402A-426A-8C71-1C4912F9F9D9}"/>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196077DA-DBA1-4710-ADE3-9FD9441783BD}"/>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DCBF966B-5494-4BBB-B04F-0A40EE42B95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D64C4B49-138E-4A3F-80BB-C0A032B23631}"/>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747901F4-C45D-479A-A0E9-FC54E464DC43}"/>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FDD21766-8547-4744-86B3-AAB5F9A21312}"/>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5C774E70-0340-4672-8EBE-B05257FA4FAF}"/>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FAB30F51-E4E6-4D40-83E5-838F706ED0F5}"/>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B143F306-D30E-474E-B412-BD2A120CD28F}"/>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97D64AF5-87A7-405A-8CAD-339FCB9BBB90}"/>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106559A7-789A-4A73-B864-8328A272D3E2}"/>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99C10205-46BB-4074-8E1F-13868B6493D5}"/>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69825096-1AC0-4E02-9382-F45EE2D72AF0}"/>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CC32DEB-6AAB-49DA-A65F-ECA06E949C4C}"/>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C24364FD-6793-40E3-AADC-0D91C52AFF92}"/>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43D6BBED-BB39-4F1D-8363-86C983211DE6}"/>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706" name="直線コネクタ 705">
          <a:extLst>
            <a:ext uri="{FF2B5EF4-FFF2-40B4-BE49-F238E27FC236}">
              <a16:creationId xmlns:a16="http://schemas.microsoft.com/office/drawing/2014/main" id="{9A7131DB-AB15-4489-A63C-488F073D4364}"/>
            </a:ext>
          </a:extLst>
        </xdr:cNvPr>
        <xdr:cNvCxnSpPr/>
      </xdr:nvCxnSpPr>
      <xdr:spPr>
        <a:xfrm flipV="1">
          <a:off x="18846164" y="1334719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7" name="【児童館】&#10;一人当たり面積最小値テキスト">
          <a:extLst>
            <a:ext uri="{FF2B5EF4-FFF2-40B4-BE49-F238E27FC236}">
              <a16:creationId xmlns:a16="http://schemas.microsoft.com/office/drawing/2014/main" id="{4A78B4FF-A687-401B-B46D-3A92FC5F4811}"/>
            </a:ext>
          </a:extLst>
        </xdr:cNvPr>
        <xdr:cNvSpPr txBox="1"/>
      </xdr:nvSpPr>
      <xdr:spPr>
        <a:xfrm>
          <a:off x="188849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8" name="直線コネクタ 707">
          <a:extLst>
            <a:ext uri="{FF2B5EF4-FFF2-40B4-BE49-F238E27FC236}">
              <a16:creationId xmlns:a16="http://schemas.microsoft.com/office/drawing/2014/main" id="{CAB23C61-D6E3-426B-A463-994F6F9ECB22}"/>
            </a:ext>
          </a:extLst>
        </xdr:cNvPr>
        <xdr:cNvCxnSpPr/>
      </xdr:nvCxnSpPr>
      <xdr:spPr>
        <a:xfrm>
          <a:off x="18786475" y="147462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709" name="【児童館】&#10;一人当たり面積最大値テキスト">
          <a:extLst>
            <a:ext uri="{FF2B5EF4-FFF2-40B4-BE49-F238E27FC236}">
              <a16:creationId xmlns:a16="http://schemas.microsoft.com/office/drawing/2014/main" id="{99C34373-759E-45E5-A624-8FA33C4D9779}"/>
            </a:ext>
          </a:extLst>
        </xdr:cNvPr>
        <xdr:cNvSpPr txBox="1"/>
      </xdr:nvSpPr>
      <xdr:spPr>
        <a:xfrm>
          <a:off x="188849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710" name="直線コネクタ 709">
          <a:extLst>
            <a:ext uri="{FF2B5EF4-FFF2-40B4-BE49-F238E27FC236}">
              <a16:creationId xmlns:a16="http://schemas.microsoft.com/office/drawing/2014/main" id="{75888129-567A-4774-83C5-60746DA3E2E5}"/>
            </a:ext>
          </a:extLst>
        </xdr:cNvPr>
        <xdr:cNvCxnSpPr/>
      </xdr:nvCxnSpPr>
      <xdr:spPr>
        <a:xfrm>
          <a:off x="18786475" y="133471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11" name="【児童館】&#10;一人当たり面積平均値テキスト">
          <a:extLst>
            <a:ext uri="{FF2B5EF4-FFF2-40B4-BE49-F238E27FC236}">
              <a16:creationId xmlns:a16="http://schemas.microsoft.com/office/drawing/2014/main" id="{9A8358A0-ABA7-400C-87C8-EB21466A4C0B}"/>
            </a:ext>
          </a:extLst>
        </xdr:cNvPr>
        <xdr:cNvSpPr txBox="1"/>
      </xdr:nvSpPr>
      <xdr:spPr>
        <a:xfrm>
          <a:off x="188849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12" name="フローチャート: 判断 711">
          <a:extLst>
            <a:ext uri="{FF2B5EF4-FFF2-40B4-BE49-F238E27FC236}">
              <a16:creationId xmlns:a16="http://schemas.microsoft.com/office/drawing/2014/main" id="{27248820-0F5E-46AF-AAE9-D5C53C1C07A3}"/>
            </a:ext>
          </a:extLst>
        </xdr:cNvPr>
        <xdr:cNvSpPr/>
      </xdr:nvSpPr>
      <xdr:spPr>
        <a:xfrm>
          <a:off x="187960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713" name="フローチャート: 判断 712">
          <a:extLst>
            <a:ext uri="{FF2B5EF4-FFF2-40B4-BE49-F238E27FC236}">
              <a16:creationId xmlns:a16="http://schemas.microsoft.com/office/drawing/2014/main" id="{99C4954B-93ED-48F2-AC37-E142EC39C470}"/>
            </a:ext>
          </a:extLst>
        </xdr:cNvPr>
        <xdr:cNvSpPr/>
      </xdr:nvSpPr>
      <xdr:spPr>
        <a:xfrm>
          <a:off x="18100675" y="1433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163322</xdr:rowOff>
    </xdr:from>
    <xdr:to>
      <xdr:col>107</xdr:col>
      <xdr:colOff>101600</xdr:colOff>
      <xdr:row>84</xdr:row>
      <xdr:rowOff>93472</xdr:rowOff>
    </xdr:to>
    <xdr:sp macro="" textlink="">
      <xdr:nvSpPr>
        <xdr:cNvPr id="714" name="フローチャート: 判断 713">
          <a:extLst>
            <a:ext uri="{FF2B5EF4-FFF2-40B4-BE49-F238E27FC236}">
              <a16:creationId xmlns:a16="http://schemas.microsoft.com/office/drawing/2014/main" id="{920A310E-70AE-4DD6-AAED-D0A58305545B}"/>
            </a:ext>
          </a:extLst>
        </xdr:cNvPr>
        <xdr:cNvSpPr/>
      </xdr:nvSpPr>
      <xdr:spPr>
        <a:xfrm>
          <a:off x="17325975"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715" name="フローチャート: 判断 714">
          <a:extLst>
            <a:ext uri="{FF2B5EF4-FFF2-40B4-BE49-F238E27FC236}">
              <a16:creationId xmlns:a16="http://schemas.microsoft.com/office/drawing/2014/main" id="{7855425C-CD9B-4CF0-AF3C-B06B9C5A1A7C}"/>
            </a:ext>
          </a:extLst>
        </xdr:cNvPr>
        <xdr:cNvSpPr/>
      </xdr:nvSpPr>
      <xdr:spPr>
        <a:xfrm>
          <a:off x="1657985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a:extLst>
            <a:ext uri="{FF2B5EF4-FFF2-40B4-BE49-F238E27FC236}">
              <a16:creationId xmlns:a16="http://schemas.microsoft.com/office/drawing/2014/main" id="{A2090E16-3DC8-4590-B888-4D3225995699}"/>
            </a:ext>
          </a:extLst>
        </xdr:cNvPr>
        <xdr:cNvSpPr/>
      </xdr:nvSpPr>
      <xdr:spPr>
        <a:xfrm>
          <a:off x="1583372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09931B5-D904-4C95-8F8E-B39E8050061D}"/>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CBCEECC-653F-47DD-BC26-00EBA31AC67D}"/>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38FE12D-8DD1-4899-BDE7-1237E17139A4}"/>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C30BCC2-3586-40F4-ABF4-9DE8E649AEE7}"/>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329AE8E-6021-43DC-BC81-57051B40AEBC}"/>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22" name="楕円 721">
          <a:extLst>
            <a:ext uri="{FF2B5EF4-FFF2-40B4-BE49-F238E27FC236}">
              <a16:creationId xmlns:a16="http://schemas.microsoft.com/office/drawing/2014/main" id="{5CEEA346-114D-4488-9495-CD0AB05314CB}"/>
            </a:ext>
          </a:extLst>
        </xdr:cNvPr>
        <xdr:cNvSpPr/>
      </xdr:nvSpPr>
      <xdr:spPr>
        <a:xfrm>
          <a:off x="187960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50309</xdr:rowOff>
    </xdr:from>
    <xdr:ext cx="469744" cy="259045"/>
    <xdr:sp macro="" textlink="">
      <xdr:nvSpPr>
        <xdr:cNvPr id="723" name="【児童館】&#10;一人当たり面積該当値テキスト">
          <a:extLst>
            <a:ext uri="{FF2B5EF4-FFF2-40B4-BE49-F238E27FC236}">
              <a16:creationId xmlns:a16="http://schemas.microsoft.com/office/drawing/2014/main" id="{3C60B507-674B-4190-AB71-51F0749FEC2C}"/>
            </a:ext>
          </a:extLst>
        </xdr:cNvPr>
        <xdr:cNvSpPr txBox="1"/>
      </xdr:nvSpPr>
      <xdr:spPr>
        <a:xfrm>
          <a:off x="18884900" y="142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724" name="楕円 723">
          <a:extLst>
            <a:ext uri="{FF2B5EF4-FFF2-40B4-BE49-F238E27FC236}">
              <a16:creationId xmlns:a16="http://schemas.microsoft.com/office/drawing/2014/main" id="{69900B07-E971-4051-9063-8F1188FB3529}"/>
            </a:ext>
          </a:extLst>
        </xdr:cNvPr>
        <xdr:cNvSpPr/>
      </xdr:nvSpPr>
      <xdr:spPr>
        <a:xfrm>
          <a:off x="18100675" y="143022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122682</xdr:rowOff>
    </xdr:to>
    <xdr:cxnSp macro="">
      <xdr:nvCxnSpPr>
        <xdr:cNvPr id="725" name="直線コネクタ 724">
          <a:extLst>
            <a:ext uri="{FF2B5EF4-FFF2-40B4-BE49-F238E27FC236}">
              <a16:creationId xmlns:a16="http://schemas.microsoft.com/office/drawing/2014/main" id="{D3D8B5D2-4D13-4CC2-8C73-BA9B2A8BA878}"/>
            </a:ext>
          </a:extLst>
        </xdr:cNvPr>
        <xdr:cNvCxnSpPr/>
      </xdr:nvCxnSpPr>
      <xdr:spPr>
        <a:xfrm>
          <a:off x="18132425" y="14353032"/>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726" name="楕円 725">
          <a:extLst>
            <a:ext uri="{FF2B5EF4-FFF2-40B4-BE49-F238E27FC236}">
              <a16:creationId xmlns:a16="http://schemas.microsoft.com/office/drawing/2014/main" id="{38476393-1A1E-441A-BD54-8BB5965201FC}"/>
            </a:ext>
          </a:extLst>
        </xdr:cNvPr>
        <xdr:cNvSpPr/>
      </xdr:nvSpPr>
      <xdr:spPr>
        <a:xfrm>
          <a:off x="17325975"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122682</xdr:rowOff>
    </xdr:from>
    <xdr:to>
      <xdr:col>111</xdr:col>
      <xdr:colOff>177800</xdr:colOff>
      <xdr:row>83</xdr:row>
      <xdr:rowOff>122682</xdr:rowOff>
    </xdr:to>
    <xdr:cxnSp macro="">
      <xdr:nvCxnSpPr>
        <xdr:cNvPr id="727" name="直線コネクタ 726">
          <a:extLst>
            <a:ext uri="{FF2B5EF4-FFF2-40B4-BE49-F238E27FC236}">
              <a16:creationId xmlns:a16="http://schemas.microsoft.com/office/drawing/2014/main" id="{553CDF92-2C0E-45BF-AF05-2436A2ACC5BD}"/>
            </a:ext>
          </a:extLst>
        </xdr:cNvPr>
        <xdr:cNvCxnSpPr/>
      </xdr:nvCxnSpPr>
      <xdr:spPr>
        <a:xfrm>
          <a:off x="17376775" y="1435303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161037</xdr:rowOff>
    </xdr:from>
    <xdr:to>
      <xdr:col>102</xdr:col>
      <xdr:colOff>165100</xdr:colOff>
      <xdr:row>83</xdr:row>
      <xdr:rowOff>91187</xdr:rowOff>
    </xdr:to>
    <xdr:sp macro="" textlink="">
      <xdr:nvSpPr>
        <xdr:cNvPr id="728" name="楕円 727">
          <a:extLst>
            <a:ext uri="{FF2B5EF4-FFF2-40B4-BE49-F238E27FC236}">
              <a16:creationId xmlns:a16="http://schemas.microsoft.com/office/drawing/2014/main" id="{D8516A28-9126-4A40-897E-FA8B0EEB4E5F}"/>
            </a:ext>
          </a:extLst>
        </xdr:cNvPr>
        <xdr:cNvSpPr/>
      </xdr:nvSpPr>
      <xdr:spPr>
        <a:xfrm>
          <a:off x="1657985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40387</xdr:rowOff>
    </xdr:from>
    <xdr:to>
      <xdr:col>107</xdr:col>
      <xdr:colOff>50800</xdr:colOff>
      <xdr:row>83</xdr:row>
      <xdr:rowOff>122682</xdr:rowOff>
    </xdr:to>
    <xdr:cxnSp macro="">
      <xdr:nvCxnSpPr>
        <xdr:cNvPr id="729" name="直線コネクタ 728">
          <a:extLst>
            <a:ext uri="{FF2B5EF4-FFF2-40B4-BE49-F238E27FC236}">
              <a16:creationId xmlns:a16="http://schemas.microsoft.com/office/drawing/2014/main" id="{C3E3E8D2-6247-493A-8427-5CC6389BE535}"/>
            </a:ext>
          </a:extLst>
        </xdr:cNvPr>
        <xdr:cNvCxnSpPr/>
      </xdr:nvCxnSpPr>
      <xdr:spPr>
        <a:xfrm>
          <a:off x="16630650" y="14270737"/>
          <a:ext cx="746125"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161037</xdr:rowOff>
    </xdr:from>
    <xdr:to>
      <xdr:col>98</xdr:col>
      <xdr:colOff>38100</xdr:colOff>
      <xdr:row>83</xdr:row>
      <xdr:rowOff>91187</xdr:rowOff>
    </xdr:to>
    <xdr:sp macro="" textlink="">
      <xdr:nvSpPr>
        <xdr:cNvPr id="730" name="楕円 729">
          <a:extLst>
            <a:ext uri="{FF2B5EF4-FFF2-40B4-BE49-F238E27FC236}">
              <a16:creationId xmlns:a16="http://schemas.microsoft.com/office/drawing/2014/main" id="{DF367B23-C3AD-409C-BF17-7A9291519A17}"/>
            </a:ext>
          </a:extLst>
        </xdr:cNvPr>
        <xdr:cNvSpPr/>
      </xdr:nvSpPr>
      <xdr:spPr>
        <a:xfrm>
          <a:off x="15833725" y="142199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40387</xdr:rowOff>
    </xdr:from>
    <xdr:to>
      <xdr:col>102</xdr:col>
      <xdr:colOff>114300</xdr:colOff>
      <xdr:row>83</xdr:row>
      <xdr:rowOff>40387</xdr:rowOff>
    </xdr:to>
    <xdr:cxnSp macro="">
      <xdr:nvCxnSpPr>
        <xdr:cNvPr id="731" name="直線コネクタ 730">
          <a:extLst>
            <a:ext uri="{FF2B5EF4-FFF2-40B4-BE49-F238E27FC236}">
              <a16:creationId xmlns:a16="http://schemas.microsoft.com/office/drawing/2014/main" id="{8F778C89-CD34-49B3-8CF1-A90D6E8BDA97}"/>
            </a:ext>
          </a:extLst>
        </xdr:cNvPr>
        <xdr:cNvCxnSpPr/>
      </xdr:nvCxnSpPr>
      <xdr:spPr>
        <a:xfrm>
          <a:off x="15865475" y="14270737"/>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732" name="n_1aveValue【児童館】&#10;一人当たり面積">
          <a:extLst>
            <a:ext uri="{FF2B5EF4-FFF2-40B4-BE49-F238E27FC236}">
              <a16:creationId xmlns:a16="http://schemas.microsoft.com/office/drawing/2014/main" id="{C0DD2485-DA3E-4061-9DE0-9FF089EAF054}"/>
            </a:ext>
          </a:extLst>
        </xdr:cNvPr>
        <xdr:cNvSpPr txBox="1"/>
      </xdr:nvSpPr>
      <xdr:spPr>
        <a:xfrm>
          <a:off x="1793247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84599</xdr:rowOff>
    </xdr:from>
    <xdr:ext cx="469744" cy="259045"/>
    <xdr:sp macro="" textlink="">
      <xdr:nvSpPr>
        <xdr:cNvPr id="733" name="n_2aveValue【児童館】&#10;一人当たり面積">
          <a:extLst>
            <a:ext uri="{FF2B5EF4-FFF2-40B4-BE49-F238E27FC236}">
              <a16:creationId xmlns:a16="http://schemas.microsoft.com/office/drawing/2014/main" id="{1C64A231-5DCC-4CAA-A712-9684E6F11F9A}"/>
            </a:ext>
          </a:extLst>
        </xdr:cNvPr>
        <xdr:cNvSpPr txBox="1"/>
      </xdr:nvSpPr>
      <xdr:spPr>
        <a:xfrm>
          <a:off x="1717047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48023</xdr:rowOff>
    </xdr:from>
    <xdr:ext cx="469744" cy="259045"/>
    <xdr:sp macro="" textlink="">
      <xdr:nvSpPr>
        <xdr:cNvPr id="734" name="n_3aveValue【児童館】&#10;一人当たり面積">
          <a:extLst>
            <a:ext uri="{FF2B5EF4-FFF2-40B4-BE49-F238E27FC236}">
              <a16:creationId xmlns:a16="http://schemas.microsoft.com/office/drawing/2014/main" id="{016865BD-9F8A-4DB9-BAB9-FAD6E9D5BFB2}"/>
            </a:ext>
          </a:extLst>
        </xdr:cNvPr>
        <xdr:cNvSpPr txBox="1"/>
      </xdr:nvSpPr>
      <xdr:spPr>
        <a:xfrm>
          <a:off x="16424352"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5" name="n_4aveValue【児童館】&#10;一人当たり面積">
          <a:extLst>
            <a:ext uri="{FF2B5EF4-FFF2-40B4-BE49-F238E27FC236}">
              <a16:creationId xmlns:a16="http://schemas.microsoft.com/office/drawing/2014/main" id="{E3E20D14-F736-4362-9287-BC2C1C0F9C34}"/>
            </a:ext>
          </a:extLst>
        </xdr:cNvPr>
        <xdr:cNvSpPr txBox="1"/>
      </xdr:nvSpPr>
      <xdr:spPr>
        <a:xfrm>
          <a:off x="156782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18559</xdr:rowOff>
    </xdr:from>
    <xdr:ext cx="469744" cy="259045"/>
    <xdr:sp macro="" textlink="">
      <xdr:nvSpPr>
        <xdr:cNvPr id="736" name="n_1mainValue【児童館】&#10;一人当たり面積">
          <a:extLst>
            <a:ext uri="{FF2B5EF4-FFF2-40B4-BE49-F238E27FC236}">
              <a16:creationId xmlns:a16="http://schemas.microsoft.com/office/drawing/2014/main" id="{5D37D838-9A31-4E6E-B226-6B24AA0861B2}"/>
            </a:ext>
          </a:extLst>
        </xdr:cNvPr>
        <xdr:cNvSpPr txBox="1"/>
      </xdr:nvSpPr>
      <xdr:spPr>
        <a:xfrm>
          <a:off x="1793247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37" name="n_2mainValue【児童館】&#10;一人当たり面積">
          <a:extLst>
            <a:ext uri="{FF2B5EF4-FFF2-40B4-BE49-F238E27FC236}">
              <a16:creationId xmlns:a16="http://schemas.microsoft.com/office/drawing/2014/main" id="{3A1CC012-E1B2-424C-B77F-2B9D9C4C4718}"/>
            </a:ext>
          </a:extLst>
        </xdr:cNvPr>
        <xdr:cNvSpPr txBox="1"/>
      </xdr:nvSpPr>
      <xdr:spPr>
        <a:xfrm>
          <a:off x="1717047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107714</xdr:rowOff>
    </xdr:from>
    <xdr:ext cx="469744" cy="259045"/>
    <xdr:sp macro="" textlink="">
      <xdr:nvSpPr>
        <xdr:cNvPr id="738" name="n_3mainValue【児童館】&#10;一人当たり面積">
          <a:extLst>
            <a:ext uri="{FF2B5EF4-FFF2-40B4-BE49-F238E27FC236}">
              <a16:creationId xmlns:a16="http://schemas.microsoft.com/office/drawing/2014/main" id="{19D0A0F6-5B3C-42E7-B065-0237E71708C0}"/>
            </a:ext>
          </a:extLst>
        </xdr:cNvPr>
        <xdr:cNvSpPr txBox="1"/>
      </xdr:nvSpPr>
      <xdr:spPr>
        <a:xfrm>
          <a:off x="16424352"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107714</xdr:rowOff>
    </xdr:from>
    <xdr:ext cx="469744" cy="259045"/>
    <xdr:sp macro="" textlink="">
      <xdr:nvSpPr>
        <xdr:cNvPr id="739" name="n_4mainValue【児童館】&#10;一人当たり面積">
          <a:extLst>
            <a:ext uri="{FF2B5EF4-FFF2-40B4-BE49-F238E27FC236}">
              <a16:creationId xmlns:a16="http://schemas.microsoft.com/office/drawing/2014/main" id="{14AF331A-708E-4608-A798-24D35873CFC0}"/>
            </a:ext>
          </a:extLst>
        </xdr:cNvPr>
        <xdr:cNvSpPr txBox="1"/>
      </xdr:nvSpPr>
      <xdr:spPr>
        <a:xfrm>
          <a:off x="156782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A056A56-939F-484E-A471-FC0033A7266B}"/>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EDBFD772-0F3F-4F56-9AC4-FEDDF37782EA}"/>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9210678-DF39-426C-8947-1BC2879A2A49}"/>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DD94C4DF-AA7C-4A1D-BA80-9BAD9F74A6E5}"/>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6274DAF8-9CC4-4BEC-99CB-8112EB0521DF}"/>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9C967B58-E9CD-407A-8E27-2FF7DFD4B011}"/>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5AC4AAD2-1EEF-4DBE-B568-15D9BA5BD9C8}"/>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2103504F-52BF-4F28-91AE-27720454CA7B}"/>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1DE95297-8614-485B-A072-0DF7916B5CD4}"/>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502DCE90-71E2-4832-A3E0-B1A3E6E4A82E}"/>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51C2076C-0E44-4A79-B61A-BB7353D7C179}"/>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FD84C71E-2815-44F5-A082-6F45B7B62D7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B7C40D8C-BC6D-4ED6-BAB0-67EC66256852}"/>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E40879B3-5193-4FC6-979C-8761DC88E8F1}"/>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17CB94C9-F372-4B2A-BC3E-D0085F1F27D8}"/>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38FA5861-7DFA-49DE-9EC2-AB6A16DF7C7F}"/>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26752CF1-D2AF-49A2-AEA1-2B70841FF956}"/>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99B78FC6-18F0-4B85-9C91-DEC21D8C2B6C}"/>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3C2342A3-7930-4B19-84F5-ADFD03BC8404}"/>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56796AC9-C23A-4C45-BBFE-A63FAFCA8373}"/>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761B89BA-070A-4942-B119-265F54EC16DE}"/>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801D9333-A0EF-4934-9A78-BF94D6018027}"/>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2808D41F-0612-4ED7-9F9F-A4830FB2705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46EFBD08-8F80-42E8-A1CC-9B5DD3943E65}"/>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E2595368-EF7A-48D0-95E3-BC9D4EAD0D5F}"/>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765" name="直線コネクタ 764">
          <a:extLst>
            <a:ext uri="{FF2B5EF4-FFF2-40B4-BE49-F238E27FC236}">
              <a16:creationId xmlns:a16="http://schemas.microsoft.com/office/drawing/2014/main" id="{87A8D424-EB15-4C96-A7BF-66E645104774}"/>
            </a:ext>
          </a:extLst>
        </xdr:cNvPr>
        <xdr:cNvCxnSpPr/>
      </xdr:nvCxnSpPr>
      <xdr:spPr>
        <a:xfrm flipV="1">
          <a:off x="13889989"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66" name="【公民館】&#10;有形固定資産減価償却率最小値テキスト">
          <a:extLst>
            <a:ext uri="{FF2B5EF4-FFF2-40B4-BE49-F238E27FC236}">
              <a16:creationId xmlns:a16="http://schemas.microsoft.com/office/drawing/2014/main" id="{378002CC-E0B9-4314-84E3-493CD0F5D378}"/>
            </a:ext>
          </a:extLst>
        </xdr:cNvPr>
        <xdr:cNvSpPr txBox="1"/>
      </xdr:nvSpPr>
      <xdr:spPr>
        <a:xfrm>
          <a:off x="13928725"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67" name="直線コネクタ 766">
          <a:extLst>
            <a:ext uri="{FF2B5EF4-FFF2-40B4-BE49-F238E27FC236}">
              <a16:creationId xmlns:a16="http://schemas.microsoft.com/office/drawing/2014/main" id="{E2E23D99-570E-4DBB-AEE8-8C992C89B20D}"/>
            </a:ext>
          </a:extLst>
        </xdr:cNvPr>
        <xdr:cNvCxnSpPr/>
      </xdr:nvCxnSpPr>
      <xdr:spPr>
        <a:xfrm>
          <a:off x="13801725" y="186662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68" name="【公民館】&#10;有形固定資産減価償却率最大値テキスト">
          <a:extLst>
            <a:ext uri="{FF2B5EF4-FFF2-40B4-BE49-F238E27FC236}">
              <a16:creationId xmlns:a16="http://schemas.microsoft.com/office/drawing/2014/main" id="{FF3A2086-9433-418E-B158-F060B1F05AEE}"/>
            </a:ext>
          </a:extLst>
        </xdr:cNvPr>
        <xdr:cNvSpPr txBox="1"/>
      </xdr:nvSpPr>
      <xdr:spPr>
        <a:xfrm>
          <a:off x="13928725"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69" name="直線コネクタ 768">
          <a:extLst>
            <a:ext uri="{FF2B5EF4-FFF2-40B4-BE49-F238E27FC236}">
              <a16:creationId xmlns:a16="http://schemas.microsoft.com/office/drawing/2014/main" id="{4A1155A8-83E8-46BE-B79E-94E47ACA8C7B}"/>
            </a:ext>
          </a:extLst>
        </xdr:cNvPr>
        <xdr:cNvCxnSpPr/>
      </xdr:nvCxnSpPr>
      <xdr:spPr>
        <a:xfrm>
          <a:off x="13801725" y="172963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770" name="【公民館】&#10;有形固定資産減価償却率平均値テキスト">
          <a:extLst>
            <a:ext uri="{FF2B5EF4-FFF2-40B4-BE49-F238E27FC236}">
              <a16:creationId xmlns:a16="http://schemas.microsoft.com/office/drawing/2014/main" id="{0961D9C7-A892-4312-9932-FDBA64598E7F}"/>
            </a:ext>
          </a:extLst>
        </xdr:cNvPr>
        <xdr:cNvSpPr txBox="1"/>
      </xdr:nvSpPr>
      <xdr:spPr>
        <a:xfrm>
          <a:off x="13928725"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71" name="フローチャート: 判断 770">
          <a:extLst>
            <a:ext uri="{FF2B5EF4-FFF2-40B4-BE49-F238E27FC236}">
              <a16:creationId xmlns:a16="http://schemas.microsoft.com/office/drawing/2014/main" id="{D3447733-8095-4930-82DD-94B9373FB353}"/>
            </a:ext>
          </a:extLst>
        </xdr:cNvPr>
        <xdr:cNvSpPr/>
      </xdr:nvSpPr>
      <xdr:spPr>
        <a:xfrm>
          <a:off x="13839825" y="181011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772" name="フローチャート: 判断 771">
          <a:extLst>
            <a:ext uri="{FF2B5EF4-FFF2-40B4-BE49-F238E27FC236}">
              <a16:creationId xmlns:a16="http://schemas.microsoft.com/office/drawing/2014/main" id="{E401468D-C447-4ECA-B16E-13DDD87535E8}"/>
            </a:ext>
          </a:extLst>
        </xdr:cNvPr>
        <xdr:cNvSpPr/>
      </xdr:nvSpPr>
      <xdr:spPr>
        <a:xfrm>
          <a:off x="13115925"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73" name="フローチャート: 判断 772">
          <a:extLst>
            <a:ext uri="{FF2B5EF4-FFF2-40B4-BE49-F238E27FC236}">
              <a16:creationId xmlns:a16="http://schemas.microsoft.com/office/drawing/2014/main" id="{E65DC79F-9E93-451B-A0DB-CBB78BD1CA07}"/>
            </a:ext>
          </a:extLst>
        </xdr:cNvPr>
        <xdr:cNvSpPr/>
      </xdr:nvSpPr>
      <xdr:spPr>
        <a:xfrm>
          <a:off x="123698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74" name="フローチャート: 判断 773">
          <a:extLst>
            <a:ext uri="{FF2B5EF4-FFF2-40B4-BE49-F238E27FC236}">
              <a16:creationId xmlns:a16="http://schemas.microsoft.com/office/drawing/2014/main" id="{CB215F4A-4173-43FE-BAF2-C2CBE38B0A59}"/>
            </a:ext>
          </a:extLst>
        </xdr:cNvPr>
        <xdr:cNvSpPr/>
      </xdr:nvSpPr>
      <xdr:spPr>
        <a:xfrm>
          <a:off x="11623675" y="17867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a:extLst>
            <a:ext uri="{FF2B5EF4-FFF2-40B4-BE49-F238E27FC236}">
              <a16:creationId xmlns:a16="http://schemas.microsoft.com/office/drawing/2014/main" id="{BA094D34-F46E-429D-9613-1395964A01EE}"/>
            </a:ext>
          </a:extLst>
        </xdr:cNvPr>
        <xdr:cNvSpPr/>
      </xdr:nvSpPr>
      <xdr:spPr>
        <a:xfrm>
          <a:off x="10848975"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4DAB1A3-8768-4E2B-B46F-CE75AA2D8F9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81009A2-9FC1-42ED-9557-1590EE1E44A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461C9BA-53C1-4049-A12A-084DD6E042E4}"/>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4147ED4-A361-4CE3-B58C-C84A42E45B31}"/>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10AC381-E549-4957-861E-07D0A09218B4}"/>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98879</xdr:rowOff>
    </xdr:from>
    <xdr:to>
      <xdr:col>85</xdr:col>
      <xdr:colOff>177800</xdr:colOff>
      <xdr:row>109</xdr:row>
      <xdr:rowOff>29029</xdr:rowOff>
    </xdr:to>
    <xdr:sp macro="" textlink="">
      <xdr:nvSpPr>
        <xdr:cNvPr id="781" name="楕円 780">
          <a:extLst>
            <a:ext uri="{FF2B5EF4-FFF2-40B4-BE49-F238E27FC236}">
              <a16:creationId xmlns:a16="http://schemas.microsoft.com/office/drawing/2014/main" id="{9C57CFB3-CDCC-4C59-9F57-C28ED620CC24}"/>
            </a:ext>
          </a:extLst>
        </xdr:cNvPr>
        <xdr:cNvSpPr/>
      </xdr:nvSpPr>
      <xdr:spPr>
        <a:xfrm>
          <a:off x="13839825" y="186154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13806</xdr:rowOff>
    </xdr:from>
    <xdr:ext cx="405111" cy="259045"/>
    <xdr:sp macro="" textlink="">
      <xdr:nvSpPr>
        <xdr:cNvPr id="782" name="【公民館】&#10;有形固定資産減価償却率該当値テキスト">
          <a:extLst>
            <a:ext uri="{FF2B5EF4-FFF2-40B4-BE49-F238E27FC236}">
              <a16:creationId xmlns:a16="http://schemas.microsoft.com/office/drawing/2014/main" id="{10C7CB7B-1CA0-40E3-AE03-B824DD9A7898}"/>
            </a:ext>
          </a:extLst>
        </xdr:cNvPr>
        <xdr:cNvSpPr txBox="1"/>
      </xdr:nvSpPr>
      <xdr:spPr>
        <a:xfrm>
          <a:off x="13928725" y="1853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54792</xdr:rowOff>
    </xdr:from>
    <xdr:to>
      <xdr:col>81</xdr:col>
      <xdr:colOff>101600</xdr:colOff>
      <xdr:row>108</xdr:row>
      <xdr:rowOff>156392</xdr:rowOff>
    </xdr:to>
    <xdr:sp macro="" textlink="">
      <xdr:nvSpPr>
        <xdr:cNvPr id="783" name="楕円 782">
          <a:extLst>
            <a:ext uri="{FF2B5EF4-FFF2-40B4-BE49-F238E27FC236}">
              <a16:creationId xmlns:a16="http://schemas.microsoft.com/office/drawing/2014/main" id="{8E19E56C-A692-4312-9044-6EAA6308F21D}"/>
            </a:ext>
          </a:extLst>
        </xdr:cNvPr>
        <xdr:cNvSpPr/>
      </xdr:nvSpPr>
      <xdr:spPr>
        <a:xfrm>
          <a:off x="13115925"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105592</xdr:rowOff>
    </xdr:from>
    <xdr:to>
      <xdr:col>85</xdr:col>
      <xdr:colOff>127000</xdr:colOff>
      <xdr:row>108</xdr:row>
      <xdr:rowOff>149679</xdr:rowOff>
    </xdr:to>
    <xdr:cxnSp macro="">
      <xdr:nvCxnSpPr>
        <xdr:cNvPr id="784" name="直線コネクタ 783">
          <a:extLst>
            <a:ext uri="{FF2B5EF4-FFF2-40B4-BE49-F238E27FC236}">
              <a16:creationId xmlns:a16="http://schemas.microsoft.com/office/drawing/2014/main" id="{C39A97D9-E020-4BC7-8A6F-396EE3189872}"/>
            </a:ext>
          </a:extLst>
        </xdr:cNvPr>
        <xdr:cNvCxnSpPr/>
      </xdr:nvCxnSpPr>
      <xdr:spPr>
        <a:xfrm>
          <a:off x="13166725" y="18622192"/>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136434</xdr:rowOff>
    </xdr:from>
    <xdr:to>
      <xdr:col>76</xdr:col>
      <xdr:colOff>165100</xdr:colOff>
      <xdr:row>108</xdr:row>
      <xdr:rowOff>66584</xdr:rowOff>
    </xdr:to>
    <xdr:sp macro="" textlink="">
      <xdr:nvSpPr>
        <xdr:cNvPr id="785" name="楕円 784">
          <a:extLst>
            <a:ext uri="{FF2B5EF4-FFF2-40B4-BE49-F238E27FC236}">
              <a16:creationId xmlns:a16="http://schemas.microsoft.com/office/drawing/2014/main" id="{D33C9578-04D9-4C68-90DF-A320AFCE43AB}"/>
            </a:ext>
          </a:extLst>
        </xdr:cNvPr>
        <xdr:cNvSpPr/>
      </xdr:nvSpPr>
      <xdr:spPr>
        <a:xfrm>
          <a:off x="123698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15784</xdr:rowOff>
    </xdr:from>
    <xdr:to>
      <xdr:col>81</xdr:col>
      <xdr:colOff>50800</xdr:colOff>
      <xdr:row>108</xdr:row>
      <xdr:rowOff>105592</xdr:rowOff>
    </xdr:to>
    <xdr:cxnSp macro="">
      <xdr:nvCxnSpPr>
        <xdr:cNvPr id="786" name="直線コネクタ 785">
          <a:extLst>
            <a:ext uri="{FF2B5EF4-FFF2-40B4-BE49-F238E27FC236}">
              <a16:creationId xmlns:a16="http://schemas.microsoft.com/office/drawing/2014/main" id="{8CEF9DB2-D47E-4B47-8D5E-E7B4483050AC}"/>
            </a:ext>
          </a:extLst>
        </xdr:cNvPr>
        <xdr:cNvCxnSpPr/>
      </xdr:nvCxnSpPr>
      <xdr:spPr>
        <a:xfrm>
          <a:off x="12420600" y="18532384"/>
          <a:ext cx="746125"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92348</xdr:rowOff>
    </xdr:from>
    <xdr:to>
      <xdr:col>72</xdr:col>
      <xdr:colOff>38100</xdr:colOff>
      <xdr:row>108</xdr:row>
      <xdr:rowOff>22498</xdr:rowOff>
    </xdr:to>
    <xdr:sp macro="" textlink="">
      <xdr:nvSpPr>
        <xdr:cNvPr id="787" name="楕円 786">
          <a:extLst>
            <a:ext uri="{FF2B5EF4-FFF2-40B4-BE49-F238E27FC236}">
              <a16:creationId xmlns:a16="http://schemas.microsoft.com/office/drawing/2014/main" id="{1A1E2E6A-FFE7-4C8A-9D4D-6D0F7D476D30}"/>
            </a:ext>
          </a:extLst>
        </xdr:cNvPr>
        <xdr:cNvSpPr/>
      </xdr:nvSpPr>
      <xdr:spPr>
        <a:xfrm>
          <a:off x="11623675" y="184374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143148</xdr:rowOff>
    </xdr:from>
    <xdr:to>
      <xdr:col>76</xdr:col>
      <xdr:colOff>114300</xdr:colOff>
      <xdr:row>108</xdr:row>
      <xdr:rowOff>15784</xdr:rowOff>
    </xdr:to>
    <xdr:cxnSp macro="">
      <xdr:nvCxnSpPr>
        <xdr:cNvPr id="788" name="直線コネクタ 787">
          <a:extLst>
            <a:ext uri="{FF2B5EF4-FFF2-40B4-BE49-F238E27FC236}">
              <a16:creationId xmlns:a16="http://schemas.microsoft.com/office/drawing/2014/main" id="{A7679CF1-7DE5-40D0-9249-1A6F775767FD}"/>
            </a:ext>
          </a:extLst>
        </xdr:cNvPr>
        <xdr:cNvCxnSpPr/>
      </xdr:nvCxnSpPr>
      <xdr:spPr>
        <a:xfrm>
          <a:off x="11655425" y="18488298"/>
          <a:ext cx="765175"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789" name="楕円 788">
          <a:extLst>
            <a:ext uri="{FF2B5EF4-FFF2-40B4-BE49-F238E27FC236}">
              <a16:creationId xmlns:a16="http://schemas.microsoft.com/office/drawing/2014/main" id="{60EA8D53-0F6F-4D52-9BFC-8E4360ED9CDA}"/>
            </a:ext>
          </a:extLst>
        </xdr:cNvPr>
        <xdr:cNvSpPr/>
      </xdr:nvSpPr>
      <xdr:spPr>
        <a:xfrm>
          <a:off x="10848975"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143148</xdr:rowOff>
    </xdr:from>
    <xdr:to>
      <xdr:col>71</xdr:col>
      <xdr:colOff>177800</xdr:colOff>
      <xdr:row>107</xdr:row>
      <xdr:rowOff>156211</xdr:rowOff>
    </xdr:to>
    <xdr:cxnSp macro="">
      <xdr:nvCxnSpPr>
        <xdr:cNvPr id="790" name="直線コネクタ 789">
          <a:extLst>
            <a:ext uri="{FF2B5EF4-FFF2-40B4-BE49-F238E27FC236}">
              <a16:creationId xmlns:a16="http://schemas.microsoft.com/office/drawing/2014/main" id="{32C92A12-0199-4270-AD64-70EF5976749D}"/>
            </a:ext>
          </a:extLst>
        </xdr:cNvPr>
        <xdr:cNvCxnSpPr/>
      </xdr:nvCxnSpPr>
      <xdr:spPr>
        <a:xfrm flipV="1">
          <a:off x="10899775" y="18488298"/>
          <a:ext cx="7556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91276</xdr:rowOff>
    </xdr:from>
    <xdr:ext cx="405111" cy="259045"/>
    <xdr:sp macro="" textlink="">
      <xdr:nvSpPr>
        <xdr:cNvPr id="791" name="n_1aveValue【公民館】&#10;有形固定資産減価償却率">
          <a:extLst>
            <a:ext uri="{FF2B5EF4-FFF2-40B4-BE49-F238E27FC236}">
              <a16:creationId xmlns:a16="http://schemas.microsoft.com/office/drawing/2014/main" id="{B28D53D0-A6AC-4CB9-BB78-AE9FE6FB1B37}"/>
            </a:ext>
          </a:extLst>
        </xdr:cNvPr>
        <xdr:cNvSpPr txBox="1"/>
      </xdr:nvSpPr>
      <xdr:spPr>
        <a:xfrm>
          <a:off x="129800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792" name="n_2aveValue【公民館】&#10;有形固定資産減価償却率">
          <a:extLst>
            <a:ext uri="{FF2B5EF4-FFF2-40B4-BE49-F238E27FC236}">
              <a16:creationId xmlns:a16="http://schemas.microsoft.com/office/drawing/2014/main" id="{63C05D85-76A1-4F55-94FC-803F62FD67B3}"/>
            </a:ext>
          </a:extLst>
        </xdr:cNvPr>
        <xdr:cNvSpPr txBox="1"/>
      </xdr:nvSpPr>
      <xdr:spPr>
        <a:xfrm>
          <a:off x="12246619"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93" name="n_3aveValue【公民館】&#10;有形固定資産減価償却率">
          <a:extLst>
            <a:ext uri="{FF2B5EF4-FFF2-40B4-BE49-F238E27FC236}">
              <a16:creationId xmlns:a16="http://schemas.microsoft.com/office/drawing/2014/main" id="{0616D7A2-6A55-4F27-92CE-A0DF20BEDFD8}"/>
            </a:ext>
          </a:extLst>
        </xdr:cNvPr>
        <xdr:cNvSpPr txBox="1"/>
      </xdr:nvSpPr>
      <xdr:spPr>
        <a:xfrm>
          <a:off x="1150049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a:extLst>
            <a:ext uri="{FF2B5EF4-FFF2-40B4-BE49-F238E27FC236}">
              <a16:creationId xmlns:a16="http://schemas.microsoft.com/office/drawing/2014/main" id="{EEBEB384-EFFB-4C3D-BDBD-486791E4A7F2}"/>
            </a:ext>
          </a:extLst>
        </xdr:cNvPr>
        <xdr:cNvSpPr txBox="1"/>
      </xdr:nvSpPr>
      <xdr:spPr>
        <a:xfrm>
          <a:off x="1072579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147519</xdr:rowOff>
    </xdr:from>
    <xdr:ext cx="405111" cy="259045"/>
    <xdr:sp macro="" textlink="">
      <xdr:nvSpPr>
        <xdr:cNvPr id="795" name="n_1mainValue【公民館】&#10;有形固定資産減価償却率">
          <a:extLst>
            <a:ext uri="{FF2B5EF4-FFF2-40B4-BE49-F238E27FC236}">
              <a16:creationId xmlns:a16="http://schemas.microsoft.com/office/drawing/2014/main" id="{D4B9FE85-1222-4061-8016-530D2FB17EDC}"/>
            </a:ext>
          </a:extLst>
        </xdr:cNvPr>
        <xdr:cNvSpPr txBox="1"/>
      </xdr:nvSpPr>
      <xdr:spPr>
        <a:xfrm>
          <a:off x="129800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57711</xdr:rowOff>
    </xdr:from>
    <xdr:ext cx="405111" cy="259045"/>
    <xdr:sp macro="" textlink="">
      <xdr:nvSpPr>
        <xdr:cNvPr id="796" name="n_2mainValue【公民館】&#10;有形固定資産減価償却率">
          <a:extLst>
            <a:ext uri="{FF2B5EF4-FFF2-40B4-BE49-F238E27FC236}">
              <a16:creationId xmlns:a16="http://schemas.microsoft.com/office/drawing/2014/main" id="{4D8596E8-8B46-4957-9DB4-56148EE680B6}"/>
            </a:ext>
          </a:extLst>
        </xdr:cNvPr>
        <xdr:cNvSpPr txBox="1"/>
      </xdr:nvSpPr>
      <xdr:spPr>
        <a:xfrm>
          <a:off x="12246619"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13625</xdr:rowOff>
    </xdr:from>
    <xdr:ext cx="405111" cy="259045"/>
    <xdr:sp macro="" textlink="">
      <xdr:nvSpPr>
        <xdr:cNvPr id="797" name="n_3mainValue【公民館】&#10;有形固定資産減価償却率">
          <a:extLst>
            <a:ext uri="{FF2B5EF4-FFF2-40B4-BE49-F238E27FC236}">
              <a16:creationId xmlns:a16="http://schemas.microsoft.com/office/drawing/2014/main" id="{874AC500-2E69-4CE7-8622-E174AD601010}"/>
            </a:ext>
          </a:extLst>
        </xdr:cNvPr>
        <xdr:cNvSpPr txBox="1"/>
      </xdr:nvSpPr>
      <xdr:spPr>
        <a:xfrm>
          <a:off x="1150049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798" name="n_4mainValue【公民館】&#10;有形固定資産減価償却率">
          <a:extLst>
            <a:ext uri="{FF2B5EF4-FFF2-40B4-BE49-F238E27FC236}">
              <a16:creationId xmlns:a16="http://schemas.microsoft.com/office/drawing/2014/main" id="{23FD60A5-E82F-478A-BA3A-FDBE1E7D81E5}"/>
            </a:ext>
          </a:extLst>
        </xdr:cNvPr>
        <xdr:cNvSpPr txBox="1"/>
      </xdr:nvSpPr>
      <xdr:spPr>
        <a:xfrm>
          <a:off x="1072579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DB662434-8D1B-4DDD-9FB2-1D26DFE6E661}"/>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684EEB69-1094-4E5C-8A80-313E6DF49AD4}"/>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E00E3120-A84C-4E9D-8299-6096451D380F}"/>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C7DDCC96-5895-45EA-9BA8-0A648DB5DE4C}"/>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5EFDF11A-4112-4194-BC67-2548096FD833}"/>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D2A9FA99-53BA-4F9B-A5EB-F114CA048C21}"/>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72064B58-34FA-42AC-92EB-E64C1CF52803}"/>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5E586288-F37D-44F3-BE81-F219D3F66FA8}"/>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72060C82-302A-4C8B-8080-27945163400D}"/>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A617686C-6053-4A14-B6D6-C8CCC97422B5}"/>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A34B4F21-CC6F-4EAC-BF02-9407F47A0A05}"/>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8D2C1D51-D260-4591-A0DC-E35C355EEC44}"/>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1693BBAB-C85C-435B-A90A-BF82D32235C7}"/>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89AC0686-8273-4558-B94F-0CFF5C45425C}"/>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C2F12F13-BABB-4086-BAD6-9CDF3E51DB26}"/>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DA1B4FA9-AAD6-4948-AC70-A2A5F08E76CA}"/>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7B4924D-F8CA-4D50-8866-A8EDD4C70405}"/>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FB17432E-0E24-4433-8C6D-836A43A73DE4}"/>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7AF24DAF-99C2-4485-9A5D-F39BB1F912EA}"/>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E5F84F50-73A5-44E0-AC49-666D66DB71BF}"/>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202ACEC2-44EE-4C58-B6E0-B39E41959265}"/>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1A554DA7-51C4-4624-A374-5E2AE2A69A03}"/>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774607C3-DB5A-4CEF-84D9-3609FF7DC47F}"/>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459882D8-EE62-4505-AC18-0B7B51587497}"/>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72255351-0852-429C-BC21-55A38DEB5061}"/>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824" name="直線コネクタ 823">
          <a:extLst>
            <a:ext uri="{FF2B5EF4-FFF2-40B4-BE49-F238E27FC236}">
              <a16:creationId xmlns:a16="http://schemas.microsoft.com/office/drawing/2014/main" id="{30F50E6A-5CF8-4260-8047-59F424ED1B73}"/>
            </a:ext>
          </a:extLst>
        </xdr:cNvPr>
        <xdr:cNvCxnSpPr/>
      </xdr:nvCxnSpPr>
      <xdr:spPr>
        <a:xfrm flipV="1">
          <a:off x="188461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825" name="【公民館】&#10;一人当たり面積最小値テキスト">
          <a:extLst>
            <a:ext uri="{FF2B5EF4-FFF2-40B4-BE49-F238E27FC236}">
              <a16:creationId xmlns:a16="http://schemas.microsoft.com/office/drawing/2014/main" id="{36057D4B-5A65-40EA-B012-581F799D10AF}"/>
            </a:ext>
          </a:extLst>
        </xdr:cNvPr>
        <xdr:cNvSpPr txBox="1"/>
      </xdr:nvSpPr>
      <xdr:spPr>
        <a:xfrm>
          <a:off x="188849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826" name="直線コネクタ 825">
          <a:extLst>
            <a:ext uri="{FF2B5EF4-FFF2-40B4-BE49-F238E27FC236}">
              <a16:creationId xmlns:a16="http://schemas.microsoft.com/office/drawing/2014/main" id="{320B5A6B-800C-4E06-83CD-5704CA07BB18}"/>
            </a:ext>
          </a:extLst>
        </xdr:cNvPr>
        <xdr:cNvCxnSpPr/>
      </xdr:nvCxnSpPr>
      <xdr:spPr>
        <a:xfrm>
          <a:off x="18786475" y="186009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7" name="【公民館】&#10;一人当たり面積最大値テキスト">
          <a:extLst>
            <a:ext uri="{FF2B5EF4-FFF2-40B4-BE49-F238E27FC236}">
              <a16:creationId xmlns:a16="http://schemas.microsoft.com/office/drawing/2014/main" id="{5C136C02-B005-4311-A1F6-178B5B49B1E1}"/>
            </a:ext>
          </a:extLst>
        </xdr:cNvPr>
        <xdr:cNvSpPr txBox="1"/>
      </xdr:nvSpPr>
      <xdr:spPr>
        <a:xfrm>
          <a:off x="188849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8" name="直線コネクタ 827">
          <a:extLst>
            <a:ext uri="{FF2B5EF4-FFF2-40B4-BE49-F238E27FC236}">
              <a16:creationId xmlns:a16="http://schemas.microsoft.com/office/drawing/2014/main" id="{038605AB-3497-4A4D-AF6F-C9BB268D6BF8}"/>
            </a:ext>
          </a:extLst>
        </xdr:cNvPr>
        <xdr:cNvCxnSpPr/>
      </xdr:nvCxnSpPr>
      <xdr:spPr>
        <a:xfrm>
          <a:off x="18786475" y="1713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829" name="【公民館】&#10;一人当たり面積平均値テキスト">
          <a:extLst>
            <a:ext uri="{FF2B5EF4-FFF2-40B4-BE49-F238E27FC236}">
              <a16:creationId xmlns:a16="http://schemas.microsoft.com/office/drawing/2014/main" id="{1D409617-43F3-473C-B02F-306173C0055A}"/>
            </a:ext>
          </a:extLst>
        </xdr:cNvPr>
        <xdr:cNvSpPr txBox="1"/>
      </xdr:nvSpPr>
      <xdr:spPr>
        <a:xfrm>
          <a:off x="188849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830" name="フローチャート: 判断 829">
          <a:extLst>
            <a:ext uri="{FF2B5EF4-FFF2-40B4-BE49-F238E27FC236}">
              <a16:creationId xmlns:a16="http://schemas.microsoft.com/office/drawing/2014/main" id="{3FD13E3E-7439-421A-B840-EF9B3340EA6C}"/>
            </a:ext>
          </a:extLst>
        </xdr:cNvPr>
        <xdr:cNvSpPr/>
      </xdr:nvSpPr>
      <xdr:spPr>
        <a:xfrm>
          <a:off x="187960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831" name="フローチャート: 判断 830">
          <a:extLst>
            <a:ext uri="{FF2B5EF4-FFF2-40B4-BE49-F238E27FC236}">
              <a16:creationId xmlns:a16="http://schemas.microsoft.com/office/drawing/2014/main" id="{0FE1BF28-DA9E-4911-9B0A-1DB9BB957087}"/>
            </a:ext>
          </a:extLst>
        </xdr:cNvPr>
        <xdr:cNvSpPr/>
      </xdr:nvSpPr>
      <xdr:spPr>
        <a:xfrm>
          <a:off x="18100675" y="181795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832" name="フローチャート: 判断 831">
          <a:extLst>
            <a:ext uri="{FF2B5EF4-FFF2-40B4-BE49-F238E27FC236}">
              <a16:creationId xmlns:a16="http://schemas.microsoft.com/office/drawing/2014/main" id="{78A37A04-4F66-453B-9869-E3BE672A7685}"/>
            </a:ext>
          </a:extLst>
        </xdr:cNvPr>
        <xdr:cNvSpPr/>
      </xdr:nvSpPr>
      <xdr:spPr>
        <a:xfrm>
          <a:off x="17325975"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833" name="フローチャート: 判断 832">
          <a:extLst>
            <a:ext uri="{FF2B5EF4-FFF2-40B4-BE49-F238E27FC236}">
              <a16:creationId xmlns:a16="http://schemas.microsoft.com/office/drawing/2014/main" id="{E2E1B08D-723F-4B62-BBF4-8FF8F7391A24}"/>
            </a:ext>
          </a:extLst>
        </xdr:cNvPr>
        <xdr:cNvSpPr/>
      </xdr:nvSpPr>
      <xdr:spPr>
        <a:xfrm>
          <a:off x="1657985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834" name="フローチャート: 判断 833">
          <a:extLst>
            <a:ext uri="{FF2B5EF4-FFF2-40B4-BE49-F238E27FC236}">
              <a16:creationId xmlns:a16="http://schemas.microsoft.com/office/drawing/2014/main" id="{F117CFBF-ADE2-41BD-9FCA-51A1D5112AE8}"/>
            </a:ext>
          </a:extLst>
        </xdr:cNvPr>
        <xdr:cNvSpPr/>
      </xdr:nvSpPr>
      <xdr:spPr>
        <a:xfrm>
          <a:off x="15833725" y="18168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3460392-D20E-4591-B592-8AEBA7ACE6DB}"/>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E755FEC-E29A-4A58-A70B-FF3246899494}"/>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6BD92A4-AAC0-4E75-B1B5-47E07C54AABF}"/>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3D5FACE-8E23-481F-AB5A-0B4883803366}"/>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19A7C92-B9A7-416A-BA5A-AFB4DD95D7F2}"/>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33564</xdr:rowOff>
    </xdr:from>
    <xdr:to>
      <xdr:col>116</xdr:col>
      <xdr:colOff>114300</xdr:colOff>
      <xdr:row>108</xdr:row>
      <xdr:rowOff>135164</xdr:rowOff>
    </xdr:to>
    <xdr:sp macro="" textlink="">
      <xdr:nvSpPr>
        <xdr:cNvPr id="840" name="楕円 839">
          <a:extLst>
            <a:ext uri="{FF2B5EF4-FFF2-40B4-BE49-F238E27FC236}">
              <a16:creationId xmlns:a16="http://schemas.microsoft.com/office/drawing/2014/main" id="{5552BE71-3E30-492A-8D4C-60558AC57C7A}"/>
            </a:ext>
          </a:extLst>
        </xdr:cNvPr>
        <xdr:cNvSpPr/>
      </xdr:nvSpPr>
      <xdr:spPr>
        <a:xfrm>
          <a:off x="187960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119941</xdr:rowOff>
    </xdr:from>
    <xdr:ext cx="469744" cy="259045"/>
    <xdr:sp macro="" textlink="">
      <xdr:nvSpPr>
        <xdr:cNvPr id="841" name="【公民館】&#10;一人当たり面積該当値テキスト">
          <a:extLst>
            <a:ext uri="{FF2B5EF4-FFF2-40B4-BE49-F238E27FC236}">
              <a16:creationId xmlns:a16="http://schemas.microsoft.com/office/drawing/2014/main" id="{024DE470-380A-4780-B37F-7701A4AB10F4}"/>
            </a:ext>
          </a:extLst>
        </xdr:cNvPr>
        <xdr:cNvSpPr txBox="1"/>
      </xdr:nvSpPr>
      <xdr:spPr>
        <a:xfrm>
          <a:off x="18884900" y="184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33564</xdr:rowOff>
    </xdr:from>
    <xdr:to>
      <xdr:col>112</xdr:col>
      <xdr:colOff>38100</xdr:colOff>
      <xdr:row>108</xdr:row>
      <xdr:rowOff>135164</xdr:rowOff>
    </xdr:to>
    <xdr:sp macro="" textlink="">
      <xdr:nvSpPr>
        <xdr:cNvPr id="842" name="楕円 841">
          <a:extLst>
            <a:ext uri="{FF2B5EF4-FFF2-40B4-BE49-F238E27FC236}">
              <a16:creationId xmlns:a16="http://schemas.microsoft.com/office/drawing/2014/main" id="{293AFF9F-17D4-47FA-9215-E72662FDFA84}"/>
            </a:ext>
          </a:extLst>
        </xdr:cNvPr>
        <xdr:cNvSpPr/>
      </xdr:nvSpPr>
      <xdr:spPr>
        <a:xfrm>
          <a:off x="18100675" y="185501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84364</xdr:rowOff>
    </xdr:from>
    <xdr:to>
      <xdr:col>116</xdr:col>
      <xdr:colOff>63500</xdr:colOff>
      <xdr:row>108</xdr:row>
      <xdr:rowOff>84364</xdr:rowOff>
    </xdr:to>
    <xdr:cxnSp macro="">
      <xdr:nvCxnSpPr>
        <xdr:cNvPr id="843" name="直線コネクタ 842">
          <a:extLst>
            <a:ext uri="{FF2B5EF4-FFF2-40B4-BE49-F238E27FC236}">
              <a16:creationId xmlns:a16="http://schemas.microsoft.com/office/drawing/2014/main" id="{34AE1A3C-A5C2-435B-8C72-E60262E63DB7}"/>
            </a:ext>
          </a:extLst>
        </xdr:cNvPr>
        <xdr:cNvCxnSpPr/>
      </xdr:nvCxnSpPr>
      <xdr:spPr>
        <a:xfrm>
          <a:off x="18132425" y="18600964"/>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844" name="楕円 843">
          <a:extLst>
            <a:ext uri="{FF2B5EF4-FFF2-40B4-BE49-F238E27FC236}">
              <a16:creationId xmlns:a16="http://schemas.microsoft.com/office/drawing/2014/main" id="{E5627D13-392C-4BAE-B593-A3D02EE53ACD}"/>
            </a:ext>
          </a:extLst>
        </xdr:cNvPr>
        <xdr:cNvSpPr/>
      </xdr:nvSpPr>
      <xdr:spPr>
        <a:xfrm>
          <a:off x="17325975"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84364</xdr:rowOff>
    </xdr:from>
    <xdr:to>
      <xdr:col>111</xdr:col>
      <xdr:colOff>177800</xdr:colOff>
      <xdr:row>108</xdr:row>
      <xdr:rowOff>85998</xdr:rowOff>
    </xdr:to>
    <xdr:cxnSp macro="">
      <xdr:nvCxnSpPr>
        <xdr:cNvPr id="845" name="直線コネクタ 844">
          <a:extLst>
            <a:ext uri="{FF2B5EF4-FFF2-40B4-BE49-F238E27FC236}">
              <a16:creationId xmlns:a16="http://schemas.microsoft.com/office/drawing/2014/main" id="{3B4E51DE-7C95-4AED-BB0E-32B98FF7A28A}"/>
            </a:ext>
          </a:extLst>
        </xdr:cNvPr>
        <xdr:cNvCxnSpPr/>
      </xdr:nvCxnSpPr>
      <xdr:spPr>
        <a:xfrm flipV="1">
          <a:off x="17376775" y="18600964"/>
          <a:ext cx="7556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846" name="楕円 845">
          <a:extLst>
            <a:ext uri="{FF2B5EF4-FFF2-40B4-BE49-F238E27FC236}">
              <a16:creationId xmlns:a16="http://schemas.microsoft.com/office/drawing/2014/main" id="{A2CE7665-5BFC-4D3D-A403-83EBD1ED3326}"/>
            </a:ext>
          </a:extLst>
        </xdr:cNvPr>
        <xdr:cNvSpPr/>
      </xdr:nvSpPr>
      <xdr:spPr>
        <a:xfrm>
          <a:off x="1657985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847" name="直線コネクタ 846">
          <a:extLst>
            <a:ext uri="{FF2B5EF4-FFF2-40B4-BE49-F238E27FC236}">
              <a16:creationId xmlns:a16="http://schemas.microsoft.com/office/drawing/2014/main" id="{2C3D203F-E2AB-4A7C-8012-33B004C0941E}"/>
            </a:ext>
          </a:extLst>
        </xdr:cNvPr>
        <xdr:cNvCxnSpPr/>
      </xdr:nvCxnSpPr>
      <xdr:spPr>
        <a:xfrm>
          <a:off x="16630650" y="1860259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848" name="楕円 847">
          <a:extLst>
            <a:ext uri="{FF2B5EF4-FFF2-40B4-BE49-F238E27FC236}">
              <a16:creationId xmlns:a16="http://schemas.microsoft.com/office/drawing/2014/main" id="{2DA4B6EF-3CBE-430D-8E41-9A2EADBF2F07}"/>
            </a:ext>
          </a:extLst>
        </xdr:cNvPr>
        <xdr:cNvSpPr/>
      </xdr:nvSpPr>
      <xdr:spPr>
        <a:xfrm>
          <a:off x="15833725" y="18553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87630</xdr:rowOff>
    </xdr:to>
    <xdr:cxnSp macro="">
      <xdr:nvCxnSpPr>
        <xdr:cNvPr id="849" name="直線コネクタ 848">
          <a:extLst>
            <a:ext uri="{FF2B5EF4-FFF2-40B4-BE49-F238E27FC236}">
              <a16:creationId xmlns:a16="http://schemas.microsoft.com/office/drawing/2014/main" id="{7CAD7B66-FAAB-4600-A10A-97B8555E700F}"/>
            </a:ext>
          </a:extLst>
        </xdr:cNvPr>
        <xdr:cNvCxnSpPr/>
      </xdr:nvCxnSpPr>
      <xdr:spPr>
        <a:xfrm flipV="1">
          <a:off x="15865475" y="18602598"/>
          <a:ext cx="7651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123933</xdr:rowOff>
    </xdr:from>
    <xdr:ext cx="469744" cy="259045"/>
    <xdr:sp macro="" textlink="">
      <xdr:nvSpPr>
        <xdr:cNvPr id="850" name="n_1aveValue【公民館】&#10;一人当たり面積">
          <a:extLst>
            <a:ext uri="{FF2B5EF4-FFF2-40B4-BE49-F238E27FC236}">
              <a16:creationId xmlns:a16="http://schemas.microsoft.com/office/drawing/2014/main" id="{C4EC219C-742B-4A25-86D3-4A7F874EA77B}"/>
            </a:ext>
          </a:extLst>
        </xdr:cNvPr>
        <xdr:cNvSpPr txBox="1"/>
      </xdr:nvSpPr>
      <xdr:spPr>
        <a:xfrm>
          <a:off x="1793247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851" name="n_2aveValue【公民館】&#10;一人当たり面積">
          <a:extLst>
            <a:ext uri="{FF2B5EF4-FFF2-40B4-BE49-F238E27FC236}">
              <a16:creationId xmlns:a16="http://schemas.microsoft.com/office/drawing/2014/main" id="{DC9A6DB4-C485-4D88-8E90-25479CE6CCE4}"/>
            </a:ext>
          </a:extLst>
        </xdr:cNvPr>
        <xdr:cNvSpPr txBox="1"/>
      </xdr:nvSpPr>
      <xdr:spPr>
        <a:xfrm>
          <a:off x="1717047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852" name="n_3aveValue【公民館】&#10;一人当たり面積">
          <a:extLst>
            <a:ext uri="{FF2B5EF4-FFF2-40B4-BE49-F238E27FC236}">
              <a16:creationId xmlns:a16="http://schemas.microsoft.com/office/drawing/2014/main" id="{E839E7B3-A6F4-4B1A-8D8E-481BF4A1F441}"/>
            </a:ext>
          </a:extLst>
        </xdr:cNvPr>
        <xdr:cNvSpPr txBox="1"/>
      </xdr:nvSpPr>
      <xdr:spPr>
        <a:xfrm>
          <a:off x="16424352"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853" name="n_4aveValue【公民館】&#10;一人当たり面積">
          <a:extLst>
            <a:ext uri="{FF2B5EF4-FFF2-40B4-BE49-F238E27FC236}">
              <a16:creationId xmlns:a16="http://schemas.microsoft.com/office/drawing/2014/main" id="{2D3DB65F-78A6-46B9-B63F-95CF66C8D6AC}"/>
            </a:ext>
          </a:extLst>
        </xdr:cNvPr>
        <xdr:cNvSpPr txBox="1"/>
      </xdr:nvSpPr>
      <xdr:spPr>
        <a:xfrm>
          <a:off x="156782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126291</xdr:rowOff>
    </xdr:from>
    <xdr:ext cx="469744" cy="259045"/>
    <xdr:sp macro="" textlink="">
      <xdr:nvSpPr>
        <xdr:cNvPr id="854" name="n_1mainValue【公民館】&#10;一人当たり面積">
          <a:extLst>
            <a:ext uri="{FF2B5EF4-FFF2-40B4-BE49-F238E27FC236}">
              <a16:creationId xmlns:a16="http://schemas.microsoft.com/office/drawing/2014/main" id="{6797C11F-00DA-4FED-9A43-2A1669909D51}"/>
            </a:ext>
          </a:extLst>
        </xdr:cNvPr>
        <xdr:cNvSpPr txBox="1"/>
      </xdr:nvSpPr>
      <xdr:spPr>
        <a:xfrm>
          <a:off x="17932477" y="186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855" name="n_2mainValue【公民館】&#10;一人当たり面積">
          <a:extLst>
            <a:ext uri="{FF2B5EF4-FFF2-40B4-BE49-F238E27FC236}">
              <a16:creationId xmlns:a16="http://schemas.microsoft.com/office/drawing/2014/main" id="{04CA58FE-7398-483B-A9BE-82910EDA1E42}"/>
            </a:ext>
          </a:extLst>
        </xdr:cNvPr>
        <xdr:cNvSpPr txBox="1"/>
      </xdr:nvSpPr>
      <xdr:spPr>
        <a:xfrm>
          <a:off x="1717047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856" name="n_3mainValue【公民館】&#10;一人当たり面積">
          <a:extLst>
            <a:ext uri="{FF2B5EF4-FFF2-40B4-BE49-F238E27FC236}">
              <a16:creationId xmlns:a16="http://schemas.microsoft.com/office/drawing/2014/main" id="{CB9B267F-C893-44C5-B8AB-1362996028A4}"/>
            </a:ext>
          </a:extLst>
        </xdr:cNvPr>
        <xdr:cNvSpPr txBox="1"/>
      </xdr:nvSpPr>
      <xdr:spPr>
        <a:xfrm>
          <a:off x="16424352"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129557</xdr:rowOff>
    </xdr:from>
    <xdr:ext cx="469744" cy="259045"/>
    <xdr:sp macro="" textlink="">
      <xdr:nvSpPr>
        <xdr:cNvPr id="857" name="n_4mainValue【公民館】&#10;一人当たり面積">
          <a:extLst>
            <a:ext uri="{FF2B5EF4-FFF2-40B4-BE49-F238E27FC236}">
              <a16:creationId xmlns:a16="http://schemas.microsoft.com/office/drawing/2014/main" id="{715E4951-E2B7-4DF8-B0D5-A9A4DC227147}"/>
            </a:ext>
          </a:extLst>
        </xdr:cNvPr>
        <xdr:cNvSpPr txBox="1"/>
      </xdr:nvSpPr>
      <xdr:spPr>
        <a:xfrm>
          <a:off x="156782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B2A275F8-F8DA-4CD1-93E9-E2D54BDEB35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E682D1A5-2C35-4BD6-A4AA-B5CD300ABDC5}"/>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4B9189AF-8B77-4528-B7FE-D9A6244A5FDC}"/>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保育所について有形固定資産減価償却率について類似団体と比較すると高くなっている。現段階で対象施設については個別計画を策定しており、長寿命化を図っていく。公民館については施設更新を行っておらず、建物の老朽化が進んでいるため、有形固定資産減価償却率が高くなっている。今後は、隣接する体育館も含めて複合施設を検討・課題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2BF8A5-6B57-4AB4-90E8-6F59A5A3AA7F}"/>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2164CD-C980-49AF-BC87-83110D79937A}"/>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ABE9E1-314D-47BB-94BA-9282B10D0897}"/>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6EE676-5618-4A0E-825B-A4F0B04E045D}"/>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B71120-E287-433C-94BF-751DC2A0F6FE}"/>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F64FEC-FE64-4183-90FB-CD62CB39E017}"/>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2C071D-CB95-47FF-9418-40043AD4DBE4}"/>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3E1A14-95BB-4898-A001-518A5C232D84}"/>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DB7552-CFCB-4CEE-9C32-45523EA4029C}"/>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75EC7D-FB36-4149-9434-2A26199F838E}"/>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15,378
15,208
40.91
8,366,331
8,145,296
196,809
4,389,865
5,335,497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DC8501-379D-439D-A825-051F17E6F452}"/>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4412A1-E092-479C-B35C-FD338FC88A1B}"/>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CF8EF9-51BB-4E06-91A8-84188A4F1A48}"/>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77B65B-3770-4336-B839-A277729DDFAD}"/>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F70DAD-681F-45A2-8F30-107EE01D6D98}"/>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8785BF-456B-4782-987A-255ACE8A9DBD}"/>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F0A6A8-9362-45F5-8004-B3EF09FC9AAE}"/>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F27CFD-B4E7-4AB0-9D06-DE5F433E3AF1}"/>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4FB9AE-F504-4F5F-82BB-C855FA58E7AF}"/>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3DB067-BF85-4023-B9F1-DBF0C1EC570A}"/>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522C4C-83FC-4ABD-923A-E48FF0C73E28}"/>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7553F8-6290-44D7-9E1D-31DA51FCCC9B}"/>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20FD61-58A9-4532-B84A-25BB01F47CAE}"/>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1A2A5E-EC4D-4D98-9394-CFB5265387B2}"/>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ACE714-652E-405F-BDE6-1DE8B5AB2F21}"/>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DCF732-4FA5-478B-A289-F6F33089A796}"/>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E4F558-1524-4930-A73F-FE23E3258FD7}"/>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82EB94-E943-4635-BB21-58548EB123E6}"/>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E4A342-EFF1-48C1-ABCD-BB84235015D8}"/>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3F7E62-94AE-4C23-9C1D-375F731EF7C4}"/>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755268-63BB-45E1-84FB-84797D45F009}"/>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CFBEDE-FED1-4FB1-ABCA-E1EFE734ABD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8050EB-0B0B-43EB-886C-FEE16D1C6584}"/>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975511-66EA-444A-A673-358510F1796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5F40F6-97D9-4967-A7ED-7F33732253A1}"/>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EE53EE-B96D-4F8D-B39F-C68746B8882B}"/>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5D1769-C819-48DC-8FFE-36010F15B1CC}"/>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39FFA8-94A3-41E5-8008-F4BE703256FE}"/>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CCA7B5-BACF-4272-9C67-7E80AB26DEFB}"/>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3199DC4-9B34-4F9D-BC6F-3B856C9787B5}"/>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F92A585-E951-4018-910B-1EA829AB7699}"/>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98287B6-4641-4227-B9C4-8A6FFD31304A}"/>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A2723B4-12E5-4749-AF0B-D88A65D4D31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200C8E1-5CB5-4B00-B402-0F6E945FA66E}"/>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D5C8D0E-B970-4E2B-9F8D-193AD9C417D3}"/>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C4E91DB-1F72-4CA6-9FC3-6EE5CC764387}"/>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A00ED43-F0E8-496C-B957-F47A749BD4B2}"/>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F535CE2-C612-4A9F-A8C5-D16714041526}"/>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AE5FB6B-B6B1-452E-BDF5-8B0854FE5464}"/>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2A031FE-68E6-4A20-89C8-F30E65CDAC1C}"/>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71118A2-3D2A-46EA-9BF6-314914BC6B81}"/>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5944CC9-20C4-4829-A282-21906BD8DA6C}"/>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EFA2416-8B62-4361-B456-B15B60160A9A}"/>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30700F4-6FBA-41A7-921A-ECA5E69F32B7}"/>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782E202-3791-4726-8DB0-4F6A63F7BD2C}"/>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AC5BCC3-769C-4E39-84F0-71CEC7DF3C35}"/>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F388718-8207-4DB6-9FCA-7B8EF0D3082E}"/>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0360B80-FCCB-46F2-8B5F-527875B8DA23}"/>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61D36620-FC69-4490-B04A-3E4D11C37B55}"/>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25C2EAC-1B7A-4DCB-9398-CDB163DF3824}"/>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57E9ED28-075C-45DB-9F0D-FC522E585F52}"/>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EB27BDC6-AA56-4775-9CF2-7E0800039B93}"/>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9177D38-2344-43B4-B289-3D7FC1DE57B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68B637E-6B21-4459-87AD-8D1E46EABAA3}"/>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517CE5E-A280-49C7-8C66-47174252873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925DF38-0BDF-4E11-A316-F0E12E854539}"/>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B91311C-4C55-4DCA-AD9C-10CB6B47931E}"/>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7BA1BF-46C1-4B27-8935-E12285B30F52}"/>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7CCFCA4-9433-4CAD-8636-F0B1AD5C8CCD}"/>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0464565-D531-48EF-8B54-E74708D950AB}"/>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3E53CCF-8701-4B92-8C77-8C1BF09CA566}"/>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73" name="直線コネクタ 72">
          <a:extLst>
            <a:ext uri="{FF2B5EF4-FFF2-40B4-BE49-F238E27FC236}">
              <a16:creationId xmlns:a16="http://schemas.microsoft.com/office/drawing/2014/main" id="{B7654DF3-3523-4449-BF2F-9CBE0F5FFD4C}"/>
            </a:ext>
          </a:extLst>
        </xdr:cNvPr>
        <xdr:cNvCxnSpPr/>
      </xdr:nvCxnSpPr>
      <xdr:spPr>
        <a:xfrm flipV="1">
          <a:off x="39490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FEF24DFC-1684-4D08-B12C-E3EBBD28EBD8}"/>
            </a:ext>
          </a:extLst>
        </xdr:cNvPr>
        <xdr:cNvSpPr txBox="1"/>
      </xdr:nvSpPr>
      <xdr:spPr>
        <a:xfrm>
          <a:off x="39878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75" name="直線コネクタ 74">
          <a:extLst>
            <a:ext uri="{FF2B5EF4-FFF2-40B4-BE49-F238E27FC236}">
              <a16:creationId xmlns:a16="http://schemas.microsoft.com/office/drawing/2014/main" id="{363A9EA6-1906-4EED-8905-B37FAC1BCF92}"/>
            </a:ext>
          </a:extLst>
        </xdr:cNvPr>
        <xdr:cNvCxnSpPr/>
      </xdr:nvCxnSpPr>
      <xdr:spPr>
        <a:xfrm>
          <a:off x="3889375" y="1102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BDBD9BA-F109-4E35-87A1-CDD9765689E2}"/>
            </a:ext>
          </a:extLst>
        </xdr:cNvPr>
        <xdr:cNvSpPr txBox="1"/>
      </xdr:nvSpPr>
      <xdr:spPr>
        <a:xfrm>
          <a:off x="39878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77" name="直線コネクタ 76">
          <a:extLst>
            <a:ext uri="{FF2B5EF4-FFF2-40B4-BE49-F238E27FC236}">
              <a16:creationId xmlns:a16="http://schemas.microsoft.com/office/drawing/2014/main" id="{EE1D2ECF-3683-4659-9975-E31C76216E0B}"/>
            </a:ext>
          </a:extLst>
        </xdr:cNvPr>
        <xdr:cNvCxnSpPr/>
      </xdr:nvCxnSpPr>
      <xdr:spPr>
        <a:xfrm>
          <a:off x="3889375" y="97002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3C49627-03EF-45D2-9E0E-C82CED32DF1F}"/>
            </a:ext>
          </a:extLst>
        </xdr:cNvPr>
        <xdr:cNvSpPr txBox="1"/>
      </xdr:nvSpPr>
      <xdr:spPr>
        <a:xfrm>
          <a:off x="39878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79" name="フローチャート: 判断 78">
          <a:extLst>
            <a:ext uri="{FF2B5EF4-FFF2-40B4-BE49-F238E27FC236}">
              <a16:creationId xmlns:a16="http://schemas.microsoft.com/office/drawing/2014/main" id="{A2A2359F-8433-44FA-AE23-3E58A895186B}"/>
            </a:ext>
          </a:extLst>
        </xdr:cNvPr>
        <xdr:cNvSpPr/>
      </xdr:nvSpPr>
      <xdr:spPr>
        <a:xfrm>
          <a:off x="38989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a:extLst>
            <a:ext uri="{FF2B5EF4-FFF2-40B4-BE49-F238E27FC236}">
              <a16:creationId xmlns:a16="http://schemas.microsoft.com/office/drawing/2014/main" id="{AC8D369E-21B3-455C-B307-AE0C43A46BB6}"/>
            </a:ext>
          </a:extLst>
        </xdr:cNvPr>
        <xdr:cNvSpPr/>
      </xdr:nvSpPr>
      <xdr:spPr>
        <a:xfrm>
          <a:off x="3203575" y="104305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81" name="フローチャート: 判断 80">
          <a:extLst>
            <a:ext uri="{FF2B5EF4-FFF2-40B4-BE49-F238E27FC236}">
              <a16:creationId xmlns:a16="http://schemas.microsoft.com/office/drawing/2014/main" id="{7867F84D-2160-4D0E-BD7D-AFDBB15A0AAD}"/>
            </a:ext>
          </a:extLst>
        </xdr:cNvPr>
        <xdr:cNvSpPr/>
      </xdr:nvSpPr>
      <xdr:spPr>
        <a:xfrm>
          <a:off x="2428875"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82" name="フローチャート: 判断 81">
          <a:extLst>
            <a:ext uri="{FF2B5EF4-FFF2-40B4-BE49-F238E27FC236}">
              <a16:creationId xmlns:a16="http://schemas.microsoft.com/office/drawing/2014/main" id="{7BF2A5D5-533F-4C05-8573-AE179E8EC959}"/>
            </a:ext>
          </a:extLst>
        </xdr:cNvPr>
        <xdr:cNvSpPr/>
      </xdr:nvSpPr>
      <xdr:spPr>
        <a:xfrm>
          <a:off x="168275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83" name="フローチャート: 判断 82">
          <a:extLst>
            <a:ext uri="{FF2B5EF4-FFF2-40B4-BE49-F238E27FC236}">
              <a16:creationId xmlns:a16="http://schemas.microsoft.com/office/drawing/2014/main" id="{3F75918D-113F-41E7-BDEA-D5DCAD94C64A}"/>
            </a:ext>
          </a:extLst>
        </xdr:cNvPr>
        <xdr:cNvSpPr/>
      </xdr:nvSpPr>
      <xdr:spPr>
        <a:xfrm>
          <a:off x="936625" y="104133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19C43C5-50C3-49FA-8FD6-21A552659858}"/>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7E8F678-3179-403E-A585-6AD06969E96E}"/>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D8ED879-6035-4AEC-8A7C-AD0CD59A1D14}"/>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DA9E1F9-FC37-4719-A7C5-525C2FD18695}"/>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7BF52E8-5134-4B0F-9F97-45695DCDF97C}"/>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89" name="楕円 88">
          <a:extLst>
            <a:ext uri="{FF2B5EF4-FFF2-40B4-BE49-F238E27FC236}">
              <a16:creationId xmlns:a16="http://schemas.microsoft.com/office/drawing/2014/main" id="{9B783C2B-9312-4AAA-9F4F-73B40B0E00D0}"/>
            </a:ext>
          </a:extLst>
        </xdr:cNvPr>
        <xdr:cNvSpPr/>
      </xdr:nvSpPr>
      <xdr:spPr>
        <a:xfrm>
          <a:off x="38989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129557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59F54E2-D372-44EA-89F1-531FDE32EFD0}"/>
            </a:ext>
          </a:extLst>
        </xdr:cNvPr>
        <xdr:cNvSpPr txBox="1"/>
      </xdr:nvSpPr>
      <xdr:spPr>
        <a:xfrm>
          <a:off x="39878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27305</xdr:rowOff>
    </xdr:from>
    <xdr:to>
      <xdr:col>20</xdr:col>
      <xdr:colOff>38100</xdr:colOff>
      <xdr:row>62</xdr:row>
      <xdr:rowOff>128905</xdr:rowOff>
    </xdr:to>
    <xdr:sp macro="" textlink="">
      <xdr:nvSpPr>
        <xdr:cNvPr id="91" name="楕円 90">
          <a:extLst>
            <a:ext uri="{FF2B5EF4-FFF2-40B4-BE49-F238E27FC236}">
              <a16:creationId xmlns:a16="http://schemas.microsoft.com/office/drawing/2014/main" id="{CC411460-33BF-49A1-BBC1-2C01D070FDB3}"/>
            </a:ext>
          </a:extLst>
        </xdr:cNvPr>
        <xdr:cNvSpPr/>
      </xdr:nvSpPr>
      <xdr:spPr>
        <a:xfrm>
          <a:off x="3203575" y="106572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30480</xdr:rowOff>
    </xdr:from>
    <xdr:to>
      <xdr:col>24</xdr:col>
      <xdr:colOff>63500</xdr:colOff>
      <xdr:row>62</xdr:row>
      <xdr:rowOff>78105</xdr:rowOff>
    </xdr:to>
    <xdr:cxnSp macro="">
      <xdr:nvCxnSpPr>
        <xdr:cNvPr id="92" name="直線コネクタ 91">
          <a:extLst>
            <a:ext uri="{FF2B5EF4-FFF2-40B4-BE49-F238E27FC236}">
              <a16:creationId xmlns:a16="http://schemas.microsoft.com/office/drawing/2014/main" id="{2D9008D9-349E-459C-8DB8-BCB13EDC433F}"/>
            </a:ext>
          </a:extLst>
        </xdr:cNvPr>
        <xdr:cNvCxnSpPr/>
      </xdr:nvCxnSpPr>
      <xdr:spPr>
        <a:xfrm flipV="1">
          <a:off x="3235325" y="10660380"/>
          <a:ext cx="7143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93" name="楕円 92">
          <a:extLst>
            <a:ext uri="{FF2B5EF4-FFF2-40B4-BE49-F238E27FC236}">
              <a16:creationId xmlns:a16="http://schemas.microsoft.com/office/drawing/2014/main" id="{767C390B-0164-4A0C-9114-9C782055FB45}"/>
            </a:ext>
          </a:extLst>
        </xdr:cNvPr>
        <xdr:cNvSpPr/>
      </xdr:nvSpPr>
      <xdr:spPr>
        <a:xfrm>
          <a:off x="2428875"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78105</xdr:rowOff>
    </xdr:to>
    <xdr:cxnSp macro="">
      <xdr:nvCxnSpPr>
        <xdr:cNvPr id="94" name="直線コネクタ 93">
          <a:extLst>
            <a:ext uri="{FF2B5EF4-FFF2-40B4-BE49-F238E27FC236}">
              <a16:creationId xmlns:a16="http://schemas.microsoft.com/office/drawing/2014/main" id="{14DFCA1F-4B4E-4C66-A02B-4AF7B7E209EE}"/>
            </a:ext>
          </a:extLst>
        </xdr:cNvPr>
        <xdr:cNvCxnSpPr/>
      </xdr:nvCxnSpPr>
      <xdr:spPr>
        <a:xfrm>
          <a:off x="2479675" y="10652760"/>
          <a:ext cx="7556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95" name="楕円 94">
          <a:extLst>
            <a:ext uri="{FF2B5EF4-FFF2-40B4-BE49-F238E27FC236}">
              <a16:creationId xmlns:a16="http://schemas.microsoft.com/office/drawing/2014/main" id="{1D7EF476-047B-4204-B834-EA8447139853}"/>
            </a:ext>
          </a:extLst>
        </xdr:cNvPr>
        <xdr:cNvSpPr/>
      </xdr:nvSpPr>
      <xdr:spPr>
        <a:xfrm>
          <a:off x="168275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22860</xdr:rowOff>
    </xdr:to>
    <xdr:cxnSp macro="">
      <xdr:nvCxnSpPr>
        <xdr:cNvPr id="96" name="直線コネクタ 95">
          <a:extLst>
            <a:ext uri="{FF2B5EF4-FFF2-40B4-BE49-F238E27FC236}">
              <a16:creationId xmlns:a16="http://schemas.microsoft.com/office/drawing/2014/main" id="{D7F1BCAC-D0B4-4020-94A9-9A506CA75171}"/>
            </a:ext>
          </a:extLst>
        </xdr:cNvPr>
        <xdr:cNvCxnSpPr/>
      </xdr:nvCxnSpPr>
      <xdr:spPr>
        <a:xfrm>
          <a:off x="1733550" y="10624185"/>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97" name="楕円 96">
          <a:extLst>
            <a:ext uri="{FF2B5EF4-FFF2-40B4-BE49-F238E27FC236}">
              <a16:creationId xmlns:a16="http://schemas.microsoft.com/office/drawing/2014/main" id="{70261623-703D-4474-9070-78926EE22454}"/>
            </a:ext>
          </a:extLst>
        </xdr:cNvPr>
        <xdr:cNvSpPr/>
      </xdr:nvSpPr>
      <xdr:spPr>
        <a:xfrm>
          <a:off x="936625" y="105733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61</xdr:row>
      <xdr:rowOff>165735</xdr:rowOff>
    </xdr:to>
    <xdr:cxnSp macro="">
      <xdr:nvCxnSpPr>
        <xdr:cNvPr id="98" name="直線コネクタ 97">
          <a:extLst>
            <a:ext uri="{FF2B5EF4-FFF2-40B4-BE49-F238E27FC236}">
              <a16:creationId xmlns:a16="http://schemas.microsoft.com/office/drawing/2014/main" id="{F4C67ABB-E5B4-4C4B-A141-E33B9DF4B2B9}"/>
            </a:ext>
          </a:extLst>
        </xdr:cNvPr>
        <xdr:cNvCxnSpPr/>
      </xdr:nvCxnSpPr>
      <xdr:spPr>
        <a:xfrm>
          <a:off x="968375" y="10624185"/>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99" name="n_1aveValue【体育館・プール】&#10;有形固定資産減価償却率">
          <a:extLst>
            <a:ext uri="{FF2B5EF4-FFF2-40B4-BE49-F238E27FC236}">
              <a16:creationId xmlns:a16="http://schemas.microsoft.com/office/drawing/2014/main" id="{321827BF-2E51-4980-86E4-1CAF2D782690}"/>
            </a:ext>
          </a:extLst>
        </xdr:cNvPr>
        <xdr:cNvSpPr txBox="1"/>
      </xdr:nvSpPr>
      <xdr:spPr>
        <a:xfrm>
          <a:off x="306769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100" name="n_2aveValue【体育館・プール】&#10;有形固定資産減価償却率">
          <a:extLst>
            <a:ext uri="{FF2B5EF4-FFF2-40B4-BE49-F238E27FC236}">
              <a16:creationId xmlns:a16="http://schemas.microsoft.com/office/drawing/2014/main" id="{5BAEB284-474C-47E8-B302-9CA2D3D55A12}"/>
            </a:ext>
          </a:extLst>
        </xdr:cNvPr>
        <xdr:cNvSpPr txBox="1"/>
      </xdr:nvSpPr>
      <xdr:spPr>
        <a:xfrm>
          <a:off x="230569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01" name="n_3aveValue【体育館・プール】&#10;有形固定資産減価償却率">
          <a:extLst>
            <a:ext uri="{FF2B5EF4-FFF2-40B4-BE49-F238E27FC236}">
              <a16:creationId xmlns:a16="http://schemas.microsoft.com/office/drawing/2014/main" id="{65E7DCA0-57E8-4A7A-8A02-431806557292}"/>
            </a:ext>
          </a:extLst>
        </xdr:cNvPr>
        <xdr:cNvSpPr txBox="1"/>
      </xdr:nvSpPr>
      <xdr:spPr>
        <a:xfrm>
          <a:off x="1559569"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102" name="n_4aveValue【体育館・プール】&#10;有形固定資産減価償却率">
          <a:extLst>
            <a:ext uri="{FF2B5EF4-FFF2-40B4-BE49-F238E27FC236}">
              <a16:creationId xmlns:a16="http://schemas.microsoft.com/office/drawing/2014/main" id="{098F3534-874B-481B-9BAB-FF5E706AE0F2}"/>
            </a:ext>
          </a:extLst>
        </xdr:cNvPr>
        <xdr:cNvSpPr txBox="1"/>
      </xdr:nvSpPr>
      <xdr:spPr>
        <a:xfrm>
          <a:off x="8134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120032</xdr:rowOff>
    </xdr:from>
    <xdr:ext cx="405111" cy="259045"/>
    <xdr:sp macro="" textlink="">
      <xdr:nvSpPr>
        <xdr:cNvPr id="103" name="n_1mainValue【体育館・プール】&#10;有形固定資産減価償却率">
          <a:extLst>
            <a:ext uri="{FF2B5EF4-FFF2-40B4-BE49-F238E27FC236}">
              <a16:creationId xmlns:a16="http://schemas.microsoft.com/office/drawing/2014/main" id="{02D377EA-0DBB-4C73-8ECC-1AC599E315F9}"/>
            </a:ext>
          </a:extLst>
        </xdr:cNvPr>
        <xdr:cNvSpPr txBox="1"/>
      </xdr:nvSpPr>
      <xdr:spPr>
        <a:xfrm>
          <a:off x="306769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04" name="n_2mainValue【体育館・プール】&#10;有形固定資産減価償却率">
          <a:extLst>
            <a:ext uri="{FF2B5EF4-FFF2-40B4-BE49-F238E27FC236}">
              <a16:creationId xmlns:a16="http://schemas.microsoft.com/office/drawing/2014/main" id="{E8629460-5981-47BB-B321-5C549603CC23}"/>
            </a:ext>
          </a:extLst>
        </xdr:cNvPr>
        <xdr:cNvSpPr txBox="1"/>
      </xdr:nvSpPr>
      <xdr:spPr>
        <a:xfrm>
          <a:off x="230569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105" name="n_3mainValue【体育館・プール】&#10;有形固定資産減価償却率">
          <a:extLst>
            <a:ext uri="{FF2B5EF4-FFF2-40B4-BE49-F238E27FC236}">
              <a16:creationId xmlns:a16="http://schemas.microsoft.com/office/drawing/2014/main" id="{A68983E0-AE0F-4009-8017-534CE22FE46D}"/>
            </a:ext>
          </a:extLst>
        </xdr:cNvPr>
        <xdr:cNvSpPr txBox="1"/>
      </xdr:nvSpPr>
      <xdr:spPr>
        <a:xfrm>
          <a:off x="1559569"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106" name="n_4mainValue【体育館・プール】&#10;有形固定資産減価償却率">
          <a:extLst>
            <a:ext uri="{FF2B5EF4-FFF2-40B4-BE49-F238E27FC236}">
              <a16:creationId xmlns:a16="http://schemas.microsoft.com/office/drawing/2014/main" id="{9C6583B7-B434-4765-92D8-4DF08812EDF5}"/>
            </a:ext>
          </a:extLst>
        </xdr:cNvPr>
        <xdr:cNvSpPr txBox="1"/>
      </xdr:nvSpPr>
      <xdr:spPr>
        <a:xfrm>
          <a:off x="8134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CB88E44-BEA5-493C-B49E-9DD8E6BB408E}"/>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F8FFADA-D480-452A-9C56-41D7B1B9C809}"/>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155ED71-6588-4637-83F5-2B5F169656F8}"/>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AFF15E7-DD7D-49F8-B549-7031D69DFA49}"/>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EBDC391-5810-49C7-A3AD-2FA5EF2FA80D}"/>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762CB357-AEE1-4C2C-B443-9CA922F14323}"/>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3A68F648-D4C8-44CA-BF07-14351F379277}"/>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517F8A7-3FC3-4A17-8AAB-45C1E9846617}"/>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E61E573-6301-4FFD-ADE2-88AC62FA9ADC}"/>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167C6367-7CD0-4533-9BF0-7BCD3CB67222}"/>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a:extLst>
            <a:ext uri="{FF2B5EF4-FFF2-40B4-BE49-F238E27FC236}">
              <a16:creationId xmlns:a16="http://schemas.microsoft.com/office/drawing/2014/main" id="{30459907-DFE0-4CFF-B9B1-07625469C5C5}"/>
            </a:ext>
          </a:extLst>
        </xdr:cNvPr>
        <xdr:cNvCxnSpPr/>
      </xdr:nvCxnSpPr>
      <xdr:spPr>
        <a:xfrm>
          <a:off x="5632450" y="111442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a:extLst>
            <a:ext uri="{FF2B5EF4-FFF2-40B4-BE49-F238E27FC236}">
              <a16:creationId xmlns:a16="http://schemas.microsoft.com/office/drawing/2014/main" id="{0FBC9D92-A66F-4C03-AEDD-36D33C384052}"/>
            </a:ext>
          </a:extLst>
        </xdr:cNvPr>
        <xdr:cNvSpPr txBox="1"/>
      </xdr:nvSpPr>
      <xdr:spPr>
        <a:xfrm>
          <a:off x="52224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a:extLst>
            <a:ext uri="{FF2B5EF4-FFF2-40B4-BE49-F238E27FC236}">
              <a16:creationId xmlns:a16="http://schemas.microsoft.com/office/drawing/2014/main" id="{43958697-FA13-4DB0-AA19-8819300074DF}"/>
            </a:ext>
          </a:extLst>
        </xdr:cNvPr>
        <xdr:cNvCxnSpPr/>
      </xdr:nvCxnSpPr>
      <xdr:spPr>
        <a:xfrm>
          <a:off x="5632450" y="1085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a:extLst>
            <a:ext uri="{FF2B5EF4-FFF2-40B4-BE49-F238E27FC236}">
              <a16:creationId xmlns:a16="http://schemas.microsoft.com/office/drawing/2014/main" id="{F58620E3-01F8-45CF-B2B9-83759F76AEFD}"/>
            </a:ext>
          </a:extLst>
        </xdr:cNvPr>
        <xdr:cNvSpPr txBox="1"/>
      </xdr:nvSpPr>
      <xdr:spPr>
        <a:xfrm>
          <a:off x="52224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a:extLst>
            <a:ext uri="{FF2B5EF4-FFF2-40B4-BE49-F238E27FC236}">
              <a16:creationId xmlns:a16="http://schemas.microsoft.com/office/drawing/2014/main" id="{CCF92FC5-B185-4E8F-B012-86FB5104F39D}"/>
            </a:ext>
          </a:extLst>
        </xdr:cNvPr>
        <xdr:cNvCxnSpPr/>
      </xdr:nvCxnSpPr>
      <xdr:spPr>
        <a:xfrm>
          <a:off x="5632450" y="105727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a:extLst>
            <a:ext uri="{FF2B5EF4-FFF2-40B4-BE49-F238E27FC236}">
              <a16:creationId xmlns:a16="http://schemas.microsoft.com/office/drawing/2014/main" id="{740B20CA-9D22-4489-96B4-CFD75C6372ED}"/>
            </a:ext>
          </a:extLst>
        </xdr:cNvPr>
        <xdr:cNvSpPr txBox="1"/>
      </xdr:nvSpPr>
      <xdr:spPr>
        <a:xfrm>
          <a:off x="52224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a:extLst>
            <a:ext uri="{FF2B5EF4-FFF2-40B4-BE49-F238E27FC236}">
              <a16:creationId xmlns:a16="http://schemas.microsoft.com/office/drawing/2014/main" id="{132CCEA6-58E2-48D6-B6AE-1AF0BFBBCC19}"/>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a:extLst>
            <a:ext uri="{FF2B5EF4-FFF2-40B4-BE49-F238E27FC236}">
              <a16:creationId xmlns:a16="http://schemas.microsoft.com/office/drawing/2014/main" id="{F83DF8C9-CC84-4BE4-9C85-DBB290A2375E}"/>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a:extLst>
            <a:ext uri="{FF2B5EF4-FFF2-40B4-BE49-F238E27FC236}">
              <a16:creationId xmlns:a16="http://schemas.microsoft.com/office/drawing/2014/main" id="{442FC792-E8BE-4AB0-9AE7-F3BE341FD188}"/>
            </a:ext>
          </a:extLst>
        </xdr:cNvPr>
        <xdr:cNvCxnSpPr/>
      </xdr:nvCxnSpPr>
      <xdr:spPr>
        <a:xfrm>
          <a:off x="5632450" y="100012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a:extLst>
            <a:ext uri="{FF2B5EF4-FFF2-40B4-BE49-F238E27FC236}">
              <a16:creationId xmlns:a16="http://schemas.microsoft.com/office/drawing/2014/main" id="{A57F8EBE-0591-4DFD-A789-668064D55B2D}"/>
            </a:ext>
          </a:extLst>
        </xdr:cNvPr>
        <xdr:cNvSpPr txBox="1"/>
      </xdr:nvSpPr>
      <xdr:spPr>
        <a:xfrm>
          <a:off x="52224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a:extLst>
            <a:ext uri="{FF2B5EF4-FFF2-40B4-BE49-F238E27FC236}">
              <a16:creationId xmlns:a16="http://schemas.microsoft.com/office/drawing/2014/main" id="{4602A525-3C4E-44BF-B83E-AAEB59D932FD}"/>
            </a:ext>
          </a:extLst>
        </xdr:cNvPr>
        <xdr:cNvCxnSpPr/>
      </xdr:nvCxnSpPr>
      <xdr:spPr>
        <a:xfrm>
          <a:off x="5632450" y="971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a:extLst>
            <a:ext uri="{FF2B5EF4-FFF2-40B4-BE49-F238E27FC236}">
              <a16:creationId xmlns:a16="http://schemas.microsoft.com/office/drawing/2014/main" id="{B5F3722A-BF1B-4108-9AD4-24D5358A9544}"/>
            </a:ext>
          </a:extLst>
        </xdr:cNvPr>
        <xdr:cNvSpPr txBox="1"/>
      </xdr:nvSpPr>
      <xdr:spPr>
        <a:xfrm>
          <a:off x="52224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a:extLst>
            <a:ext uri="{FF2B5EF4-FFF2-40B4-BE49-F238E27FC236}">
              <a16:creationId xmlns:a16="http://schemas.microsoft.com/office/drawing/2014/main" id="{EDEC6BDF-765D-4480-B10C-61E85F76BA9C}"/>
            </a:ext>
          </a:extLst>
        </xdr:cNvPr>
        <xdr:cNvCxnSpPr/>
      </xdr:nvCxnSpPr>
      <xdr:spPr>
        <a:xfrm>
          <a:off x="5632450" y="942975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a:extLst>
            <a:ext uri="{FF2B5EF4-FFF2-40B4-BE49-F238E27FC236}">
              <a16:creationId xmlns:a16="http://schemas.microsoft.com/office/drawing/2014/main" id="{A379A89E-B98A-4581-96FE-6578D0BAE83C}"/>
            </a:ext>
          </a:extLst>
        </xdr:cNvPr>
        <xdr:cNvSpPr txBox="1"/>
      </xdr:nvSpPr>
      <xdr:spPr>
        <a:xfrm>
          <a:off x="52224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a:extLst>
            <a:ext uri="{FF2B5EF4-FFF2-40B4-BE49-F238E27FC236}">
              <a16:creationId xmlns:a16="http://schemas.microsoft.com/office/drawing/2014/main" id="{1AE3746E-E72F-4D63-9704-1196C88965CE}"/>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id="{6C1A20DE-EE51-4DBD-BF1C-952698D2AA89}"/>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a:extLst>
            <a:ext uri="{FF2B5EF4-FFF2-40B4-BE49-F238E27FC236}">
              <a16:creationId xmlns:a16="http://schemas.microsoft.com/office/drawing/2014/main" id="{7B278B3B-31CF-405A-86A4-250CB24C6F45}"/>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134" name="直線コネクタ 133">
          <a:extLst>
            <a:ext uri="{FF2B5EF4-FFF2-40B4-BE49-F238E27FC236}">
              <a16:creationId xmlns:a16="http://schemas.microsoft.com/office/drawing/2014/main" id="{3A3E2F24-A375-462D-BA6B-0D123B861572}"/>
            </a:ext>
          </a:extLst>
        </xdr:cNvPr>
        <xdr:cNvCxnSpPr/>
      </xdr:nvCxnSpPr>
      <xdr:spPr>
        <a:xfrm flipV="1">
          <a:off x="8905240"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135" name="【体育館・プール】&#10;一人当たり面積最小値テキスト">
          <a:extLst>
            <a:ext uri="{FF2B5EF4-FFF2-40B4-BE49-F238E27FC236}">
              <a16:creationId xmlns:a16="http://schemas.microsoft.com/office/drawing/2014/main" id="{BA838E8A-4812-4A3B-8530-B76B1EC95010}"/>
            </a:ext>
          </a:extLst>
        </xdr:cNvPr>
        <xdr:cNvSpPr txBox="1"/>
      </xdr:nvSpPr>
      <xdr:spPr>
        <a:xfrm>
          <a:off x="8943975"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136" name="直線コネクタ 135">
          <a:extLst>
            <a:ext uri="{FF2B5EF4-FFF2-40B4-BE49-F238E27FC236}">
              <a16:creationId xmlns:a16="http://schemas.microsoft.com/office/drawing/2014/main" id="{978CB3D5-B2D9-497D-B2CE-39A6579B557E}"/>
            </a:ext>
          </a:extLst>
        </xdr:cNvPr>
        <xdr:cNvCxnSpPr/>
      </xdr:nvCxnSpPr>
      <xdr:spPr>
        <a:xfrm>
          <a:off x="8845550" y="110228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137" name="【体育館・プール】&#10;一人当たり面積最大値テキスト">
          <a:extLst>
            <a:ext uri="{FF2B5EF4-FFF2-40B4-BE49-F238E27FC236}">
              <a16:creationId xmlns:a16="http://schemas.microsoft.com/office/drawing/2014/main" id="{F816B0AC-6D7D-4D41-ACFE-184827E91752}"/>
            </a:ext>
          </a:extLst>
        </xdr:cNvPr>
        <xdr:cNvSpPr txBox="1"/>
      </xdr:nvSpPr>
      <xdr:spPr>
        <a:xfrm>
          <a:off x="8943975"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138" name="直線コネクタ 137">
          <a:extLst>
            <a:ext uri="{FF2B5EF4-FFF2-40B4-BE49-F238E27FC236}">
              <a16:creationId xmlns:a16="http://schemas.microsoft.com/office/drawing/2014/main" id="{6755300C-1068-464A-A533-0CA7370C79DE}"/>
            </a:ext>
          </a:extLst>
        </xdr:cNvPr>
        <xdr:cNvCxnSpPr/>
      </xdr:nvCxnSpPr>
      <xdr:spPr>
        <a:xfrm>
          <a:off x="8845550" y="96154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87806</xdr:rowOff>
    </xdr:from>
    <xdr:ext cx="469744" cy="259045"/>
    <xdr:sp macro="" textlink="">
      <xdr:nvSpPr>
        <xdr:cNvPr id="139" name="【体育館・プール】&#10;一人当たり面積平均値テキスト">
          <a:extLst>
            <a:ext uri="{FF2B5EF4-FFF2-40B4-BE49-F238E27FC236}">
              <a16:creationId xmlns:a16="http://schemas.microsoft.com/office/drawing/2014/main" id="{4582BE2D-60B3-43D6-95A8-1B4ED028FDCD}"/>
            </a:ext>
          </a:extLst>
        </xdr:cNvPr>
        <xdr:cNvSpPr txBox="1"/>
      </xdr:nvSpPr>
      <xdr:spPr>
        <a:xfrm>
          <a:off x="8943975" y="10374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140" name="フローチャート: 判断 139">
          <a:extLst>
            <a:ext uri="{FF2B5EF4-FFF2-40B4-BE49-F238E27FC236}">
              <a16:creationId xmlns:a16="http://schemas.microsoft.com/office/drawing/2014/main" id="{744B46FA-9093-4F1E-B0F9-BD0D458495B5}"/>
            </a:ext>
          </a:extLst>
        </xdr:cNvPr>
        <xdr:cNvSpPr/>
      </xdr:nvSpPr>
      <xdr:spPr>
        <a:xfrm>
          <a:off x="8883650" y="105233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141" name="フローチャート: 判断 140">
          <a:extLst>
            <a:ext uri="{FF2B5EF4-FFF2-40B4-BE49-F238E27FC236}">
              <a16:creationId xmlns:a16="http://schemas.microsoft.com/office/drawing/2014/main" id="{32C05B0E-069B-4844-A55D-F707C857DAFB}"/>
            </a:ext>
          </a:extLst>
        </xdr:cNvPr>
        <xdr:cNvSpPr/>
      </xdr:nvSpPr>
      <xdr:spPr>
        <a:xfrm>
          <a:off x="815975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142" name="フローチャート: 判断 141">
          <a:extLst>
            <a:ext uri="{FF2B5EF4-FFF2-40B4-BE49-F238E27FC236}">
              <a16:creationId xmlns:a16="http://schemas.microsoft.com/office/drawing/2014/main" id="{8F0AD5FA-E6BC-4D45-8FDF-56BD56D82C6D}"/>
            </a:ext>
          </a:extLst>
        </xdr:cNvPr>
        <xdr:cNvSpPr/>
      </xdr:nvSpPr>
      <xdr:spPr>
        <a:xfrm>
          <a:off x="7413625" y="106105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143" name="フローチャート: 判断 142">
          <a:extLst>
            <a:ext uri="{FF2B5EF4-FFF2-40B4-BE49-F238E27FC236}">
              <a16:creationId xmlns:a16="http://schemas.microsoft.com/office/drawing/2014/main" id="{5FAF0504-FC38-4756-B7C8-8D639BDFCEA4}"/>
            </a:ext>
          </a:extLst>
        </xdr:cNvPr>
        <xdr:cNvSpPr/>
      </xdr:nvSpPr>
      <xdr:spPr>
        <a:xfrm>
          <a:off x="6638925"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144" name="フローチャート: 判断 143">
          <a:extLst>
            <a:ext uri="{FF2B5EF4-FFF2-40B4-BE49-F238E27FC236}">
              <a16:creationId xmlns:a16="http://schemas.microsoft.com/office/drawing/2014/main" id="{BE362849-C212-4F35-B254-F7C1E9125AD0}"/>
            </a:ext>
          </a:extLst>
        </xdr:cNvPr>
        <xdr:cNvSpPr/>
      </xdr:nvSpPr>
      <xdr:spPr>
        <a:xfrm>
          <a:off x="58928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7DE0328-69C8-4A72-A8ED-A5F71F3E529F}"/>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F6CDD2D-2477-43F5-9349-BA534EA80301}"/>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587CBD1A-D19D-4763-A697-EBC307DD168D}"/>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F37D9BF6-141B-44EE-8A9D-1011969A4973}"/>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EB17E328-B210-4DD6-B55F-8ADDCB9A3A13}"/>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150" name="楕円 149">
          <a:extLst>
            <a:ext uri="{FF2B5EF4-FFF2-40B4-BE49-F238E27FC236}">
              <a16:creationId xmlns:a16="http://schemas.microsoft.com/office/drawing/2014/main" id="{04230800-5B2E-4FFE-AE51-78EC14B52924}"/>
            </a:ext>
          </a:extLst>
        </xdr:cNvPr>
        <xdr:cNvSpPr/>
      </xdr:nvSpPr>
      <xdr:spPr>
        <a:xfrm>
          <a:off x="8883650" y="10876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161307</xdr:rowOff>
    </xdr:from>
    <xdr:ext cx="469744" cy="259045"/>
    <xdr:sp macro="" textlink="">
      <xdr:nvSpPr>
        <xdr:cNvPr id="151" name="【体育館・プール】&#10;一人当たり面積該当値テキスト">
          <a:extLst>
            <a:ext uri="{FF2B5EF4-FFF2-40B4-BE49-F238E27FC236}">
              <a16:creationId xmlns:a16="http://schemas.microsoft.com/office/drawing/2014/main" id="{7EBD882D-E0DC-42FA-BCFB-AFA0784580DF}"/>
            </a:ext>
          </a:extLst>
        </xdr:cNvPr>
        <xdr:cNvSpPr txBox="1"/>
      </xdr:nvSpPr>
      <xdr:spPr>
        <a:xfrm>
          <a:off x="8943975"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76359</xdr:rowOff>
    </xdr:from>
    <xdr:to>
      <xdr:col>50</xdr:col>
      <xdr:colOff>165100</xdr:colOff>
      <xdr:row>64</xdr:row>
      <xdr:rowOff>6509</xdr:rowOff>
    </xdr:to>
    <xdr:sp macro="" textlink="">
      <xdr:nvSpPr>
        <xdr:cNvPr id="152" name="楕円 151">
          <a:extLst>
            <a:ext uri="{FF2B5EF4-FFF2-40B4-BE49-F238E27FC236}">
              <a16:creationId xmlns:a16="http://schemas.microsoft.com/office/drawing/2014/main" id="{851B7684-B513-4A62-88C3-396C9E444C78}"/>
            </a:ext>
          </a:extLst>
        </xdr:cNvPr>
        <xdr:cNvSpPr/>
      </xdr:nvSpPr>
      <xdr:spPr>
        <a:xfrm>
          <a:off x="8159750" y="108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127159</xdr:rowOff>
    </xdr:to>
    <xdr:cxnSp macro="">
      <xdr:nvCxnSpPr>
        <xdr:cNvPr id="153" name="直線コネクタ 152">
          <a:extLst>
            <a:ext uri="{FF2B5EF4-FFF2-40B4-BE49-F238E27FC236}">
              <a16:creationId xmlns:a16="http://schemas.microsoft.com/office/drawing/2014/main" id="{EF8AE42E-64EC-4AAB-BCEB-18A5BA4AE6EE}"/>
            </a:ext>
          </a:extLst>
        </xdr:cNvPr>
        <xdr:cNvCxnSpPr/>
      </xdr:nvCxnSpPr>
      <xdr:spPr>
        <a:xfrm flipV="1">
          <a:off x="8210550" y="10927080"/>
          <a:ext cx="695325"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77788</xdr:rowOff>
    </xdr:from>
    <xdr:to>
      <xdr:col>46</xdr:col>
      <xdr:colOff>38100</xdr:colOff>
      <xdr:row>64</xdr:row>
      <xdr:rowOff>7938</xdr:rowOff>
    </xdr:to>
    <xdr:sp macro="" textlink="">
      <xdr:nvSpPr>
        <xdr:cNvPr id="154" name="楕円 153">
          <a:extLst>
            <a:ext uri="{FF2B5EF4-FFF2-40B4-BE49-F238E27FC236}">
              <a16:creationId xmlns:a16="http://schemas.microsoft.com/office/drawing/2014/main" id="{CAD3BC95-4E76-4A08-9FF3-4CA6E94AE12E}"/>
            </a:ext>
          </a:extLst>
        </xdr:cNvPr>
        <xdr:cNvSpPr/>
      </xdr:nvSpPr>
      <xdr:spPr>
        <a:xfrm>
          <a:off x="7413625" y="108791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127159</xdr:rowOff>
    </xdr:from>
    <xdr:to>
      <xdr:col>50</xdr:col>
      <xdr:colOff>114300</xdr:colOff>
      <xdr:row>63</xdr:row>
      <xdr:rowOff>128588</xdr:rowOff>
    </xdr:to>
    <xdr:cxnSp macro="">
      <xdr:nvCxnSpPr>
        <xdr:cNvPr id="155" name="直線コネクタ 154">
          <a:extLst>
            <a:ext uri="{FF2B5EF4-FFF2-40B4-BE49-F238E27FC236}">
              <a16:creationId xmlns:a16="http://schemas.microsoft.com/office/drawing/2014/main" id="{AD9976B1-1F77-4C01-A518-9B53CA0C7BD8}"/>
            </a:ext>
          </a:extLst>
        </xdr:cNvPr>
        <xdr:cNvCxnSpPr/>
      </xdr:nvCxnSpPr>
      <xdr:spPr>
        <a:xfrm flipV="1">
          <a:off x="7445375" y="10928509"/>
          <a:ext cx="765175"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79216</xdr:rowOff>
    </xdr:from>
    <xdr:to>
      <xdr:col>41</xdr:col>
      <xdr:colOff>101600</xdr:colOff>
      <xdr:row>64</xdr:row>
      <xdr:rowOff>9366</xdr:rowOff>
    </xdr:to>
    <xdr:sp macro="" textlink="">
      <xdr:nvSpPr>
        <xdr:cNvPr id="156" name="楕円 155">
          <a:extLst>
            <a:ext uri="{FF2B5EF4-FFF2-40B4-BE49-F238E27FC236}">
              <a16:creationId xmlns:a16="http://schemas.microsoft.com/office/drawing/2014/main" id="{2AAD885E-4827-449B-9EE9-18AD2B01E8F7}"/>
            </a:ext>
          </a:extLst>
        </xdr:cNvPr>
        <xdr:cNvSpPr/>
      </xdr:nvSpPr>
      <xdr:spPr>
        <a:xfrm>
          <a:off x="6638925" y="108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128588</xdr:rowOff>
    </xdr:from>
    <xdr:to>
      <xdr:col>45</xdr:col>
      <xdr:colOff>177800</xdr:colOff>
      <xdr:row>63</xdr:row>
      <xdr:rowOff>130016</xdr:rowOff>
    </xdr:to>
    <xdr:cxnSp macro="">
      <xdr:nvCxnSpPr>
        <xdr:cNvPr id="157" name="直線コネクタ 156">
          <a:extLst>
            <a:ext uri="{FF2B5EF4-FFF2-40B4-BE49-F238E27FC236}">
              <a16:creationId xmlns:a16="http://schemas.microsoft.com/office/drawing/2014/main" id="{39FA57EE-D4FD-4E13-BA30-7843B81C59DC}"/>
            </a:ext>
          </a:extLst>
        </xdr:cNvPr>
        <xdr:cNvCxnSpPr/>
      </xdr:nvCxnSpPr>
      <xdr:spPr>
        <a:xfrm flipV="1">
          <a:off x="6689725" y="10929938"/>
          <a:ext cx="75565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80645</xdr:rowOff>
    </xdr:from>
    <xdr:to>
      <xdr:col>36</xdr:col>
      <xdr:colOff>165100</xdr:colOff>
      <xdr:row>64</xdr:row>
      <xdr:rowOff>10795</xdr:rowOff>
    </xdr:to>
    <xdr:sp macro="" textlink="">
      <xdr:nvSpPr>
        <xdr:cNvPr id="158" name="楕円 157">
          <a:extLst>
            <a:ext uri="{FF2B5EF4-FFF2-40B4-BE49-F238E27FC236}">
              <a16:creationId xmlns:a16="http://schemas.microsoft.com/office/drawing/2014/main" id="{FD8100AB-9F91-4830-8DEF-E098710A387A}"/>
            </a:ext>
          </a:extLst>
        </xdr:cNvPr>
        <xdr:cNvSpPr/>
      </xdr:nvSpPr>
      <xdr:spPr>
        <a:xfrm>
          <a:off x="58928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130016</xdr:rowOff>
    </xdr:from>
    <xdr:to>
      <xdr:col>41</xdr:col>
      <xdr:colOff>50800</xdr:colOff>
      <xdr:row>63</xdr:row>
      <xdr:rowOff>131445</xdr:rowOff>
    </xdr:to>
    <xdr:cxnSp macro="">
      <xdr:nvCxnSpPr>
        <xdr:cNvPr id="159" name="直線コネクタ 158">
          <a:extLst>
            <a:ext uri="{FF2B5EF4-FFF2-40B4-BE49-F238E27FC236}">
              <a16:creationId xmlns:a16="http://schemas.microsoft.com/office/drawing/2014/main" id="{0A0CFB68-A342-45C0-84C0-CEBA0573B224}"/>
            </a:ext>
          </a:extLst>
        </xdr:cNvPr>
        <xdr:cNvCxnSpPr/>
      </xdr:nvCxnSpPr>
      <xdr:spPr>
        <a:xfrm flipV="1">
          <a:off x="5943600" y="10931366"/>
          <a:ext cx="746125"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63040</xdr:rowOff>
    </xdr:from>
    <xdr:ext cx="469744" cy="259045"/>
    <xdr:sp macro="" textlink="">
      <xdr:nvSpPr>
        <xdr:cNvPr id="160" name="n_1aveValue【体育館・プール】&#10;一人当たり面積">
          <a:extLst>
            <a:ext uri="{FF2B5EF4-FFF2-40B4-BE49-F238E27FC236}">
              <a16:creationId xmlns:a16="http://schemas.microsoft.com/office/drawing/2014/main" id="{7A4AEA05-B541-44E4-A948-77778446E5ED}"/>
            </a:ext>
          </a:extLst>
        </xdr:cNvPr>
        <xdr:cNvSpPr txBox="1"/>
      </xdr:nvSpPr>
      <xdr:spPr>
        <a:xfrm>
          <a:off x="7991552" y="103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98759</xdr:rowOff>
    </xdr:from>
    <xdr:ext cx="469744" cy="259045"/>
    <xdr:sp macro="" textlink="">
      <xdr:nvSpPr>
        <xdr:cNvPr id="161" name="n_2aveValue【体育館・プール】&#10;一人当たり面積">
          <a:extLst>
            <a:ext uri="{FF2B5EF4-FFF2-40B4-BE49-F238E27FC236}">
              <a16:creationId xmlns:a16="http://schemas.microsoft.com/office/drawing/2014/main" id="{F1D8996E-4D8F-47D7-8780-DAFA17DAF1D9}"/>
            </a:ext>
          </a:extLst>
        </xdr:cNvPr>
        <xdr:cNvSpPr txBox="1"/>
      </xdr:nvSpPr>
      <xdr:spPr>
        <a:xfrm>
          <a:off x="72581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107332</xdr:rowOff>
    </xdr:from>
    <xdr:ext cx="469744" cy="259045"/>
    <xdr:sp macro="" textlink="">
      <xdr:nvSpPr>
        <xdr:cNvPr id="162" name="n_3aveValue【体育館・プール】&#10;一人当たり面積">
          <a:extLst>
            <a:ext uri="{FF2B5EF4-FFF2-40B4-BE49-F238E27FC236}">
              <a16:creationId xmlns:a16="http://schemas.microsoft.com/office/drawing/2014/main" id="{11DD3014-9071-485A-8D0D-936F3DDF7698}"/>
            </a:ext>
          </a:extLst>
        </xdr:cNvPr>
        <xdr:cNvSpPr txBox="1"/>
      </xdr:nvSpPr>
      <xdr:spPr>
        <a:xfrm>
          <a:off x="6483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137336</xdr:rowOff>
    </xdr:from>
    <xdr:ext cx="469744" cy="259045"/>
    <xdr:sp macro="" textlink="">
      <xdr:nvSpPr>
        <xdr:cNvPr id="163" name="n_4aveValue【体育館・プール】&#10;一人当たり面積">
          <a:extLst>
            <a:ext uri="{FF2B5EF4-FFF2-40B4-BE49-F238E27FC236}">
              <a16:creationId xmlns:a16="http://schemas.microsoft.com/office/drawing/2014/main" id="{4820BFD1-8B17-4DC6-B402-E0A28B79B6EA}"/>
            </a:ext>
          </a:extLst>
        </xdr:cNvPr>
        <xdr:cNvSpPr txBox="1"/>
      </xdr:nvSpPr>
      <xdr:spPr>
        <a:xfrm>
          <a:off x="5737302" y="104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169086</xdr:rowOff>
    </xdr:from>
    <xdr:ext cx="469744" cy="259045"/>
    <xdr:sp macro="" textlink="">
      <xdr:nvSpPr>
        <xdr:cNvPr id="164" name="n_1mainValue【体育館・プール】&#10;一人当たり面積">
          <a:extLst>
            <a:ext uri="{FF2B5EF4-FFF2-40B4-BE49-F238E27FC236}">
              <a16:creationId xmlns:a16="http://schemas.microsoft.com/office/drawing/2014/main" id="{097B2EE0-1BF9-4855-A2B9-D4B69F5A9870}"/>
            </a:ext>
          </a:extLst>
        </xdr:cNvPr>
        <xdr:cNvSpPr txBox="1"/>
      </xdr:nvSpPr>
      <xdr:spPr>
        <a:xfrm>
          <a:off x="7991552" y="1097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170515</xdr:rowOff>
    </xdr:from>
    <xdr:ext cx="469744" cy="259045"/>
    <xdr:sp macro="" textlink="">
      <xdr:nvSpPr>
        <xdr:cNvPr id="165" name="n_2mainValue【体育館・プール】&#10;一人当たり面積">
          <a:extLst>
            <a:ext uri="{FF2B5EF4-FFF2-40B4-BE49-F238E27FC236}">
              <a16:creationId xmlns:a16="http://schemas.microsoft.com/office/drawing/2014/main" id="{96FCF44A-C3F0-4A9D-9535-A32CEA748DF9}"/>
            </a:ext>
          </a:extLst>
        </xdr:cNvPr>
        <xdr:cNvSpPr txBox="1"/>
      </xdr:nvSpPr>
      <xdr:spPr>
        <a:xfrm>
          <a:off x="7258127" y="1097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493</xdr:rowOff>
    </xdr:from>
    <xdr:ext cx="469744" cy="259045"/>
    <xdr:sp macro="" textlink="">
      <xdr:nvSpPr>
        <xdr:cNvPr id="166" name="n_3mainValue【体育館・プール】&#10;一人当たり面積">
          <a:extLst>
            <a:ext uri="{FF2B5EF4-FFF2-40B4-BE49-F238E27FC236}">
              <a16:creationId xmlns:a16="http://schemas.microsoft.com/office/drawing/2014/main" id="{718F682F-7380-4341-889F-CEB781CFE039}"/>
            </a:ext>
          </a:extLst>
        </xdr:cNvPr>
        <xdr:cNvSpPr txBox="1"/>
      </xdr:nvSpPr>
      <xdr:spPr>
        <a:xfrm>
          <a:off x="6483427" y="1097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1922</xdr:rowOff>
    </xdr:from>
    <xdr:ext cx="469744" cy="259045"/>
    <xdr:sp macro="" textlink="">
      <xdr:nvSpPr>
        <xdr:cNvPr id="167" name="n_4mainValue【体育館・プール】&#10;一人当たり面積">
          <a:extLst>
            <a:ext uri="{FF2B5EF4-FFF2-40B4-BE49-F238E27FC236}">
              <a16:creationId xmlns:a16="http://schemas.microsoft.com/office/drawing/2014/main" id="{9B5AF7D8-960F-420F-8318-88BFF3EB3B4A}"/>
            </a:ext>
          </a:extLst>
        </xdr:cNvPr>
        <xdr:cNvSpPr txBox="1"/>
      </xdr:nvSpPr>
      <xdr:spPr>
        <a:xfrm>
          <a:off x="5737302"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a:extLst>
            <a:ext uri="{FF2B5EF4-FFF2-40B4-BE49-F238E27FC236}">
              <a16:creationId xmlns:a16="http://schemas.microsoft.com/office/drawing/2014/main" id="{5D111B43-C53D-48C8-8BB2-20425F87A4D6}"/>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a:extLst>
            <a:ext uri="{FF2B5EF4-FFF2-40B4-BE49-F238E27FC236}">
              <a16:creationId xmlns:a16="http://schemas.microsoft.com/office/drawing/2014/main" id="{6CF30B4A-5BAC-42F2-AFCF-A0616BA6DC49}"/>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a:extLst>
            <a:ext uri="{FF2B5EF4-FFF2-40B4-BE49-F238E27FC236}">
              <a16:creationId xmlns:a16="http://schemas.microsoft.com/office/drawing/2014/main" id="{50B82011-679C-413C-95BF-705CD11B6ABA}"/>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a:extLst>
            <a:ext uri="{FF2B5EF4-FFF2-40B4-BE49-F238E27FC236}">
              <a16:creationId xmlns:a16="http://schemas.microsoft.com/office/drawing/2014/main" id="{9812DA28-3751-4535-8EBF-4DF8E3FC1914}"/>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a:extLst>
            <a:ext uri="{FF2B5EF4-FFF2-40B4-BE49-F238E27FC236}">
              <a16:creationId xmlns:a16="http://schemas.microsoft.com/office/drawing/2014/main" id="{9667693F-1915-4FEB-88E2-C4D73161B4A1}"/>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a:extLst>
            <a:ext uri="{FF2B5EF4-FFF2-40B4-BE49-F238E27FC236}">
              <a16:creationId xmlns:a16="http://schemas.microsoft.com/office/drawing/2014/main" id="{FD990FC6-A930-4DE4-A51D-3B69163005ED}"/>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a:extLst>
            <a:ext uri="{FF2B5EF4-FFF2-40B4-BE49-F238E27FC236}">
              <a16:creationId xmlns:a16="http://schemas.microsoft.com/office/drawing/2014/main" id="{91506C2D-8DF6-48C9-A29E-08C9961C5399}"/>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a:extLst>
            <a:ext uri="{FF2B5EF4-FFF2-40B4-BE49-F238E27FC236}">
              <a16:creationId xmlns:a16="http://schemas.microsoft.com/office/drawing/2014/main" id="{1DE6E42F-5454-49D2-B01A-995085CF49C7}"/>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a:extLst>
            <a:ext uri="{FF2B5EF4-FFF2-40B4-BE49-F238E27FC236}">
              <a16:creationId xmlns:a16="http://schemas.microsoft.com/office/drawing/2014/main" id="{BB94B8B2-2BF8-48ED-886A-32AB8CC0681D}"/>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a:extLst>
            <a:ext uri="{FF2B5EF4-FFF2-40B4-BE49-F238E27FC236}">
              <a16:creationId xmlns:a16="http://schemas.microsoft.com/office/drawing/2014/main" id="{B53DFA37-C22A-4A2A-B20E-D18ADCB89183}"/>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a:extLst>
            <a:ext uri="{FF2B5EF4-FFF2-40B4-BE49-F238E27FC236}">
              <a16:creationId xmlns:a16="http://schemas.microsoft.com/office/drawing/2014/main" id="{8A1A6CDB-778D-4B30-B0DB-F4B0A5834388}"/>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9" name="直線コネクタ 178">
          <a:extLst>
            <a:ext uri="{FF2B5EF4-FFF2-40B4-BE49-F238E27FC236}">
              <a16:creationId xmlns:a16="http://schemas.microsoft.com/office/drawing/2014/main" id="{85060C14-743E-4948-ABB8-F345DF2326BB}"/>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0" name="テキスト ボックス 179">
          <a:extLst>
            <a:ext uri="{FF2B5EF4-FFF2-40B4-BE49-F238E27FC236}">
              <a16:creationId xmlns:a16="http://schemas.microsoft.com/office/drawing/2014/main" id="{AA9AFF5C-2F35-4F3E-BB3E-B4B7009C2B5D}"/>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1" name="直線コネクタ 180">
          <a:extLst>
            <a:ext uri="{FF2B5EF4-FFF2-40B4-BE49-F238E27FC236}">
              <a16:creationId xmlns:a16="http://schemas.microsoft.com/office/drawing/2014/main" id="{1E5C969F-CA03-4762-89F0-86B0B55DC771}"/>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2" name="テキスト ボックス 181">
          <a:extLst>
            <a:ext uri="{FF2B5EF4-FFF2-40B4-BE49-F238E27FC236}">
              <a16:creationId xmlns:a16="http://schemas.microsoft.com/office/drawing/2014/main" id="{6D9F3A3F-EBD3-42C0-8631-3F3D9842803C}"/>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3" name="直線コネクタ 182">
          <a:extLst>
            <a:ext uri="{FF2B5EF4-FFF2-40B4-BE49-F238E27FC236}">
              <a16:creationId xmlns:a16="http://schemas.microsoft.com/office/drawing/2014/main" id="{5FC53A7B-298F-42B0-B159-D95ED9869123}"/>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4" name="テキスト ボックス 183">
          <a:extLst>
            <a:ext uri="{FF2B5EF4-FFF2-40B4-BE49-F238E27FC236}">
              <a16:creationId xmlns:a16="http://schemas.microsoft.com/office/drawing/2014/main" id="{7EFC7756-DDBC-4972-AE26-4AF5F5F9396E}"/>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5" name="直線コネクタ 184">
          <a:extLst>
            <a:ext uri="{FF2B5EF4-FFF2-40B4-BE49-F238E27FC236}">
              <a16:creationId xmlns:a16="http://schemas.microsoft.com/office/drawing/2014/main" id="{AFDE11A0-E47A-4654-AF11-6430CE60EAFE}"/>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6" name="テキスト ボックス 185">
          <a:extLst>
            <a:ext uri="{FF2B5EF4-FFF2-40B4-BE49-F238E27FC236}">
              <a16:creationId xmlns:a16="http://schemas.microsoft.com/office/drawing/2014/main" id="{2E38DEA4-9418-4342-B732-7DF65C0E6407}"/>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7" name="直線コネクタ 186">
          <a:extLst>
            <a:ext uri="{FF2B5EF4-FFF2-40B4-BE49-F238E27FC236}">
              <a16:creationId xmlns:a16="http://schemas.microsoft.com/office/drawing/2014/main" id="{1A8B63E6-315C-4659-88CB-7E4C8CED0DFC}"/>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8" name="テキスト ボックス 187">
          <a:extLst>
            <a:ext uri="{FF2B5EF4-FFF2-40B4-BE49-F238E27FC236}">
              <a16:creationId xmlns:a16="http://schemas.microsoft.com/office/drawing/2014/main" id="{5ECA4D8A-334C-4BB5-B593-DCF96A9C06E7}"/>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7F49B087-E8A8-4708-8B1D-629C80DE1E03}"/>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0" name="テキスト ボックス 189">
          <a:extLst>
            <a:ext uri="{FF2B5EF4-FFF2-40B4-BE49-F238E27FC236}">
              <a16:creationId xmlns:a16="http://schemas.microsoft.com/office/drawing/2014/main" id="{49CBF5B1-04C5-4C30-927B-BA65AD1CF22C}"/>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a:extLst>
            <a:ext uri="{FF2B5EF4-FFF2-40B4-BE49-F238E27FC236}">
              <a16:creationId xmlns:a16="http://schemas.microsoft.com/office/drawing/2014/main" id="{15C708C0-6B5D-425B-B930-C88D6E2CAF44}"/>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192" name="直線コネクタ 191">
          <a:extLst>
            <a:ext uri="{FF2B5EF4-FFF2-40B4-BE49-F238E27FC236}">
              <a16:creationId xmlns:a16="http://schemas.microsoft.com/office/drawing/2014/main" id="{A3861AA1-E30F-4EA5-A93E-6A96397FACCA}"/>
            </a:ext>
          </a:extLst>
        </xdr:cNvPr>
        <xdr:cNvCxnSpPr/>
      </xdr:nvCxnSpPr>
      <xdr:spPr>
        <a:xfrm flipV="1">
          <a:off x="39490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193" name="【福祉施設】&#10;有形固定資産減価償却率最小値テキスト">
          <a:extLst>
            <a:ext uri="{FF2B5EF4-FFF2-40B4-BE49-F238E27FC236}">
              <a16:creationId xmlns:a16="http://schemas.microsoft.com/office/drawing/2014/main" id="{8B465222-E42F-485D-B957-5EED3E035A97}"/>
            </a:ext>
          </a:extLst>
        </xdr:cNvPr>
        <xdr:cNvSpPr txBox="1"/>
      </xdr:nvSpPr>
      <xdr:spPr>
        <a:xfrm>
          <a:off x="39878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194" name="直線コネクタ 193">
          <a:extLst>
            <a:ext uri="{FF2B5EF4-FFF2-40B4-BE49-F238E27FC236}">
              <a16:creationId xmlns:a16="http://schemas.microsoft.com/office/drawing/2014/main" id="{C5546F24-BD01-45D4-8406-3ACF0804A2B1}"/>
            </a:ext>
          </a:extLst>
        </xdr:cNvPr>
        <xdr:cNvCxnSpPr/>
      </xdr:nvCxnSpPr>
      <xdr:spPr>
        <a:xfrm>
          <a:off x="3889375" y="1466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195" name="【福祉施設】&#10;有形固定資産減価償却率最大値テキスト">
          <a:extLst>
            <a:ext uri="{FF2B5EF4-FFF2-40B4-BE49-F238E27FC236}">
              <a16:creationId xmlns:a16="http://schemas.microsoft.com/office/drawing/2014/main" id="{4BDABDF1-6FCE-4DE2-976F-614BFD881FB7}"/>
            </a:ext>
          </a:extLst>
        </xdr:cNvPr>
        <xdr:cNvSpPr txBox="1"/>
      </xdr:nvSpPr>
      <xdr:spPr>
        <a:xfrm>
          <a:off x="39878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196" name="直線コネクタ 195">
          <a:extLst>
            <a:ext uri="{FF2B5EF4-FFF2-40B4-BE49-F238E27FC236}">
              <a16:creationId xmlns:a16="http://schemas.microsoft.com/office/drawing/2014/main" id="{F60DF7CA-AEEB-48E9-ACC2-E3549E2D18DA}"/>
            </a:ext>
          </a:extLst>
        </xdr:cNvPr>
        <xdr:cNvCxnSpPr/>
      </xdr:nvCxnSpPr>
      <xdr:spPr>
        <a:xfrm>
          <a:off x="3889375" y="13409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197" name="【福祉施設】&#10;有形固定資産減価償却率平均値テキスト">
          <a:extLst>
            <a:ext uri="{FF2B5EF4-FFF2-40B4-BE49-F238E27FC236}">
              <a16:creationId xmlns:a16="http://schemas.microsoft.com/office/drawing/2014/main" id="{DCEEEB4D-1E05-4C8E-8170-EFBBF10CB2E2}"/>
            </a:ext>
          </a:extLst>
        </xdr:cNvPr>
        <xdr:cNvSpPr txBox="1"/>
      </xdr:nvSpPr>
      <xdr:spPr>
        <a:xfrm>
          <a:off x="39878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198" name="フローチャート: 判断 197">
          <a:extLst>
            <a:ext uri="{FF2B5EF4-FFF2-40B4-BE49-F238E27FC236}">
              <a16:creationId xmlns:a16="http://schemas.microsoft.com/office/drawing/2014/main" id="{F9891133-C69F-4F4E-8821-0B174AA40C0D}"/>
            </a:ext>
          </a:extLst>
        </xdr:cNvPr>
        <xdr:cNvSpPr/>
      </xdr:nvSpPr>
      <xdr:spPr>
        <a:xfrm>
          <a:off x="38989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9" name="フローチャート: 判断 198">
          <a:extLst>
            <a:ext uri="{FF2B5EF4-FFF2-40B4-BE49-F238E27FC236}">
              <a16:creationId xmlns:a16="http://schemas.microsoft.com/office/drawing/2014/main" id="{A19064D2-978F-4349-A4B3-4F98CEE30480}"/>
            </a:ext>
          </a:extLst>
        </xdr:cNvPr>
        <xdr:cNvSpPr/>
      </xdr:nvSpPr>
      <xdr:spPr>
        <a:xfrm>
          <a:off x="3203575" y="140214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00" name="フローチャート: 判断 199">
          <a:extLst>
            <a:ext uri="{FF2B5EF4-FFF2-40B4-BE49-F238E27FC236}">
              <a16:creationId xmlns:a16="http://schemas.microsoft.com/office/drawing/2014/main" id="{D888490E-50D2-4907-918B-3465283FFF22}"/>
            </a:ext>
          </a:extLst>
        </xdr:cNvPr>
        <xdr:cNvSpPr/>
      </xdr:nvSpPr>
      <xdr:spPr>
        <a:xfrm>
          <a:off x="2428875"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01" name="フローチャート: 判断 200">
          <a:extLst>
            <a:ext uri="{FF2B5EF4-FFF2-40B4-BE49-F238E27FC236}">
              <a16:creationId xmlns:a16="http://schemas.microsoft.com/office/drawing/2014/main" id="{D198D9C2-A826-4E6F-83B8-A4AC445E7ECF}"/>
            </a:ext>
          </a:extLst>
        </xdr:cNvPr>
        <xdr:cNvSpPr/>
      </xdr:nvSpPr>
      <xdr:spPr>
        <a:xfrm>
          <a:off x="168275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02" name="フローチャート: 判断 201">
          <a:extLst>
            <a:ext uri="{FF2B5EF4-FFF2-40B4-BE49-F238E27FC236}">
              <a16:creationId xmlns:a16="http://schemas.microsoft.com/office/drawing/2014/main" id="{AE742F3E-D728-44EE-A15A-7F02B8821175}"/>
            </a:ext>
          </a:extLst>
        </xdr:cNvPr>
        <xdr:cNvSpPr/>
      </xdr:nvSpPr>
      <xdr:spPr>
        <a:xfrm>
          <a:off x="936625" y="139090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CDE0BEF-745D-4D00-9FA0-56292F8802F8}"/>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BAC6D81-DC85-4D2D-9754-58DF6743E225}"/>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8951979-577C-4043-97EC-2F9FDEA6F75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65AC65CF-3E45-482E-9A44-D44680A9874F}"/>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CCE3D58B-4718-4E18-8275-88F8082A2527}"/>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08" name="楕円 207">
          <a:extLst>
            <a:ext uri="{FF2B5EF4-FFF2-40B4-BE49-F238E27FC236}">
              <a16:creationId xmlns:a16="http://schemas.microsoft.com/office/drawing/2014/main" id="{ADB9DAA2-194A-4E15-A315-AF2934307EDF}"/>
            </a:ext>
          </a:extLst>
        </xdr:cNvPr>
        <xdr:cNvSpPr/>
      </xdr:nvSpPr>
      <xdr:spPr>
        <a:xfrm>
          <a:off x="38989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09" name="【福祉施設】&#10;有形固定資産減価償却率該当値テキスト">
          <a:extLst>
            <a:ext uri="{FF2B5EF4-FFF2-40B4-BE49-F238E27FC236}">
              <a16:creationId xmlns:a16="http://schemas.microsoft.com/office/drawing/2014/main" id="{6601597C-286F-458D-9862-66FCE7C0D193}"/>
            </a:ext>
          </a:extLst>
        </xdr:cNvPr>
        <xdr:cNvSpPr txBox="1"/>
      </xdr:nvSpPr>
      <xdr:spPr>
        <a:xfrm>
          <a:off x="39878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210" name="楕円 209">
          <a:extLst>
            <a:ext uri="{FF2B5EF4-FFF2-40B4-BE49-F238E27FC236}">
              <a16:creationId xmlns:a16="http://schemas.microsoft.com/office/drawing/2014/main" id="{C8B0EE4E-7EBC-4F8E-A87A-C9F1114E8E7D}"/>
            </a:ext>
          </a:extLst>
        </xdr:cNvPr>
        <xdr:cNvSpPr/>
      </xdr:nvSpPr>
      <xdr:spPr>
        <a:xfrm>
          <a:off x="3203575" y="138137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148589</xdr:rowOff>
    </xdr:from>
    <xdr:to>
      <xdr:col>24</xdr:col>
      <xdr:colOff>63500</xdr:colOff>
      <xdr:row>81</xdr:row>
      <xdr:rowOff>22861</xdr:rowOff>
    </xdr:to>
    <xdr:cxnSp macro="">
      <xdr:nvCxnSpPr>
        <xdr:cNvPr id="211" name="直線コネクタ 210">
          <a:extLst>
            <a:ext uri="{FF2B5EF4-FFF2-40B4-BE49-F238E27FC236}">
              <a16:creationId xmlns:a16="http://schemas.microsoft.com/office/drawing/2014/main" id="{3D36D6DF-0C6B-4D81-85EF-E4A0A4007F4B}"/>
            </a:ext>
          </a:extLst>
        </xdr:cNvPr>
        <xdr:cNvCxnSpPr/>
      </xdr:nvCxnSpPr>
      <xdr:spPr>
        <a:xfrm>
          <a:off x="3235325" y="13864589"/>
          <a:ext cx="7143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12" name="楕円 211">
          <a:extLst>
            <a:ext uri="{FF2B5EF4-FFF2-40B4-BE49-F238E27FC236}">
              <a16:creationId xmlns:a16="http://schemas.microsoft.com/office/drawing/2014/main" id="{FF940A00-11D2-4437-B34E-12E424B46803}"/>
            </a:ext>
          </a:extLst>
        </xdr:cNvPr>
        <xdr:cNvSpPr/>
      </xdr:nvSpPr>
      <xdr:spPr>
        <a:xfrm>
          <a:off x="2428875"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148589</xdr:rowOff>
    </xdr:to>
    <xdr:cxnSp macro="">
      <xdr:nvCxnSpPr>
        <xdr:cNvPr id="213" name="直線コネクタ 212">
          <a:extLst>
            <a:ext uri="{FF2B5EF4-FFF2-40B4-BE49-F238E27FC236}">
              <a16:creationId xmlns:a16="http://schemas.microsoft.com/office/drawing/2014/main" id="{9A8105F0-9E29-47FB-8916-7695C8C55B30}"/>
            </a:ext>
          </a:extLst>
        </xdr:cNvPr>
        <xdr:cNvCxnSpPr/>
      </xdr:nvCxnSpPr>
      <xdr:spPr>
        <a:xfrm>
          <a:off x="2479675" y="13776961"/>
          <a:ext cx="75565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14" name="楕円 213">
          <a:extLst>
            <a:ext uri="{FF2B5EF4-FFF2-40B4-BE49-F238E27FC236}">
              <a16:creationId xmlns:a16="http://schemas.microsoft.com/office/drawing/2014/main" id="{90725025-645E-4B8E-90F7-81B3B13C2884}"/>
            </a:ext>
          </a:extLst>
        </xdr:cNvPr>
        <xdr:cNvSpPr/>
      </xdr:nvSpPr>
      <xdr:spPr>
        <a:xfrm>
          <a:off x="168275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15239</xdr:rowOff>
    </xdr:from>
    <xdr:to>
      <xdr:col>15</xdr:col>
      <xdr:colOff>50800</xdr:colOff>
      <xdr:row>80</xdr:row>
      <xdr:rowOff>60961</xdr:rowOff>
    </xdr:to>
    <xdr:cxnSp macro="">
      <xdr:nvCxnSpPr>
        <xdr:cNvPr id="215" name="直線コネクタ 214">
          <a:extLst>
            <a:ext uri="{FF2B5EF4-FFF2-40B4-BE49-F238E27FC236}">
              <a16:creationId xmlns:a16="http://schemas.microsoft.com/office/drawing/2014/main" id="{E010F31A-E895-42F0-A14B-D4B46115F2BD}"/>
            </a:ext>
          </a:extLst>
        </xdr:cNvPr>
        <xdr:cNvCxnSpPr/>
      </xdr:nvCxnSpPr>
      <xdr:spPr>
        <a:xfrm>
          <a:off x="1733550" y="13731239"/>
          <a:ext cx="74612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168275</xdr:rowOff>
    </xdr:from>
    <xdr:to>
      <xdr:col>6</xdr:col>
      <xdr:colOff>38100</xdr:colOff>
      <xdr:row>80</xdr:row>
      <xdr:rowOff>98425</xdr:rowOff>
    </xdr:to>
    <xdr:sp macro="" textlink="">
      <xdr:nvSpPr>
        <xdr:cNvPr id="216" name="楕円 215">
          <a:extLst>
            <a:ext uri="{FF2B5EF4-FFF2-40B4-BE49-F238E27FC236}">
              <a16:creationId xmlns:a16="http://schemas.microsoft.com/office/drawing/2014/main" id="{551F5C03-1BC5-4F8F-8D27-4975590795D9}"/>
            </a:ext>
          </a:extLst>
        </xdr:cNvPr>
        <xdr:cNvSpPr/>
      </xdr:nvSpPr>
      <xdr:spPr>
        <a:xfrm>
          <a:off x="936625" y="137128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15239</xdr:rowOff>
    </xdr:from>
    <xdr:to>
      <xdr:col>10</xdr:col>
      <xdr:colOff>114300</xdr:colOff>
      <xdr:row>80</xdr:row>
      <xdr:rowOff>47625</xdr:rowOff>
    </xdr:to>
    <xdr:cxnSp macro="">
      <xdr:nvCxnSpPr>
        <xdr:cNvPr id="217" name="直線コネクタ 216">
          <a:extLst>
            <a:ext uri="{FF2B5EF4-FFF2-40B4-BE49-F238E27FC236}">
              <a16:creationId xmlns:a16="http://schemas.microsoft.com/office/drawing/2014/main" id="{F7AFCF49-F3D6-44AD-B466-D2163F0D0158}"/>
            </a:ext>
          </a:extLst>
        </xdr:cNvPr>
        <xdr:cNvCxnSpPr/>
      </xdr:nvCxnSpPr>
      <xdr:spPr>
        <a:xfrm flipV="1">
          <a:off x="968375" y="13731239"/>
          <a:ext cx="7651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8" name="n_1aveValue【福祉施設】&#10;有形固定資産減価償却率">
          <a:extLst>
            <a:ext uri="{FF2B5EF4-FFF2-40B4-BE49-F238E27FC236}">
              <a16:creationId xmlns:a16="http://schemas.microsoft.com/office/drawing/2014/main" id="{D0F53BD5-C1EA-4F4A-8FF9-823A802E1CCF}"/>
            </a:ext>
          </a:extLst>
        </xdr:cNvPr>
        <xdr:cNvSpPr txBox="1"/>
      </xdr:nvSpPr>
      <xdr:spPr>
        <a:xfrm>
          <a:off x="306769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219" name="n_2aveValue【福祉施設】&#10;有形固定資産減価償却率">
          <a:extLst>
            <a:ext uri="{FF2B5EF4-FFF2-40B4-BE49-F238E27FC236}">
              <a16:creationId xmlns:a16="http://schemas.microsoft.com/office/drawing/2014/main" id="{C7DA271D-ACDE-4899-9E04-E734587D6657}"/>
            </a:ext>
          </a:extLst>
        </xdr:cNvPr>
        <xdr:cNvSpPr txBox="1"/>
      </xdr:nvSpPr>
      <xdr:spPr>
        <a:xfrm>
          <a:off x="230569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20" name="n_3aveValue【福祉施設】&#10;有形固定資産減価償却率">
          <a:extLst>
            <a:ext uri="{FF2B5EF4-FFF2-40B4-BE49-F238E27FC236}">
              <a16:creationId xmlns:a16="http://schemas.microsoft.com/office/drawing/2014/main" id="{486EBDE9-3D26-4FB0-9D61-7DC27859FD80}"/>
            </a:ext>
          </a:extLst>
        </xdr:cNvPr>
        <xdr:cNvSpPr txBox="1"/>
      </xdr:nvSpPr>
      <xdr:spPr>
        <a:xfrm>
          <a:off x="1559569"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221" name="n_4aveValue【福祉施設】&#10;有形固定資産減価償却率">
          <a:extLst>
            <a:ext uri="{FF2B5EF4-FFF2-40B4-BE49-F238E27FC236}">
              <a16:creationId xmlns:a16="http://schemas.microsoft.com/office/drawing/2014/main" id="{0924F62C-36EA-4C39-8CBD-067492A433EC}"/>
            </a:ext>
          </a:extLst>
        </xdr:cNvPr>
        <xdr:cNvSpPr txBox="1"/>
      </xdr:nvSpPr>
      <xdr:spPr>
        <a:xfrm>
          <a:off x="8134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44466</xdr:rowOff>
    </xdr:from>
    <xdr:ext cx="405111" cy="259045"/>
    <xdr:sp macro="" textlink="">
      <xdr:nvSpPr>
        <xdr:cNvPr id="222" name="n_1mainValue【福祉施設】&#10;有形固定資産減価償却率">
          <a:extLst>
            <a:ext uri="{FF2B5EF4-FFF2-40B4-BE49-F238E27FC236}">
              <a16:creationId xmlns:a16="http://schemas.microsoft.com/office/drawing/2014/main" id="{6CA2D393-48E5-47FE-B15B-8212C553AA68}"/>
            </a:ext>
          </a:extLst>
        </xdr:cNvPr>
        <xdr:cNvSpPr txBox="1"/>
      </xdr:nvSpPr>
      <xdr:spPr>
        <a:xfrm>
          <a:off x="306769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23" name="n_2mainValue【福祉施設】&#10;有形固定資産減価償却率">
          <a:extLst>
            <a:ext uri="{FF2B5EF4-FFF2-40B4-BE49-F238E27FC236}">
              <a16:creationId xmlns:a16="http://schemas.microsoft.com/office/drawing/2014/main" id="{E87AF915-7BD7-4385-9AD3-4208798CCD4E}"/>
            </a:ext>
          </a:extLst>
        </xdr:cNvPr>
        <xdr:cNvSpPr txBox="1"/>
      </xdr:nvSpPr>
      <xdr:spPr>
        <a:xfrm>
          <a:off x="230569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224" name="n_3mainValue【福祉施設】&#10;有形固定資産減価償却率">
          <a:extLst>
            <a:ext uri="{FF2B5EF4-FFF2-40B4-BE49-F238E27FC236}">
              <a16:creationId xmlns:a16="http://schemas.microsoft.com/office/drawing/2014/main" id="{AC6A2B86-D18A-4E96-B280-B984C97088C1}"/>
            </a:ext>
          </a:extLst>
        </xdr:cNvPr>
        <xdr:cNvSpPr txBox="1"/>
      </xdr:nvSpPr>
      <xdr:spPr>
        <a:xfrm>
          <a:off x="1559569"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114952</xdr:rowOff>
    </xdr:from>
    <xdr:ext cx="405111" cy="259045"/>
    <xdr:sp macro="" textlink="">
      <xdr:nvSpPr>
        <xdr:cNvPr id="225" name="n_4mainValue【福祉施設】&#10;有形固定資産減価償却率">
          <a:extLst>
            <a:ext uri="{FF2B5EF4-FFF2-40B4-BE49-F238E27FC236}">
              <a16:creationId xmlns:a16="http://schemas.microsoft.com/office/drawing/2014/main" id="{DE6460B0-542D-4FC5-9F86-DF3146BF586C}"/>
            </a:ext>
          </a:extLst>
        </xdr:cNvPr>
        <xdr:cNvSpPr txBox="1"/>
      </xdr:nvSpPr>
      <xdr:spPr>
        <a:xfrm>
          <a:off x="8134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036DAA59-61F8-4A15-A86F-CA7751A9579E}"/>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6BB835E4-EB63-4312-B229-ABCFE44B384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EDA5AC5C-7439-4315-A60F-FF2211BFB5A1}"/>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67547446-BA22-45EE-A14E-3D53D910AEF8}"/>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6E7DA1A1-AA8E-4301-8336-DC20C352ADE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BA3F9280-92C3-427C-B1CE-7705FA152BDB}"/>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D3414E8A-BA0A-45F0-922D-AF2B553869C6}"/>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997557EC-0C3E-4C77-8940-80BA85C5C255}"/>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5FFFB816-DECC-4DE9-B06E-8D34FC38ED1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6B0A384F-E244-4081-AB11-B4B568A79744}"/>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a:extLst>
            <a:ext uri="{FF2B5EF4-FFF2-40B4-BE49-F238E27FC236}">
              <a16:creationId xmlns:a16="http://schemas.microsoft.com/office/drawing/2014/main" id="{4DA7B929-4E01-410E-8EF9-21EBC9D5527D}"/>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49D309A1-504F-4851-8834-F90285548114}"/>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a:extLst>
            <a:ext uri="{FF2B5EF4-FFF2-40B4-BE49-F238E27FC236}">
              <a16:creationId xmlns:a16="http://schemas.microsoft.com/office/drawing/2014/main" id="{3E6F1717-6B9D-429E-9CF0-10AEF41F0FD8}"/>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a:extLst>
            <a:ext uri="{FF2B5EF4-FFF2-40B4-BE49-F238E27FC236}">
              <a16:creationId xmlns:a16="http://schemas.microsoft.com/office/drawing/2014/main" id="{D6A0C599-5FEA-4A96-B81E-7D12AE0CEB19}"/>
            </a:ext>
          </a:extLst>
        </xdr:cNvPr>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a:extLst>
            <a:ext uri="{FF2B5EF4-FFF2-40B4-BE49-F238E27FC236}">
              <a16:creationId xmlns:a16="http://schemas.microsoft.com/office/drawing/2014/main" id="{B476161A-CB16-4531-A30F-AB37D356C568}"/>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a:extLst>
            <a:ext uri="{FF2B5EF4-FFF2-40B4-BE49-F238E27FC236}">
              <a16:creationId xmlns:a16="http://schemas.microsoft.com/office/drawing/2014/main" id="{DFB171A7-5462-4C1C-BE61-EAFDE1526056}"/>
            </a:ext>
          </a:extLst>
        </xdr:cNvPr>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a:extLst>
            <a:ext uri="{FF2B5EF4-FFF2-40B4-BE49-F238E27FC236}">
              <a16:creationId xmlns:a16="http://schemas.microsoft.com/office/drawing/2014/main" id="{751DE8AE-AF3E-478C-8A24-77051880A261}"/>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a:extLst>
            <a:ext uri="{FF2B5EF4-FFF2-40B4-BE49-F238E27FC236}">
              <a16:creationId xmlns:a16="http://schemas.microsoft.com/office/drawing/2014/main" id="{E8494B77-FEEA-48E7-B34A-3EB2A03DBF2C}"/>
            </a:ext>
          </a:extLst>
        </xdr:cNvPr>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a:extLst>
            <a:ext uri="{FF2B5EF4-FFF2-40B4-BE49-F238E27FC236}">
              <a16:creationId xmlns:a16="http://schemas.microsoft.com/office/drawing/2014/main" id="{C28DDA95-3364-4A04-B252-6317E35562A1}"/>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a:extLst>
            <a:ext uri="{FF2B5EF4-FFF2-40B4-BE49-F238E27FC236}">
              <a16:creationId xmlns:a16="http://schemas.microsoft.com/office/drawing/2014/main" id="{B7590701-D9C4-4A2F-8C8F-7213000E4A19}"/>
            </a:ext>
          </a:extLst>
        </xdr:cNvPr>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a:extLst>
            <a:ext uri="{FF2B5EF4-FFF2-40B4-BE49-F238E27FC236}">
              <a16:creationId xmlns:a16="http://schemas.microsoft.com/office/drawing/2014/main" id="{F51D3C61-F7D7-4239-A868-26A458A46F4E}"/>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a:extLst>
            <a:ext uri="{FF2B5EF4-FFF2-40B4-BE49-F238E27FC236}">
              <a16:creationId xmlns:a16="http://schemas.microsoft.com/office/drawing/2014/main" id="{9FF94438-F294-4460-9F65-AB1649040117}"/>
            </a:ext>
          </a:extLst>
        </xdr:cNvPr>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a:extLst>
            <a:ext uri="{FF2B5EF4-FFF2-40B4-BE49-F238E27FC236}">
              <a16:creationId xmlns:a16="http://schemas.microsoft.com/office/drawing/2014/main" id="{46E29A64-ACB9-444F-B31F-686D4CB7A47A}"/>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27FB9664-333F-4717-876B-5B1AD8C7C84A}"/>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福祉施設】&#10;一人当たり面積グラフ枠">
          <a:extLst>
            <a:ext uri="{FF2B5EF4-FFF2-40B4-BE49-F238E27FC236}">
              <a16:creationId xmlns:a16="http://schemas.microsoft.com/office/drawing/2014/main" id="{145899A6-7B14-4B30-9E2A-8CD97E757718}"/>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251" name="直線コネクタ 250">
          <a:extLst>
            <a:ext uri="{FF2B5EF4-FFF2-40B4-BE49-F238E27FC236}">
              <a16:creationId xmlns:a16="http://schemas.microsoft.com/office/drawing/2014/main" id="{D26C738A-FC03-45EB-BA65-786F0C557C88}"/>
            </a:ext>
          </a:extLst>
        </xdr:cNvPr>
        <xdr:cNvCxnSpPr/>
      </xdr:nvCxnSpPr>
      <xdr:spPr>
        <a:xfrm flipV="1">
          <a:off x="8905240"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52" name="【福祉施設】&#10;一人当たり面積最小値テキスト">
          <a:extLst>
            <a:ext uri="{FF2B5EF4-FFF2-40B4-BE49-F238E27FC236}">
              <a16:creationId xmlns:a16="http://schemas.microsoft.com/office/drawing/2014/main" id="{5097AA6F-EE9E-40D5-B81E-2CA72BE377FC}"/>
            </a:ext>
          </a:extLst>
        </xdr:cNvPr>
        <xdr:cNvSpPr txBox="1"/>
      </xdr:nvSpPr>
      <xdr:spPr>
        <a:xfrm>
          <a:off x="8943975"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53" name="直線コネクタ 252">
          <a:extLst>
            <a:ext uri="{FF2B5EF4-FFF2-40B4-BE49-F238E27FC236}">
              <a16:creationId xmlns:a16="http://schemas.microsoft.com/office/drawing/2014/main" id="{F6DA9F06-8362-44A5-ADF7-876ACCAC9E8C}"/>
            </a:ext>
          </a:extLst>
        </xdr:cNvPr>
        <xdr:cNvCxnSpPr/>
      </xdr:nvCxnSpPr>
      <xdr:spPr>
        <a:xfrm>
          <a:off x="8845550" y="1485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54" name="【福祉施設】&#10;一人当たり面積最大値テキスト">
          <a:extLst>
            <a:ext uri="{FF2B5EF4-FFF2-40B4-BE49-F238E27FC236}">
              <a16:creationId xmlns:a16="http://schemas.microsoft.com/office/drawing/2014/main" id="{E59F1025-D090-475E-B78B-27D8160B2383}"/>
            </a:ext>
          </a:extLst>
        </xdr:cNvPr>
        <xdr:cNvSpPr txBox="1"/>
      </xdr:nvSpPr>
      <xdr:spPr>
        <a:xfrm>
          <a:off x="8943975"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55" name="直線コネクタ 254">
          <a:extLst>
            <a:ext uri="{FF2B5EF4-FFF2-40B4-BE49-F238E27FC236}">
              <a16:creationId xmlns:a16="http://schemas.microsoft.com/office/drawing/2014/main" id="{BFB08DEA-2656-4F38-A1B2-4EAEB65778ED}"/>
            </a:ext>
          </a:extLst>
        </xdr:cNvPr>
        <xdr:cNvCxnSpPr/>
      </xdr:nvCxnSpPr>
      <xdr:spPr>
        <a:xfrm>
          <a:off x="8845550" y="133524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256" name="【福祉施設】&#10;一人当たり面積平均値テキスト">
          <a:extLst>
            <a:ext uri="{FF2B5EF4-FFF2-40B4-BE49-F238E27FC236}">
              <a16:creationId xmlns:a16="http://schemas.microsoft.com/office/drawing/2014/main" id="{E3FCE08A-DAAA-48B9-99ED-20B284DDF84C}"/>
            </a:ext>
          </a:extLst>
        </xdr:cNvPr>
        <xdr:cNvSpPr txBox="1"/>
      </xdr:nvSpPr>
      <xdr:spPr>
        <a:xfrm>
          <a:off x="8943975"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257" name="フローチャート: 判断 256">
          <a:extLst>
            <a:ext uri="{FF2B5EF4-FFF2-40B4-BE49-F238E27FC236}">
              <a16:creationId xmlns:a16="http://schemas.microsoft.com/office/drawing/2014/main" id="{20CB230A-CD02-4FE0-B25E-DFDD8310A912}"/>
            </a:ext>
          </a:extLst>
        </xdr:cNvPr>
        <xdr:cNvSpPr/>
      </xdr:nvSpPr>
      <xdr:spPr>
        <a:xfrm>
          <a:off x="8883650" y="1420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258" name="フローチャート: 判断 257">
          <a:extLst>
            <a:ext uri="{FF2B5EF4-FFF2-40B4-BE49-F238E27FC236}">
              <a16:creationId xmlns:a16="http://schemas.microsoft.com/office/drawing/2014/main" id="{3E19E989-67AC-48FF-8785-A596472A295E}"/>
            </a:ext>
          </a:extLst>
        </xdr:cNvPr>
        <xdr:cNvSpPr/>
      </xdr:nvSpPr>
      <xdr:spPr>
        <a:xfrm>
          <a:off x="815975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259" name="フローチャート: 判断 258">
          <a:extLst>
            <a:ext uri="{FF2B5EF4-FFF2-40B4-BE49-F238E27FC236}">
              <a16:creationId xmlns:a16="http://schemas.microsoft.com/office/drawing/2014/main" id="{89A99F2D-9B07-4C43-8C6B-24D88EB85971}"/>
            </a:ext>
          </a:extLst>
        </xdr:cNvPr>
        <xdr:cNvSpPr/>
      </xdr:nvSpPr>
      <xdr:spPr>
        <a:xfrm>
          <a:off x="7413625" y="142682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260" name="フローチャート: 判断 259">
          <a:extLst>
            <a:ext uri="{FF2B5EF4-FFF2-40B4-BE49-F238E27FC236}">
              <a16:creationId xmlns:a16="http://schemas.microsoft.com/office/drawing/2014/main" id="{E57FCED1-B187-4040-A37E-445C23EE3CFC}"/>
            </a:ext>
          </a:extLst>
        </xdr:cNvPr>
        <xdr:cNvSpPr/>
      </xdr:nvSpPr>
      <xdr:spPr>
        <a:xfrm>
          <a:off x="6638925"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261" name="フローチャート: 判断 260">
          <a:extLst>
            <a:ext uri="{FF2B5EF4-FFF2-40B4-BE49-F238E27FC236}">
              <a16:creationId xmlns:a16="http://schemas.microsoft.com/office/drawing/2014/main" id="{6E0E9121-8E0F-4170-9242-7D202E4A478A}"/>
            </a:ext>
          </a:extLst>
        </xdr:cNvPr>
        <xdr:cNvSpPr/>
      </xdr:nvSpPr>
      <xdr:spPr>
        <a:xfrm>
          <a:off x="58928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4A90D0D-7D10-4BD9-90D8-ACECC8E98A5C}"/>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319BA34C-B5D8-4283-9277-108058C34A37}"/>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E657D99B-986D-4807-8E0E-0C3F43FC1A6A}"/>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E9397EF6-68B8-41EE-A559-9DDAC70CAFAA}"/>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7E5B1681-CD34-438F-9080-3AB59B01BA8F}"/>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157118</xdr:rowOff>
    </xdr:from>
    <xdr:to>
      <xdr:col>55</xdr:col>
      <xdr:colOff>50800</xdr:colOff>
      <xdr:row>83</xdr:row>
      <xdr:rowOff>87268</xdr:rowOff>
    </xdr:to>
    <xdr:sp macro="" textlink="">
      <xdr:nvSpPr>
        <xdr:cNvPr id="267" name="楕円 266">
          <a:extLst>
            <a:ext uri="{FF2B5EF4-FFF2-40B4-BE49-F238E27FC236}">
              <a16:creationId xmlns:a16="http://schemas.microsoft.com/office/drawing/2014/main" id="{C711A86B-F6CB-4D77-8644-DB9BDC04434A}"/>
            </a:ext>
          </a:extLst>
        </xdr:cNvPr>
        <xdr:cNvSpPr/>
      </xdr:nvSpPr>
      <xdr:spPr>
        <a:xfrm>
          <a:off x="8883650" y="142160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135545</xdr:rowOff>
    </xdr:from>
    <xdr:ext cx="469744" cy="259045"/>
    <xdr:sp macro="" textlink="">
      <xdr:nvSpPr>
        <xdr:cNvPr id="268" name="【福祉施設】&#10;一人当たり面積該当値テキスト">
          <a:extLst>
            <a:ext uri="{FF2B5EF4-FFF2-40B4-BE49-F238E27FC236}">
              <a16:creationId xmlns:a16="http://schemas.microsoft.com/office/drawing/2014/main" id="{0985C37F-AE37-4A16-9804-ACB501299AA9}"/>
            </a:ext>
          </a:extLst>
        </xdr:cNvPr>
        <xdr:cNvSpPr txBox="1"/>
      </xdr:nvSpPr>
      <xdr:spPr>
        <a:xfrm>
          <a:off x="8943975" y="141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160382</xdr:rowOff>
    </xdr:from>
    <xdr:to>
      <xdr:col>50</xdr:col>
      <xdr:colOff>165100</xdr:colOff>
      <xdr:row>83</xdr:row>
      <xdr:rowOff>90532</xdr:rowOff>
    </xdr:to>
    <xdr:sp macro="" textlink="">
      <xdr:nvSpPr>
        <xdr:cNvPr id="269" name="楕円 268">
          <a:extLst>
            <a:ext uri="{FF2B5EF4-FFF2-40B4-BE49-F238E27FC236}">
              <a16:creationId xmlns:a16="http://schemas.microsoft.com/office/drawing/2014/main" id="{14058702-BBAF-4B7C-8D95-9CAE7883D831}"/>
            </a:ext>
          </a:extLst>
        </xdr:cNvPr>
        <xdr:cNvSpPr/>
      </xdr:nvSpPr>
      <xdr:spPr>
        <a:xfrm>
          <a:off x="815975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36468</xdr:rowOff>
    </xdr:from>
    <xdr:to>
      <xdr:col>55</xdr:col>
      <xdr:colOff>0</xdr:colOff>
      <xdr:row>83</xdr:row>
      <xdr:rowOff>39732</xdr:rowOff>
    </xdr:to>
    <xdr:cxnSp macro="">
      <xdr:nvCxnSpPr>
        <xdr:cNvPr id="270" name="直線コネクタ 269">
          <a:extLst>
            <a:ext uri="{FF2B5EF4-FFF2-40B4-BE49-F238E27FC236}">
              <a16:creationId xmlns:a16="http://schemas.microsoft.com/office/drawing/2014/main" id="{9FF4D9C3-A9B3-4E08-AC6D-8EE330284507}"/>
            </a:ext>
          </a:extLst>
        </xdr:cNvPr>
        <xdr:cNvCxnSpPr/>
      </xdr:nvCxnSpPr>
      <xdr:spPr>
        <a:xfrm flipV="1">
          <a:off x="8210550" y="14266818"/>
          <a:ext cx="695325"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163649</xdr:rowOff>
    </xdr:from>
    <xdr:to>
      <xdr:col>46</xdr:col>
      <xdr:colOff>38100</xdr:colOff>
      <xdr:row>83</xdr:row>
      <xdr:rowOff>93799</xdr:rowOff>
    </xdr:to>
    <xdr:sp macro="" textlink="">
      <xdr:nvSpPr>
        <xdr:cNvPr id="271" name="楕円 270">
          <a:extLst>
            <a:ext uri="{FF2B5EF4-FFF2-40B4-BE49-F238E27FC236}">
              <a16:creationId xmlns:a16="http://schemas.microsoft.com/office/drawing/2014/main" id="{68C40B20-0DD0-4822-8D5F-1FC5F910E9CA}"/>
            </a:ext>
          </a:extLst>
        </xdr:cNvPr>
        <xdr:cNvSpPr/>
      </xdr:nvSpPr>
      <xdr:spPr>
        <a:xfrm>
          <a:off x="7413625" y="142225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39732</xdr:rowOff>
    </xdr:from>
    <xdr:to>
      <xdr:col>50</xdr:col>
      <xdr:colOff>114300</xdr:colOff>
      <xdr:row>83</xdr:row>
      <xdr:rowOff>42999</xdr:rowOff>
    </xdr:to>
    <xdr:cxnSp macro="">
      <xdr:nvCxnSpPr>
        <xdr:cNvPr id="272" name="直線コネクタ 271">
          <a:extLst>
            <a:ext uri="{FF2B5EF4-FFF2-40B4-BE49-F238E27FC236}">
              <a16:creationId xmlns:a16="http://schemas.microsoft.com/office/drawing/2014/main" id="{68CA5D3B-865D-4690-BC68-0E6104FB77F9}"/>
            </a:ext>
          </a:extLst>
        </xdr:cNvPr>
        <xdr:cNvCxnSpPr/>
      </xdr:nvCxnSpPr>
      <xdr:spPr>
        <a:xfrm flipV="1">
          <a:off x="7445375" y="14270082"/>
          <a:ext cx="76517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166914</xdr:rowOff>
    </xdr:from>
    <xdr:to>
      <xdr:col>41</xdr:col>
      <xdr:colOff>101600</xdr:colOff>
      <xdr:row>83</xdr:row>
      <xdr:rowOff>97064</xdr:rowOff>
    </xdr:to>
    <xdr:sp macro="" textlink="">
      <xdr:nvSpPr>
        <xdr:cNvPr id="273" name="楕円 272">
          <a:extLst>
            <a:ext uri="{FF2B5EF4-FFF2-40B4-BE49-F238E27FC236}">
              <a16:creationId xmlns:a16="http://schemas.microsoft.com/office/drawing/2014/main" id="{670DB078-7B3A-4A66-A95B-D4C6D6443941}"/>
            </a:ext>
          </a:extLst>
        </xdr:cNvPr>
        <xdr:cNvSpPr/>
      </xdr:nvSpPr>
      <xdr:spPr>
        <a:xfrm>
          <a:off x="6638925"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42999</xdr:rowOff>
    </xdr:from>
    <xdr:to>
      <xdr:col>45</xdr:col>
      <xdr:colOff>177800</xdr:colOff>
      <xdr:row>83</xdr:row>
      <xdr:rowOff>46264</xdr:rowOff>
    </xdr:to>
    <xdr:cxnSp macro="">
      <xdr:nvCxnSpPr>
        <xdr:cNvPr id="274" name="直線コネクタ 273">
          <a:extLst>
            <a:ext uri="{FF2B5EF4-FFF2-40B4-BE49-F238E27FC236}">
              <a16:creationId xmlns:a16="http://schemas.microsoft.com/office/drawing/2014/main" id="{5804D90C-CED5-4C96-BD60-C0BD47BCDCB7}"/>
            </a:ext>
          </a:extLst>
        </xdr:cNvPr>
        <xdr:cNvCxnSpPr/>
      </xdr:nvCxnSpPr>
      <xdr:spPr>
        <a:xfrm flipV="1">
          <a:off x="6689725" y="14273349"/>
          <a:ext cx="7556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275" name="楕円 274">
          <a:extLst>
            <a:ext uri="{FF2B5EF4-FFF2-40B4-BE49-F238E27FC236}">
              <a16:creationId xmlns:a16="http://schemas.microsoft.com/office/drawing/2014/main" id="{552846DE-4673-4C3C-B922-38E7A3AF8274}"/>
            </a:ext>
          </a:extLst>
        </xdr:cNvPr>
        <xdr:cNvSpPr/>
      </xdr:nvSpPr>
      <xdr:spPr>
        <a:xfrm>
          <a:off x="58928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46264</xdr:rowOff>
    </xdr:from>
    <xdr:to>
      <xdr:col>41</xdr:col>
      <xdr:colOff>50800</xdr:colOff>
      <xdr:row>83</xdr:row>
      <xdr:rowOff>49530</xdr:rowOff>
    </xdr:to>
    <xdr:cxnSp macro="">
      <xdr:nvCxnSpPr>
        <xdr:cNvPr id="276" name="直線コネクタ 275">
          <a:extLst>
            <a:ext uri="{FF2B5EF4-FFF2-40B4-BE49-F238E27FC236}">
              <a16:creationId xmlns:a16="http://schemas.microsoft.com/office/drawing/2014/main" id="{DFC3C350-303A-4872-9180-8789EF1A14EE}"/>
            </a:ext>
          </a:extLst>
        </xdr:cNvPr>
        <xdr:cNvCxnSpPr/>
      </xdr:nvCxnSpPr>
      <xdr:spPr>
        <a:xfrm flipV="1">
          <a:off x="5943600" y="14276614"/>
          <a:ext cx="7461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277" name="n_1aveValue【福祉施設】&#10;一人当たり面積">
          <a:extLst>
            <a:ext uri="{FF2B5EF4-FFF2-40B4-BE49-F238E27FC236}">
              <a16:creationId xmlns:a16="http://schemas.microsoft.com/office/drawing/2014/main" id="{E39B7CF4-B668-42FE-8A45-D90BE7E725E1}"/>
            </a:ext>
          </a:extLst>
        </xdr:cNvPr>
        <xdr:cNvSpPr txBox="1"/>
      </xdr:nvSpPr>
      <xdr:spPr>
        <a:xfrm>
          <a:off x="7991552"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130646</xdr:rowOff>
    </xdr:from>
    <xdr:ext cx="469744" cy="259045"/>
    <xdr:sp macro="" textlink="">
      <xdr:nvSpPr>
        <xdr:cNvPr id="278" name="n_2aveValue【福祉施設】&#10;一人当たり面積">
          <a:extLst>
            <a:ext uri="{FF2B5EF4-FFF2-40B4-BE49-F238E27FC236}">
              <a16:creationId xmlns:a16="http://schemas.microsoft.com/office/drawing/2014/main" id="{7D1B63E1-93FE-4658-A4FF-81F0937B9163}"/>
            </a:ext>
          </a:extLst>
        </xdr:cNvPr>
        <xdr:cNvSpPr txBox="1"/>
      </xdr:nvSpPr>
      <xdr:spPr>
        <a:xfrm>
          <a:off x="7258127"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91457</xdr:rowOff>
    </xdr:from>
    <xdr:ext cx="469744" cy="259045"/>
    <xdr:sp macro="" textlink="">
      <xdr:nvSpPr>
        <xdr:cNvPr id="279" name="n_3aveValue【福祉施設】&#10;一人当たり面積">
          <a:extLst>
            <a:ext uri="{FF2B5EF4-FFF2-40B4-BE49-F238E27FC236}">
              <a16:creationId xmlns:a16="http://schemas.microsoft.com/office/drawing/2014/main" id="{4A5C069B-3D1D-414C-929F-624DAC81A6D6}"/>
            </a:ext>
          </a:extLst>
        </xdr:cNvPr>
        <xdr:cNvSpPr txBox="1"/>
      </xdr:nvSpPr>
      <xdr:spPr>
        <a:xfrm>
          <a:off x="6483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280" name="n_4aveValue【福祉施設】&#10;一人当たり面積">
          <a:extLst>
            <a:ext uri="{FF2B5EF4-FFF2-40B4-BE49-F238E27FC236}">
              <a16:creationId xmlns:a16="http://schemas.microsoft.com/office/drawing/2014/main" id="{DE06EDC0-70A1-4C35-A175-F37A809E4F2B}"/>
            </a:ext>
          </a:extLst>
        </xdr:cNvPr>
        <xdr:cNvSpPr txBox="1"/>
      </xdr:nvSpPr>
      <xdr:spPr>
        <a:xfrm>
          <a:off x="5737302"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81659</xdr:rowOff>
    </xdr:from>
    <xdr:ext cx="469744" cy="259045"/>
    <xdr:sp macro="" textlink="">
      <xdr:nvSpPr>
        <xdr:cNvPr id="281" name="n_1mainValue【福祉施設】&#10;一人当たり面積">
          <a:extLst>
            <a:ext uri="{FF2B5EF4-FFF2-40B4-BE49-F238E27FC236}">
              <a16:creationId xmlns:a16="http://schemas.microsoft.com/office/drawing/2014/main" id="{915D4B2F-0F0E-47E7-BCB8-1CAEA311A632}"/>
            </a:ext>
          </a:extLst>
        </xdr:cNvPr>
        <xdr:cNvSpPr txBox="1"/>
      </xdr:nvSpPr>
      <xdr:spPr>
        <a:xfrm>
          <a:off x="7991552" y="1431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110326</xdr:rowOff>
    </xdr:from>
    <xdr:ext cx="469744" cy="259045"/>
    <xdr:sp macro="" textlink="">
      <xdr:nvSpPr>
        <xdr:cNvPr id="282" name="n_2mainValue【福祉施設】&#10;一人当たり面積">
          <a:extLst>
            <a:ext uri="{FF2B5EF4-FFF2-40B4-BE49-F238E27FC236}">
              <a16:creationId xmlns:a16="http://schemas.microsoft.com/office/drawing/2014/main" id="{EBF8E9E8-BAF7-491F-BEEB-77271F687BC2}"/>
            </a:ext>
          </a:extLst>
        </xdr:cNvPr>
        <xdr:cNvSpPr txBox="1"/>
      </xdr:nvSpPr>
      <xdr:spPr>
        <a:xfrm>
          <a:off x="7258127" y="1399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113591</xdr:rowOff>
    </xdr:from>
    <xdr:ext cx="469744" cy="259045"/>
    <xdr:sp macro="" textlink="">
      <xdr:nvSpPr>
        <xdr:cNvPr id="283" name="n_3mainValue【福祉施設】&#10;一人当たり面積">
          <a:extLst>
            <a:ext uri="{FF2B5EF4-FFF2-40B4-BE49-F238E27FC236}">
              <a16:creationId xmlns:a16="http://schemas.microsoft.com/office/drawing/2014/main" id="{905BBE90-7C39-4344-9E50-B9D1B005FC12}"/>
            </a:ext>
          </a:extLst>
        </xdr:cNvPr>
        <xdr:cNvSpPr txBox="1"/>
      </xdr:nvSpPr>
      <xdr:spPr>
        <a:xfrm>
          <a:off x="6483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116857</xdr:rowOff>
    </xdr:from>
    <xdr:ext cx="469744" cy="259045"/>
    <xdr:sp macro="" textlink="">
      <xdr:nvSpPr>
        <xdr:cNvPr id="284" name="n_4mainValue【福祉施設】&#10;一人当たり面積">
          <a:extLst>
            <a:ext uri="{FF2B5EF4-FFF2-40B4-BE49-F238E27FC236}">
              <a16:creationId xmlns:a16="http://schemas.microsoft.com/office/drawing/2014/main" id="{ADC62AEB-4F26-47F1-8D52-88963539A383}"/>
            </a:ext>
          </a:extLst>
        </xdr:cNvPr>
        <xdr:cNvSpPr txBox="1"/>
      </xdr:nvSpPr>
      <xdr:spPr>
        <a:xfrm>
          <a:off x="5737302"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a:extLst>
            <a:ext uri="{FF2B5EF4-FFF2-40B4-BE49-F238E27FC236}">
              <a16:creationId xmlns:a16="http://schemas.microsoft.com/office/drawing/2014/main" id="{D4AE2D50-692C-4E7A-BAB9-F5EE9A171D46}"/>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a:extLst>
            <a:ext uri="{FF2B5EF4-FFF2-40B4-BE49-F238E27FC236}">
              <a16:creationId xmlns:a16="http://schemas.microsoft.com/office/drawing/2014/main" id="{6A50BEC4-3BA5-41E7-855E-F11AF99572BE}"/>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a:extLst>
            <a:ext uri="{FF2B5EF4-FFF2-40B4-BE49-F238E27FC236}">
              <a16:creationId xmlns:a16="http://schemas.microsoft.com/office/drawing/2014/main" id="{25DA08B0-1EBA-469E-83B6-770CEA4BEC55}"/>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a:extLst>
            <a:ext uri="{FF2B5EF4-FFF2-40B4-BE49-F238E27FC236}">
              <a16:creationId xmlns:a16="http://schemas.microsoft.com/office/drawing/2014/main" id="{406D08A8-28E0-4033-8ABD-DEB59F6460A1}"/>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a:extLst>
            <a:ext uri="{FF2B5EF4-FFF2-40B4-BE49-F238E27FC236}">
              <a16:creationId xmlns:a16="http://schemas.microsoft.com/office/drawing/2014/main" id="{973FC45D-DB50-47FC-A219-16867AFF4F37}"/>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a:extLst>
            <a:ext uri="{FF2B5EF4-FFF2-40B4-BE49-F238E27FC236}">
              <a16:creationId xmlns:a16="http://schemas.microsoft.com/office/drawing/2014/main" id="{61A78064-E683-4688-8F82-9766E08ADC04}"/>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a:extLst>
            <a:ext uri="{FF2B5EF4-FFF2-40B4-BE49-F238E27FC236}">
              <a16:creationId xmlns:a16="http://schemas.microsoft.com/office/drawing/2014/main" id="{DD85A74F-FBF3-49A2-9F32-5CDEA27AAC7E}"/>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a:extLst>
            <a:ext uri="{FF2B5EF4-FFF2-40B4-BE49-F238E27FC236}">
              <a16:creationId xmlns:a16="http://schemas.microsoft.com/office/drawing/2014/main" id="{58A08ED6-A6D0-4DB6-B6B2-02DA0D804D2C}"/>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a:extLst>
            <a:ext uri="{FF2B5EF4-FFF2-40B4-BE49-F238E27FC236}">
              <a16:creationId xmlns:a16="http://schemas.microsoft.com/office/drawing/2014/main" id="{4307F177-EDF0-4279-A656-9BF969E6A1CB}"/>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a:extLst>
            <a:ext uri="{FF2B5EF4-FFF2-40B4-BE49-F238E27FC236}">
              <a16:creationId xmlns:a16="http://schemas.microsoft.com/office/drawing/2014/main" id="{CCC36A0D-920A-4D4C-8E14-BBF21F13ACAA}"/>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a:extLst>
            <a:ext uri="{FF2B5EF4-FFF2-40B4-BE49-F238E27FC236}">
              <a16:creationId xmlns:a16="http://schemas.microsoft.com/office/drawing/2014/main" id="{19FB40DE-99DF-464D-B725-2ABDC9E54332}"/>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a:extLst>
            <a:ext uri="{FF2B5EF4-FFF2-40B4-BE49-F238E27FC236}">
              <a16:creationId xmlns:a16="http://schemas.microsoft.com/office/drawing/2014/main" id="{2A92447C-792A-41E6-AEE3-E6C42402E98E}"/>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a:extLst>
            <a:ext uri="{FF2B5EF4-FFF2-40B4-BE49-F238E27FC236}">
              <a16:creationId xmlns:a16="http://schemas.microsoft.com/office/drawing/2014/main" id="{CAE4466D-550D-4FF1-8135-C54BC0E1971D}"/>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a:extLst>
            <a:ext uri="{FF2B5EF4-FFF2-40B4-BE49-F238E27FC236}">
              <a16:creationId xmlns:a16="http://schemas.microsoft.com/office/drawing/2014/main" id="{A436CAD5-93E3-47F8-9D0D-AA1310437283}"/>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a:extLst>
            <a:ext uri="{FF2B5EF4-FFF2-40B4-BE49-F238E27FC236}">
              <a16:creationId xmlns:a16="http://schemas.microsoft.com/office/drawing/2014/main" id="{2A753A2A-8ED5-46F8-A261-224040F3A134}"/>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a:extLst>
            <a:ext uri="{FF2B5EF4-FFF2-40B4-BE49-F238E27FC236}">
              <a16:creationId xmlns:a16="http://schemas.microsoft.com/office/drawing/2014/main" id="{CF62DB52-ACD0-4961-B28E-AF3D4583D326}"/>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a:extLst>
            <a:ext uri="{FF2B5EF4-FFF2-40B4-BE49-F238E27FC236}">
              <a16:creationId xmlns:a16="http://schemas.microsoft.com/office/drawing/2014/main" id="{BF12A30C-0316-4311-9831-DC326F5EC562}"/>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a:extLst>
            <a:ext uri="{FF2B5EF4-FFF2-40B4-BE49-F238E27FC236}">
              <a16:creationId xmlns:a16="http://schemas.microsoft.com/office/drawing/2014/main" id="{91E4BD3D-C27D-4B0E-9C44-1C82AD0130BD}"/>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a:extLst>
            <a:ext uri="{FF2B5EF4-FFF2-40B4-BE49-F238E27FC236}">
              <a16:creationId xmlns:a16="http://schemas.microsoft.com/office/drawing/2014/main" id="{CD40F7B0-F894-4E1B-8C78-A9E5B96555F7}"/>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a:extLst>
            <a:ext uri="{FF2B5EF4-FFF2-40B4-BE49-F238E27FC236}">
              <a16:creationId xmlns:a16="http://schemas.microsoft.com/office/drawing/2014/main" id="{3D671E86-3BB6-4662-B904-4B9D1D942D78}"/>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a:extLst>
            <a:ext uri="{FF2B5EF4-FFF2-40B4-BE49-F238E27FC236}">
              <a16:creationId xmlns:a16="http://schemas.microsoft.com/office/drawing/2014/main" id="{69CBEF01-E5DA-48A0-B220-394AC897FEC5}"/>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a:extLst>
            <a:ext uri="{FF2B5EF4-FFF2-40B4-BE49-F238E27FC236}">
              <a16:creationId xmlns:a16="http://schemas.microsoft.com/office/drawing/2014/main" id="{DF5EB55A-7863-4C00-96A9-5B61D79FD58F}"/>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a:extLst>
            <a:ext uri="{FF2B5EF4-FFF2-40B4-BE49-F238E27FC236}">
              <a16:creationId xmlns:a16="http://schemas.microsoft.com/office/drawing/2014/main" id="{F9E5647F-15D9-40EB-81C4-17B2A49A4D48}"/>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a:extLst>
            <a:ext uri="{FF2B5EF4-FFF2-40B4-BE49-F238E27FC236}">
              <a16:creationId xmlns:a16="http://schemas.microsoft.com/office/drawing/2014/main" id="{7C8B2423-0BEC-4826-9780-B74CE1EE06F8}"/>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9" name="テキスト ボックス 308">
          <a:extLst>
            <a:ext uri="{FF2B5EF4-FFF2-40B4-BE49-F238E27FC236}">
              <a16:creationId xmlns:a16="http://schemas.microsoft.com/office/drawing/2014/main" id="{20E5E019-BB7B-45BE-8573-F469C5C3875A}"/>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0" name="直線コネクタ 309">
          <a:extLst>
            <a:ext uri="{FF2B5EF4-FFF2-40B4-BE49-F238E27FC236}">
              <a16:creationId xmlns:a16="http://schemas.microsoft.com/office/drawing/2014/main" id="{246F68DA-EF9D-455A-99C2-9516B911B11D}"/>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1" name="テキスト ボックス 310">
          <a:extLst>
            <a:ext uri="{FF2B5EF4-FFF2-40B4-BE49-F238E27FC236}">
              <a16:creationId xmlns:a16="http://schemas.microsoft.com/office/drawing/2014/main" id="{3443079F-3195-44E4-91FC-BF044771B9B5}"/>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2" name="直線コネクタ 311">
          <a:extLst>
            <a:ext uri="{FF2B5EF4-FFF2-40B4-BE49-F238E27FC236}">
              <a16:creationId xmlns:a16="http://schemas.microsoft.com/office/drawing/2014/main" id="{3881808F-0944-4DF0-AC1E-F35C010C0C71}"/>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3" name="テキスト ボックス 312">
          <a:extLst>
            <a:ext uri="{FF2B5EF4-FFF2-40B4-BE49-F238E27FC236}">
              <a16:creationId xmlns:a16="http://schemas.microsoft.com/office/drawing/2014/main" id="{56A1639F-72B9-4AF0-B18B-BC29E1EAC5C8}"/>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4" name="直線コネクタ 313">
          <a:extLst>
            <a:ext uri="{FF2B5EF4-FFF2-40B4-BE49-F238E27FC236}">
              <a16:creationId xmlns:a16="http://schemas.microsoft.com/office/drawing/2014/main" id="{300E13C3-A633-4BCF-9355-F02FD7D68A81}"/>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5" name="テキスト ボックス 314">
          <a:extLst>
            <a:ext uri="{FF2B5EF4-FFF2-40B4-BE49-F238E27FC236}">
              <a16:creationId xmlns:a16="http://schemas.microsoft.com/office/drawing/2014/main" id="{46A61F74-722F-48F5-8EEB-EDCAE7EEBE48}"/>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6" name="直線コネクタ 315">
          <a:extLst>
            <a:ext uri="{FF2B5EF4-FFF2-40B4-BE49-F238E27FC236}">
              <a16:creationId xmlns:a16="http://schemas.microsoft.com/office/drawing/2014/main" id="{17FC1740-0C93-48EF-99AC-355628DB5054}"/>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7" name="テキスト ボックス 316">
          <a:extLst>
            <a:ext uri="{FF2B5EF4-FFF2-40B4-BE49-F238E27FC236}">
              <a16:creationId xmlns:a16="http://schemas.microsoft.com/office/drawing/2014/main" id="{2B7AAD3F-8478-4A93-98A9-32AF38C28BAA}"/>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8" name="直線コネクタ 317">
          <a:extLst>
            <a:ext uri="{FF2B5EF4-FFF2-40B4-BE49-F238E27FC236}">
              <a16:creationId xmlns:a16="http://schemas.microsoft.com/office/drawing/2014/main" id="{6834D3FB-37D5-4003-8DBB-8C6A40F5CF0D}"/>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9" name="テキスト ボックス 318">
          <a:extLst>
            <a:ext uri="{FF2B5EF4-FFF2-40B4-BE49-F238E27FC236}">
              <a16:creationId xmlns:a16="http://schemas.microsoft.com/office/drawing/2014/main" id="{C59C6824-1C80-4CE8-B826-EC13D9C72D4F}"/>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0" name="直線コネクタ 319">
          <a:extLst>
            <a:ext uri="{FF2B5EF4-FFF2-40B4-BE49-F238E27FC236}">
              <a16:creationId xmlns:a16="http://schemas.microsoft.com/office/drawing/2014/main" id="{6A23BB41-B025-4221-B27E-13342E2920D3}"/>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1" name="テキスト ボックス 320">
          <a:extLst>
            <a:ext uri="{FF2B5EF4-FFF2-40B4-BE49-F238E27FC236}">
              <a16:creationId xmlns:a16="http://schemas.microsoft.com/office/drawing/2014/main" id="{965DA673-4ECF-492F-92A9-BBA7E5948609}"/>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2" name="直線コネクタ 321">
          <a:extLst>
            <a:ext uri="{FF2B5EF4-FFF2-40B4-BE49-F238E27FC236}">
              <a16:creationId xmlns:a16="http://schemas.microsoft.com/office/drawing/2014/main" id="{9CF7AADD-450D-47B3-B017-1E858601BEF7}"/>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3" name="テキスト ボックス 322">
          <a:extLst>
            <a:ext uri="{FF2B5EF4-FFF2-40B4-BE49-F238E27FC236}">
              <a16:creationId xmlns:a16="http://schemas.microsoft.com/office/drawing/2014/main" id="{3A83122D-CDA7-447F-8A9A-9A29B4F7D98F}"/>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4" name="直線コネクタ 323">
          <a:extLst>
            <a:ext uri="{FF2B5EF4-FFF2-40B4-BE49-F238E27FC236}">
              <a16:creationId xmlns:a16="http://schemas.microsoft.com/office/drawing/2014/main" id="{5869ABE9-B2C1-4E6A-9920-53A1BF421A5E}"/>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一般廃棄物処理施設】&#10;有形固定資産減価償却率グラフ枠">
          <a:extLst>
            <a:ext uri="{FF2B5EF4-FFF2-40B4-BE49-F238E27FC236}">
              <a16:creationId xmlns:a16="http://schemas.microsoft.com/office/drawing/2014/main" id="{7AD21F72-7E4C-4188-8F2C-DB6FE4F61C08}"/>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326" name="直線コネクタ 325">
          <a:extLst>
            <a:ext uri="{FF2B5EF4-FFF2-40B4-BE49-F238E27FC236}">
              <a16:creationId xmlns:a16="http://schemas.microsoft.com/office/drawing/2014/main" id="{2B035F46-5459-47DB-A8E1-6C881A791ECC}"/>
            </a:ext>
          </a:extLst>
        </xdr:cNvPr>
        <xdr:cNvCxnSpPr/>
      </xdr:nvCxnSpPr>
      <xdr:spPr>
        <a:xfrm flipV="1">
          <a:off x="13889989"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27" name="【一般廃棄物処理施設】&#10;有形固定資産減価償却率最小値テキスト">
          <a:extLst>
            <a:ext uri="{FF2B5EF4-FFF2-40B4-BE49-F238E27FC236}">
              <a16:creationId xmlns:a16="http://schemas.microsoft.com/office/drawing/2014/main" id="{48A9D4A7-38B5-45E3-896D-3485018662AE}"/>
            </a:ext>
          </a:extLst>
        </xdr:cNvPr>
        <xdr:cNvSpPr txBox="1"/>
      </xdr:nvSpPr>
      <xdr:spPr>
        <a:xfrm>
          <a:off x="13928725"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28" name="直線コネクタ 327">
          <a:extLst>
            <a:ext uri="{FF2B5EF4-FFF2-40B4-BE49-F238E27FC236}">
              <a16:creationId xmlns:a16="http://schemas.microsoft.com/office/drawing/2014/main" id="{8A01433E-D8A4-4A7F-BC04-D2FA74E8FAD3}"/>
            </a:ext>
          </a:extLst>
        </xdr:cNvPr>
        <xdr:cNvCxnSpPr/>
      </xdr:nvCxnSpPr>
      <xdr:spPr>
        <a:xfrm>
          <a:off x="13801725" y="72460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329" name="【一般廃棄物処理施設】&#10;有形固定資産減価償却率最大値テキスト">
          <a:extLst>
            <a:ext uri="{FF2B5EF4-FFF2-40B4-BE49-F238E27FC236}">
              <a16:creationId xmlns:a16="http://schemas.microsoft.com/office/drawing/2014/main" id="{4FBDE614-5A14-4C8E-9ABB-60551E799D95}"/>
            </a:ext>
          </a:extLst>
        </xdr:cNvPr>
        <xdr:cNvSpPr txBox="1"/>
      </xdr:nvSpPr>
      <xdr:spPr>
        <a:xfrm>
          <a:off x="13928725"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330" name="直線コネクタ 329">
          <a:extLst>
            <a:ext uri="{FF2B5EF4-FFF2-40B4-BE49-F238E27FC236}">
              <a16:creationId xmlns:a16="http://schemas.microsoft.com/office/drawing/2014/main" id="{48D4161B-AD04-4F84-BE57-4C5E2B92F4EA}"/>
            </a:ext>
          </a:extLst>
        </xdr:cNvPr>
        <xdr:cNvCxnSpPr/>
      </xdr:nvCxnSpPr>
      <xdr:spPr>
        <a:xfrm>
          <a:off x="13801725" y="57863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331" name="【一般廃棄物処理施設】&#10;有形固定資産減価償却率平均値テキスト">
          <a:extLst>
            <a:ext uri="{FF2B5EF4-FFF2-40B4-BE49-F238E27FC236}">
              <a16:creationId xmlns:a16="http://schemas.microsoft.com/office/drawing/2014/main" id="{749074E0-C36B-48C0-AD00-F44DFFE3D240}"/>
            </a:ext>
          </a:extLst>
        </xdr:cNvPr>
        <xdr:cNvSpPr txBox="1"/>
      </xdr:nvSpPr>
      <xdr:spPr>
        <a:xfrm>
          <a:off x="13928725"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332" name="フローチャート: 判断 331">
          <a:extLst>
            <a:ext uri="{FF2B5EF4-FFF2-40B4-BE49-F238E27FC236}">
              <a16:creationId xmlns:a16="http://schemas.microsoft.com/office/drawing/2014/main" id="{59F9E3D2-595B-4318-959F-BC8B52C4AB1E}"/>
            </a:ext>
          </a:extLst>
        </xdr:cNvPr>
        <xdr:cNvSpPr/>
      </xdr:nvSpPr>
      <xdr:spPr>
        <a:xfrm>
          <a:off x="13839825" y="655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333" name="フローチャート: 判断 332">
          <a:extLst>
            <a:ext uri="{FF2B5EF4-FFF2-40B4-BE49-F238E27FC236}">
              <a16:creationId xmlns:a16="http://schemas.microsoft.com/office/drawing/2014/main" id="{F27E1BD0-158F-492E-9323-EBE535AD73A5}"/>
            </a:ext>
          </a:extLst>
        </xdr:cNvPr>
        <xdr:cNvSpPr/>
      </xdr:nvSpPr>
      <xdr:spPr>
        <a:xfrm>
          <a:off x="13115925"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334" name="フローチャート: 判断 333">
          <a:extLst>
            <a:ext uri="{FF2B5EF4-FFF2-40B4-BE49-F238E27FC236}">
              <a16:creationId xmlns:a16="http://schemas.microsoft.com/office/drawing/2014/main" id="{9F2E5443-F64F-4535-9F9F-FE25AB665D54}"/>
            </a:ext>
          </a:extLst>
        </xdr:cNvPr>
        <xdr:cNvSpPr/>
      </xdr:nvSpPr>
      <xdr:spPr>
        <a:xfrm>
          <a:off x="123698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335" name="フローチャート: 判断 334">
          <a:extLst>
            <a:ext uri="{FF2B5EF4-FFF2-40B4-BE49-F238E27FC236}">
              <a16:creationId xmlns:a16="http://schemas.microsoft.com/office/drawing/2014/main" id="{92F987D1-8C8C-4928-889E-99C4116643D6}"/>
            </a:ext>
          </a:extLst>
        </xdr:cNvPr>
        <xdr:cNvSpPr/>
      </xdr:nvSpPr>
      <xdr:spPr>
        <a:xfrm>
          <a:off x="11623675" y="66254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336" name="フローチャート: 判断 335">
          <a:extLst>
            <a:ext uri="{FF2B5EF4-FFF2-40B4-BE49-F238E27FC236}">
              <a16:creationId xmlns:a16="http://schemas.microsoft.com/office/drawing/2014/main" id="{7C64E603-F132-4D7B-8D6B-B06D9E74A6AD}"/>
            </a:ext>
          </a:extLst>
        </xdr:cNvPr>
        <xdr:cNvSpPr/>
      </xdr:nvSpPr>
      <xdr:spPr>
        <a:xfrm>
          <a:off x="10848975"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37807792-53BD-45D8-9DFE-D83C6361FBAD}"/>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BC117C15-38C2-406B-9049-B3687F404E09}"/>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14A36C03-BB4C-4975-A305-8D24DE30A0D9}"/>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6F756DE5-CAE7-4E57-8A79-691990C12EDE}"/>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325D8F8D-4613-47C8-8A4E-09CCF15A61D8}"/>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165826</xdr:rowOff>
    </xdr:from>
    <xdr:to>
      <xdr:col>85</xdr:col>
      <xdr:colOff>177800</xdr:colOff>
      <xdr:row>42</xdr:row>
      <xdr:rowOff>95976</xdr:rowOff>
    </xdr:to>
    <xdr:sp macro="" textlink="">
      <xdr:nvSpPr>
        <xdr:cNvPr id="342" name="楕円 341">
          <a:extLst>
            <a:ext uri="{FF2B5EF4-FFF2-40B4-BE49-F238E27FC236}">
              <a16:creationId xmlns:a16="http://schemas.microsoft.com/office/drawing/2014/main" id="{F18629FA-43F0-491A-9783-2274FEF68937}"/>
            </a:ext>
          </a:extLst>
        </xdr:cNvPr>
        <xdr:cNvSpPr/>
      </xdr:nvSpPr>
      <xdr:spPr>
        <a:xfrm>
          <a:off x="13839825" y="71952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80753</xdr:rowOff>
    </xdr:from>
    <xdr:ext cx="405111" cy="259045"/>
    <xdr:sp macro="" textlink="">
      <xdr:nvSpPr>
        <xdr:cNvPr id="343" name="【一般廃棄物処理施設】&#10;有形固定資産減価償却率該当値テキスト">
          <a:extLst>
            <a:ext uri="{FF2B5EF4-FFF2-40B4-BE49-F238E27FC236}">
              <a16:creationId xmlns:a16="http://schemas.microsoft.com/office/drawing/2014/main" id="{16D7D286-08E3-486F-842A-0FC5E29F2056}"/>
            </a:ext>
          </a:extLst>
        </xdr:cNvPr>
        <xdr:cNvSpPr txBox="1"/>
      </xdr:nvSpPr>
      <xdr:spPr>
        <a:xfrm>
          <a:off x="13928725" y="711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156028</xdr:rowOff>
    </xdr:from>
    <xdr:to>
      <xdr:col>81</xdr:col>
      <xdr:colOff>101600</xdr:colOff>
      <xdr:row>42</xdr:row>
      <xdr:rowOff>86178</xdr:rowOff>
    </xdr:to>
    <xdr:sp macro="" textlink="">
      <xdr:nvSpPr>
        <xdr:cNvPr id="344" name="楕円 343">
          <a:extLst>
            <a:ext uri="{FF2B5EF4-FFF2-40B4-BE49-F238E27FC236}">
              <a16:creationId xmlns:a16="http://schemas.microsoft.com/office/drawing/2014/main" id="{E021AE73-2E0F-4F53-8570-C22FC6BE8F14}"/>
            </a:ext>
          </a:extLst>
        </xdr:cNvPr>
        <xdr:cNvSpPr/>
      </xdr:nvSpPr>
      <xdr:spPr>
        <a:xfrm>
          <a:off x="13115925"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35378</xdr:rowOff>
    </xdr:from>
    <xdr:to>
      <xdr:col>85</xdr:col>
      <xdr:colOff>127000</xdr:colOff>
      <xdr:row>42</xdr:row>
      <xdr:rowOff>45176</xdr:rowOff>
    </xdr:to>
    <xdr:cxnSp macro="">
      <xdr:nvCxnSpPr>
        <xdr:cNvPr id="345" name="直線コネクタ 344">
          <a:extLst>
            <a:ext uri="{FF2B5EF4-FFF2-40B4-BE49-F238E27FC236}">
              <a16:creationId xmlns:a16="http://schemas.microsoft.com/office/drawing/2014/main" id="{6B0DFA39-A682-41E1-BE93-407259599DED}"/>
            </a:ext>
          </a:extLst>
        </xdr:cNvPr>
        <xdr:cNvCxnSpPr/>
      </xdr:nvCxnSpPr>
      <xdr:spPr>
        <a:xfrm>
          <a:off x="13166725" y="7236278"/>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144599</xdr:rowOff>
    </xdr:from>
    <xdr:to>
      <xdr:col>76</xdr:col>
      <xdr:colOff>165100</xdr:colOff>
      <xdr:row>42</xdr:row>
      <xdr:rowOff>74749</xdr:rowOff>
    </xdr:to>
    <xdr:sp macro="" textlink="">
      <xdr:nvSpPr>
        <xdr:cNvPr id="346" name="楕円 345">
          <a:extLst>
            <a:ext uri="{FF2B5EF4-FFF2-40B4-BE49-F238E27FC236}">
              <a16:creationId xmlns:a16="http://schemas.microsoft.com/office/drawing/2014/main" id="{52AE235E-0740-455C-BE12-F1ED0C914BCC}"/>
            </a:ext>
          </a:extLst>
        </xdr:cNvPr>
        <xdr:cNvSpPr/>
      </xdr:nvSpPr>
      <xdr:spPr>
        <a:xfrm>
          <a:off x="123698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23949</xdr:rowOff>
    </xdr:from>
    <xdr:to>
      <xdr:col>81</xdr:col>
      <xdr:colOff>50800</xdr:colOff>
      <xdr:row>42</xdr:row>
      <xdr:rowOff>35378</xdr:rowOff>
    </xdr:to>
    <xdr:cxnSp macro="">
      <xdr:nvCxnSpPr>
        <xdr:cNvPr id="347" name="直線コネクタ 346">
          <a:extLst>
            <a:ext uri="{FF2B5EF4-FFF2-40B4-BE49-F238E27FC236}">
              <a16:creationId xmlns:a16="http://schemas.microsoft.com/office/drawing/2014/main" id="{868F1654-B198-421B-8038-6FF491672AF4}"/>
            </a:ext>
          </a:extLst>
        </xdr:cNvPr>
        <xdr:cNvCxnSpPr/>
      </xdr:nvCxnSpPr>
      <xdr:spPr>
        <a:xfrm>
          <a:off x="12420600" y="7224849"/>
          <a:ext cx="746125"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133169</xdr:rowOff>
    </xdr:from>
    <xdr:to>
      <xdr:col>72</xdr:col>
      <xdr:colOff>38100</xdr:colOff>
      <xdr:row>42</xdr:row>
      <xdr:rowOff>63319</xdr:rowOff>
    </xdr:to>
    <xdr:sp macro="" textlink="">
      <xdr:nvSpPr>
        <xdr:cNvPr id="348" name="楕円 347">
          <a:extLst>
            <a:ext uri="{FF2B5EF4-FFF2-40B4-BE49-F238E27FC236}">
              <a16:creationId xmlns:a16="http://schemas.microsoft.com/office/drawing/2014/main" id="{501BFBE9-E433-4753-A3D2-502D22796581}"/>
            </a:ext>
          </a:extLst>
        </xdr:cNvPr>
        <xdr:cNvSpPr/>
      </xdr:nvSpPr>
      <xdr:spPr>
        <a:xfrm>
          <a:off x="11623675" y="71626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12519</xdr:rowOff>
    </xdr:from>
    <xdr:to>
      <xdr:col>76</xdr:col>
      <xdr:colOff>114300</xdr:colOff>
      <xdr:row>42</xdr:row>
      <xdr:rowOff>23949</xdr:rowOff>
    </xdr:to>
    <xdr:cxnSp macro="">
      <xdr:nvCxnSpPr>
        <xdr:cNvPr id="349" name="直線コネクタ 348">
          <a:extLst>
            <a:ext uri="{FF2B5EF4-FFF2-40B4-BE49-F238E27FC236}">
              <a16:creationId xmlns:a16="http://schemas.microsoft.com/office/drawing/2014/main" id="{7A246E1D-26F7-41C6-9A5A-A4D08B6D936F}"/>
            </a:ext>
          </a:extLst>
        </xdr:cNvPr>
        <xdr:cNvCxnSpPr/>
      </xdr:nvCxnSpPr>
      <xdr:spPr>
        <a:xfrm>
          <a:off x="11655425" y="7213419"/>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121738</xdr:rowOff>
    </xdr:from>
    <xdr:to>
      <xdr:col>67</xdr:col>
      <xdr:colOff>101600</xdr:colOff>
      <xdr:row>42</xdr:row>
      <xdr:rowOff>51888</xdr:rowOff>
    </xdr:to>
    <xdr:sp macro="" textlink="">
      <xdr:nvSpPr>
        <xdr:cNvPr id="350" name="楕円 349">
          <a:extLst>
            <a:ext uri="{FF2B5EF4-FFF2-40B4-BE49-F238E27FC236}">
              <a16:creationId xmlns:a16="http://schemas.microsoft.com/office/drawing/2014/main" id="{29354904-5F23-468E-85A7-E1B1F4DC5BB7}"/>
            </a:ext>
          </a:extLst>
        </xdr:cNvPr>
        <xdr:cNvSpPr/>
      </xdr:nvSpPr>
      <xdr:spPr>
        <a:xfrm>
          <a:off x="10848975"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1088</xdr:rowOff>
    </xdr:from>
    <xdr:to>
      <xdr:col>71</xdr:col>
      <xdr:colOff>177800</xdr:colOff>
      <xdr:row>42</xdr:row>
      <xdr:rowOff>12519</xdr:rowOff>
    </xdr:to>
    <xdr:cxnSp macro="">
      <xdr:nvCxnSpPr>
        <xdr:cNvPr id="351" name="直線コネクタ 350">
          <a:extLst>
            <a:ext uri="{FF2B5EF4-FFF2-40B4-BE49-F238E27FC236}">
              <a16:creationId xmlns:a16="http://schemas.microsoft.com/office/drawing/2014/main" id="{0E6F16DB-5E9C-43E3-B35E-334640995733}"/>
            </a:ext>
          </a:extLst>
        </xdr:cNvPr>
        <xdr:cNvCxnSpPr/>
      </xdr:nvCxnSpPr>
      <xdr:spPr>
        <a:xfrm>
          <a:off x="10899775" y="7201988"/>
          <a:ext cx="7556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88010</xdr:rowOff>
    </xdr:from>
    <xdr:ext cx="405111" cy="259045"/>
    <xdr:sp macro="" textlink="">
      <xdr:nvSpPr>
        <xdr:cNvPr id="352" name="n_1aveValue【一般廃棄物処理施設】&#10;有形固定資産減価償却率">
          <a:extLst>
            <a:ext uri="{FF2B5EF4-FFF2-40B4-BE49-F238E27FC236}">
              <a16:creationId xmlns:a16="http://schemas.microsoft.com/office/drawing/2014/main" id="{AA0D60AE-5029-47F6-80F6-73766766C2BD}"/>
            </a:ext>
          </a:extLst>
        </xdr:cNvPr>
        <xdr:cNvSpPr txBox="1"/>
      </xdr:nvSpPr>
      <xdr:spPr>
        <a:xfrm>
          <a:off x="12980044" y="643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42290</xdr:rowOff>
    </xdr:from>
    <xdr:ext cx="405111" cy="259045"/>
    <xdr:sp macro="" textlink="">
      <xdr:nvSpPr>
        <xdr:cNvPr id="353" name="n_2aveValue【一般廃棄物処理施設】&#10;有形固定資産減価償却率">
          <a:extLst>
            <a:ext uri="{FF2B5EF4-FFF2-40B4-BE49-F238E27FC236}">
              <a16:creationId xmlns:a16="http://schemas.microsoft.com/office/drawing/2014/main" id="{E7372A24-04DC-41E9-9806-E8660D162914}"/>
            </a:ext>
          </a:extLst>
        </xdr:cNvPr>
        <xdr:cNvSpPr txBox="1"/>
      </xdr:nvSpPr>
      <xdr:spPr>
        <a:xfrm>
          <a:off x="12246619"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56985</xdr:rowOff>
    </xdr:from>
    <xdr:ext cx="405111" cy="259045"/>
    <xdr:sp macro="" textlink="">
      <xdr:nvSpPr>
        <xdr:cNvPr id="354" name="n_3aveValue【一般廃棄物処理施設】&#10;有形固定資産減価償却率">
          <a:extLst>
            <a:ext uri="{FF2B5EF4-FFF2-40B4-BE49-F238E27FC236}">
              <a16:creationId xmlns:a16="http://schemas.microsoft.com/office/drawing/2014/main" id="{9B68E012-DF5E-4E35-B439-3CBC89878DE5}"/>
            </a:ext>
          </a:extLst>
        </xdr:cNvPr>
        <xdr:cNvSpPr txBox="1"/>
      </xdr:nvSpPr>
      <xdr:spPr>
        <a:xfrm>
          <a:off x="1150049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355" name="n_4aveValue【一般廃棄物処理施設】&#10;有形固定資産減価償却率">
          <a:extLst>
            <a:ext uri="{FF2B5EF4-FFF2-40B4-BE49-F238E27FC236}">
              <a16:creationId xmlns:a16="http://schemas.microsoft.com/office/drawing/2014/main" id="{4B8E8152-6048-4699-8CF1-3CD58B59451E}"/>
            </a:ext>
          </a:extLst>
        </xdr:cNvPr>
        <xdr:cNvSpPr txBox="1"/>
      </xdr:nvSpPr>
      <xdr:spPr>
        <a:xfrm>
          <a:off x="1072579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77305</xdr:rowOff>
    </xdr:from>
    <xdr:ext cx="405111" cy="259045"/>
    <xdr:sp macro="" textlink="">
      <xdr:nvSpPr>
        <xdr:cNvPr id="356" name="n_1mainValue【一般廃棄物処理施設】&#10;有形固定資産減価償却率">
          <a:extLst>
            <a:ext uri="{FF2B5EF4-FFF2-40B4-BE49-F238E27FC236}">
              <a16:creationId xmlns:a16="http://schemas.microsoft.com/office/drawing/2014/main" id="{7E366834-D6CC-425D-8790-E0867A2DC59C}"/>
            </a:ext>
          </a:extLst>
        </xdr:cNvPr>
        <xdr:cNvSpPr txBox="1"/>
      </xdr:nvSpPr>
      <xdr:spPr>
        <a:xfrm>
          <a:off x="129800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65876</xdr:rowOff>
    </xdr:from>
    <xdr:ext cx="405111" cy="259045"/>
    <xdr:sp macro="" textlink="">
      <xdr:nvSpPr>
        <xdr:cNvPr id="357" name="n_2mainValue【一般廃棄物処理施設】&#10;有形固定資産減価償却率">
          <a:extLst>
            <a:ext uri="{FF2B5EF4-FFF2-40B4-BE49-F238E27FC236}">
              <a16:creationId xmlns:a16="http://schemas.microsoft.com/office/drawing/2014/main" id="{E8E85D2E-B77B-4B46-9F67-65352E83B439}"/>
            </a:ext>
          </a:extLst>
        </xdr:cNvPr>
        <xdr:cNvSpPr txBox="1"/>
      </xdr:nvSpPr>
      <xdr:spPr>
        <a:xfrm>
          <a:off x="12246619"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54446</xdr:rowOff>
    </xdr:from>
    <xdr:ext cx="405111" cy="259045"/>
    <xdr:sp macro="" textlink="">
      <xdr:nvSpPr>
        <xdr:cNvPr id="358" name="n_3mainValue【一般廃棄物処理施設】&#10;有形固定資産減価償却率">
          <a:extLst>
            <a:ext uri="{FF2B5EF4-FFF2-40B4-BE49-F238E27FC236}">
              <a16:creationId xmlns:a16="http://schemas.microsoft.com/office/drawing/2014/main" id="{26B87C40-6A4E-42B0-8569-B5B8ED599988}"/>
            </a:ext>
          </a:extLst>
        </xdr:cNvPr>
        <xdr:cNvSpPr txBox="1"/>
      </xdr:nvSpPr>
      <xdr:spPr>
        <a:xfrm>
          <a:off x="1150049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43015</xdr:rowOff>
    </xdr:from>
    <xdr:ext cx="405111" cy="259045"/>
    <xdr:sp macro="" textlink="">
      <xdr:nvSpPr>
        <xdr:cNvPr id="359" name="n_4mainValue【一般廃棄物処理施設】&#10;有形固定資産減価償却率">
          <a:extLst>
            <a:ext uri="{FF2B5EF4-FFF2-40B4-BE49-F238E27FC236}">
              <a16:creationId xmlns:a16="http://schemas.microsoft.com/office/drawing/2014/main" id="{C61F1CD6-7CC1-4F31-88A6-894880558C23}"/>
            </a:ext>
          </a:extLst>
        </xdr:cNvPr>
        <xdr:cNvSpPr txBox="1"/>
      </xdr:nvSpPr>
      <xdr:spPr>
        <a:xfrm>
          <a:off x="10725794" y="72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id="{A4B9937D-2813-4675-B93A-06E2AF702581}"/>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id="{8AE96780-319E-4313-A656-7DC4931AAE09}"/>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id="{2562779A-9403-4690-9ABD-51A39FF60BFC}"/>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id="{0FF0EA7F-481B-4D7D-B6B5-924879B550F6}"/>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id="{113D3EB5-6594-4493-9AE4-82459C53C2B3}"/>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id="{0E6348E4-3117-4ADB-B036-B447734CAD75}"/>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id="{A73003D7-5EE4-45C6-8636-511F21D10D21}"/>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id="{674AC90C-AF3A-4FD8-B666-E76FD3C0CEAD}"/>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id="{410EFE3D-1D65-400A-90BB-53150F70C9CA}"/>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id="{B6C91BAF-D57E-4990-A579-6A8C7894902A}"/>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a:extLst>
            <a:ext uri="{FF2B5EF4-FFF2-40B4-BE49-F238E27FC236}">
              <a16:creationId xmlns:a16="http://schemas.microsoft.com/office/drawing/2014/main" id="{4A1497FC-34C2-4EA5-B3F7-1F325A037CA7}"/>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1" name="テキスト ボックス 370">
          <a:extLst>
            <a:ext uri="{FF2B5EF4-FFF2-40B4-BE49-F238E27FC236}">
              <a16:creationId xmlns:a16="http://schemas.microsoft.com/office/drawing/2014/main" id="{3A7DEEB1-7CA3-4AE1-8B4F-D4582FA9009E}"/>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a:extLst>
            <a:ext uri="{FF2B5EF4-FFF2-40B4-BE49-F238E27FC236}">
              <a16:creationId xmlns:a16="http://schemas.microsoft.com/office/drawing/2014/main" id="{89186A0C-2466-4C1E-B130-2352627A6182}"/>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3" name="テキスト ボックス 372">
          <a:extLst>
            <a:ext uri="{FF2B5EF4-FFF2-40B4-BE49-F238E27FC236}">
              <a16:creationId xmlns:a16="http://schemas.microsoft.com/office/drawing/2014/main" id="{BE4C66B8-B73F-4EFA-BEF9-62772BB61CDF}"/>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a:extLst>
            <a:ext uri="{FF2B5EF4-FFF2-40B4-BE49-F238E27FC236}">
              <a16:creationId xmlns:a16="http://schemas.microsoft.com/office/drawing/2014/main" id="{6388BB87-D0A7-4FD8-BCD8-E076BE73DACA}"/>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5" name="テキスト ボックス 374">
          <a:extLst>
            <a:ext uri="{FF2B5EF4-FFF2-40B4-BE49-F238E27FC236}">
              <a16:creationId xmlns:a16="http://schemas.microsoft.com/office/drawing/2014/main" id="{6E748208-0378-49B9-9BCA-A93D86B6D298}"/>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a:extLst>
            <a:ext uri="{FF2B5EF4-FFF2-40B4-BE49-F238E27FC236}">
              <a16:creationId xmlns:a16="http://schemas.microsoft.com/office/drawing/2014/main" id="{C226CA9B-55E4-4AED-A250-D6942B1E5823}"/>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7" name="テキスト ボックス 376">
          <a:extLst>
            <a:ext uri="{FF2B5EF4-FFF2-40B4-BE49-F238E27FC236}">
              <a16:creationId xmlns:a16="http://schemas.microsoft.com/office/drawing/2014/main" id="{CAE2F21A-EF89-48C5-B40E-C0DEB4A4688A}"/>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2249740B-C075-4B33-8016-80EE73F37239}"/>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a:extLst>
            <a:ext uri="{FF2B5EF4-FFF2-40B4-BE49-F238E27FC236}">
              <a16:creationId xmlns:a16="http://schemas.microsoft.com/office/drawing/2014/main" id="{B8990A82-7D39-43F7-BC1A-34C628264B13}"/>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50899473-4B73-48C0-91AD-4BD6BBDD3BE4}"/>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381" name="直線コネクタ 380">
          <a:extLst>
            <a:ext uri="{FF2B5EF4-FFF2-40B4-BE49-F238E27FC236}">
              <a16:creationId xmlns:a16="http://schemas.microsoft.com/office/drawing/2014/main" id="{069F3E9A-0358-48AF-98C0-E781DE33A653}"/>
            </a:ext>
          </a:extLst>
        </xdr:cNvPr>
        <xdr:cNvCxnSpPr/>
      </xdr:nvCxnSpPr>
      <xdr:spPr>
        <a:xfrm flipV="1">
          <a:off x="188461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D8B24D21-A4D3-44B5-A780-41A18D346548}"/>
            </a:ext>
          </a:extLst>
        </xdr:cNvPr>
        <xdr:cNvSpPr txBox="1"/>
      </xdr:nvSpPr>
      <xdr:spPr>
        <a:xfrm>
          <a:off x="188849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383" name="直線コネクタ 382">
          <a:extLst>
            <a:ext uri="{FF2B5EF4-FFF2-40B4-BE49-F238E27FC236}">
              <a16:creationId xmlns:a16="http://schemas.microsoft.com/office/drawing/2014/main" id="{6ABF7D10-E2FC-4731-BD2B-D14FA465FCA3}"/>
            </a:ext>
          </a:extLst>
        </xdr:cNvPr>
        <xdr:cNvCxnSpPr/>
      </xdr:nvCxnSpPr>
      <xdr:spPr>
        <a:xfrm>
          <a:off x="18786475" y="71557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384" name="【一般廃棄物処理施設】&#10;一人当たり有形固定資産（償却資産）額最大値テキスト">
          <a:extLst>
            <a:ext uri="{FF2B5EF4-FFF2-40B4-BE49-F238E27FC236}">
              <a16:creationId xmlns:a16="http://schemas.microsoft.com/office/drawing/2014/main" id="{F49C2CB0-0B35-499C-B40A-FA930D68D3FB}"/>
            </a:ext>
          </a:extLst>
        </xdr:cNvPr>
        <xdr:cNvSpPr txBox="1"/>
      </xdr:nvSpPr>
      <xdr:spPr>
        <a:xfrm>
          <a:off x="188849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385" name="直線コネクタ 384">
          <a:extLst>
            <a:ext uri="{FF2B5EF4-FFF2-40B4-BE49-F238E27FC236}">
              <a16:creationId xmlns:a16="http://schemas.microsoft.com/office/drawing/2014/main" id="{44015151-D5B1-4F63-87BE-5787ED2EC51B}"/>
            </a:ext>
          </a:extLst>
        </xdr:cNvPr>
        <xdr:cNvCxnSpPr/>
      </xdr:nvCxnSpPr>
      <xdr:spPr>
        <a:xfrm>
          <a:off x="18786475" y="60503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76057</xdr:rowOff>
    </xdr:from>
    <xdr:ext cx="534377" cy="259045"/>
    <xdr:sp macro="" textlink="">
      <xdr:nvSpPr>
        <xdr:cNvPr id="386" name="【一般廃棄物処理施設】&#10;一人当たり有形固定資産（償却資産）額平均値テキスト">
          <a:extLst>
            <a:ext uri="{FF2B5EF4-FFF2-40B4-BE49-F238E27FC236}">
              <a16:creationId xmlns:a16="http://schemas.microsoft.com/office/drawing/2014/main" id="{F6AF1D01-BD1A-47E6-89D7-47D59E0E855D}"/>
            </a:ext>
          </a:extLst>
        </xdr:cNvPr>
        <xdr:cNvSpPr txBox="1"/>
      </xdr:nvSpPr>
      <xdr:spPr>
        <a:xfrm>
          <a:off x="18884900" y="659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387" name="フローチャート: 判断 386">
          <a:extLst>
            <a:ext uri="{FF2B5EF4-FFF2-40B4-BE49-F238E27FC236}">
              <a16:creationId xmlns:a16="http://schemas.microsoft.com/office/drawing/2014/main" id="{4A460D67-1D64-4866-8B9F-B42FCBA21497}"/>
            </a:ext>
          </a:extLst>
        </xdr:cNvPr>
        <xdr:cNvSpPr/>
      </xdr:nvSpPr>
      <xdr:spPr>
        <a:xfrm>
          <a:off x="187960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71586</xdr:rowOff>
    </xdr:from>
    <xdr:to>
      <xdr:col>112</xdr:col>
      <xdr:colOff>38100</xdr:colOff>
      <xdr:row>39</xdr:row>
      <xdr:rowOff>1736</xdr:rowOff>
    </xdr:to>
    <xdr:sp macro="" textlink="">
      <xdr:nvSpPr>
        <xdr:cNvPr id="388" name="フローチャート: 判断 387">
          <a:extLst>
            <a:ext uri="{FF2B5EF4-FFF2-40B4-BE49-F238E27FC236}">
              <a16:creationId xmlns:a16="http://schemas.microsoft.com/office/drawing/2014/main" id="{68CC216E-951F-4CE4-A063-83D11AABC1ED}"/>
            </a:ext>
          </a:extLst>
        </xdr:cNvPr>
        <xdr:cNvSpPr/>
      </xdr:nvSpPr>
      <xdr:spPr>
        <a:xfrm>
          <a:off x="18100675" y="65866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103750</xdr:rowOff>
    </xdr:from>
    <xdr:to>
      <xdr:col>107</xdr:col>
      <xdr:colOff>101600</xdr:colOff>
      <xdr:row>39</xdr:row>
      <xdr:rowOff>33900</xdr:rowOff>
    </xdr:to>
    <xdr:sp macro="" textlink="">
      <xdr:nvSpPr>
        <xdr:cNvPr id="389" name="フローチャート: 判断 388">
          <a:extLst>
            <a:ext uri="{FF2B5EF4-FFF2-40B4-BE49-F238E27FC236}">
              <a16:creationId xmlns:a16="http://schemas.microsoft.com/office/drawing/2014/main" id="{DD9F7194-2A9F-4C78-8F91-94187B07F64B}"/>
            </a:ext>
          </a:extLst>
        </xdr:cNvPr>
        <xdr:cNvSpPr/>
      </xdr:nvSpPr>
      <xdr:spPr>
        <a:xfrm>
          <a:off x="17325975" y="66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147523</xdr:rowOff>
    </xdr:from>
    <xdr:to>
      <xdr:col>102</xdr:col>
      <xdr:colOff>165100</xdr:colOff>
      <xdr:row>39</xdr:row>
      <xdr:rowOff>77673</xdr:rowOff>
    </xdr:to>
    <xdr:sp macro="" textlink="">
      <xdr:nvSpPr>
        <xdr:cNvPr id="390" name="フローチャート: 判断 389">
          <a:extLst>
            <a:ext uri="{FF2B5EF4-FFF2-40B4-BE49-F238E27FC236}">
              <a16:creationId xmlns:a16="http://schemas.microsoft.com/office/drawing/2014/main" id="{EDEAF262-3269-4DB5-8242-9C9E454F91FB}"/>
            </a:ext>
          </a:extLst>
        </xdr:cNvPr>
        <xdr:cNvSpPr/>
      </xdr:nvSpPr>
      <xdr:spPr>
        <a:xfrm>
          <a:off x="1657985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113854</xdr:rowOff>
    </xdr:from>
    <xdr:to>
      <xdr:col>98</xdr:col>
      <xdr:colOff>38100</xdr:colOff>
      <xdr:row>39</xdr:row>
      <xdr:rowOff>44004</xdr:rowOff>
    </xdr:to>
    <xdr:sp macro="" textlink="">
      <xdr:nvSpPr>
        <xdr:cNvPr id="391" name="フローチャート: 判断 390">
          <a:extLst>
            <a:ext uri="{FF2B5EF4-FFF2-40B4-BE49-F238E27FC236}">
              <a16:creationId xmlns:a16="http://schemas.microsoft.com/office/drawing/2014/main" id="{2A8CFA3E-EDFF-4AF3-A4EC-253172E58476}"/>
            </a:ext>
          </a:extLst>
        </xdr:cNvPr>
        <xdr:cNvSpPr/>
      </xdr:nvSpPr>
      <xdr:spPr>
        <a:xfrm>
          <a:off x="15833725" y="66289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A20E22C-56E9-4288-AB6F-2EA563A574D7}"/>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A4AFFD6-28BD-4E66-913E-EA870911E095}"/>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4F273286-4800-43E0-AB03-BE8D808622AD}"/>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DC270BD6-1EA9-4E94-A037-8EDF3788AA4B}"/>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FF46B4BD-688E-47B9-92A1-B3BE83B37DA4}"/>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65003</xdr:rowOff>
    </xdr:from>
    <xdr:to>
      <xdr:col>116</xdr:col>
      <xdr:colOff>114300</xdr:colOff>
      <xdr:row>39</xdr:row>
      <xdr:rowOff>166603</xdr:rowOff>
    </xdr:to>
    <xdr:sp macro="" textlink="">
      <xdr:nvSpPr>
        <xdr:cNvPr id="397" name="楕円 396">
          <a:extLst>
            <a:ext uri="{FF2B5EF4-FFF2-40B4-BE49-F238E27FC236}">
              <a16:creationId xmlns:a16="http://schemas.microsoft.com/office/drawing/2014/main" id="{E58A69CF-B558-487F-965B-45D49AC9DEF3}"/>
            </a:ext>
          </a:extLst>
        </xdr:cNvPr>
        <xdr:cNvSpPr/>
      </xdr:nvSpPr>
      <xdr:spPr>
        <a:xfrm>
          <a:off x="18796000" y="67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43430</xdr:rowOff>
    </xdr:from>
    <xdr:ext cx="534377" cy="259045"/>
    <xdr:sp macro="" textlink="">
      <xdr:nvSpPr>
        <xdr:cNvPr id="398" name="【一般廃棄物処理施設】&#10;一人当たり有形固定資産（償却資産）額該当値テキスト">
          <a:extLst>
            <a:ext uri="{FF2B5EF4-FFF2-40B4-BE49-F238E27FC236}">
              <a16:creationId xmlns:a16="http://schemas.microsoft.com/office/drawing/2014/main" id="{8ED3C50A-4B4F-4694-9B64-E3512C4DAF80}"/>
            </a:ext>
          </a:extLst>
        </xdr:cNvPr>
        <xdr:cNvSpPr txBox="1"/>
      </xdr:nvSpPr>
      <xdr:spPr>
        <a:xfrm>
          <a:off x="18884900" y="672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60792</xdr:rowOff>
    </xdr:from>
    <xdr:to>
      <xdr:col>112</xdr:col>
      <xdr:colOff>38100</xdr:colOff>
      <xdr:row>39</xdr:row>
      <xdr:rowOff>162392</xdr:rowOff>
    </xdr:to>
    <xdr:sp macro="" textlink="">
      <xdr:nvSpPr>
        <xdr:cNvPr id="399" name="楕円 398">
          <a:extLst>
            <a:ext uri="{FF2B5EF4-FFF2-40B4-BE49-F238E27FC236}">
              <a16:creationId xmlns:a16="http://schemas.microsoft.com/office/drawing/2014/main" id="{2200F34E-F22E-4F11-B78B-64DE2D7ADE53}"/>
            </a:ext>
          </a:extLst>
        </xdr:cNvPr>
        <xdr:cNvSpPr/>
      </xdr:nvSpPr>
      <xdr:spPr>
        <a:xfrm>
          <a:off x="18100675" y="67473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111592</xdr:rowOff>
    </xdr:from>
    <xdr:to>
      <xdr:col>116</xdr:col>
      <xdr:colOff>63500</xdr:colOff>
      <xdr:row>39</xdr:row>
      <xdr:rowOff>115803</xdr:rowOff>
    </xdr:to>
    <xdr:cxnSp macro="">
      <xdr:nvCxnSpPr>
        <xdr:cNvPr id="400" name="直線コネクタ 399">
          <a:extLst>
            <a:ext uri="{FF2B5EF4-FFF2-40B4-BE49-F238E27FC236}">
              <a16:creationId xmlns:a16="http://schemas.microsoft.com/office/drawing/2014/main" id="{3E87E8B5-69BC-4665-816F-DABAA1302617}"/>
            </a:ext>
          </a:extLst>
        </xdr:cNvPr>
        <xdr:cNvCxnSpPr/>
      </xdr:nvCxnSpPr>
      <xdr:spPr>
        <a:xfrm>
          <a:off x="18132425" y="6798142"/>
          <a:ext cx="714375"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71061</xdr:rowOff>
    </xdr:from>
    <xdr:to>
      <xdr:col>107</xdr:col>
      <xdr:colOff>101600</xdr:colOff>
      <xdr:row>40</xdr:row>
      <xdr:rowOff>1211</xdr:rowOff>
    </xdr:to>
    <xdr:sp macro="" textlink="">
      <xdr:nvSpPr>
        <xdr:cNvPr id="401" name="楕円 400">
          <a:extLst>
            <a:ext uri="{FF2B5EF4-FFF2-40B4-BE49-F238E27FC236}">
              <a16:creationId xmlns:a16="http://schemas.microsoft.com/office/drawing/2014/main" id="{0AD6C592-67F3-4FB4-B163-7BA1502304F7}"/>
            </a:ext>
          </a:extLst>
        </xdr:cNvPr>
        <xdr:cNvSpPr/>
      </xdr:nvSpPr>
      <xdr:spPr>
        <a:xfrm>
          <a:off x="17325975" y="67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111592</xdr:rowOff>
    </xdr:from>
    <xdr:to>
      <xdr:col>111</xdr:col>
      <xdr:colOff>177800</xdr:colOff>
      <xdr:row>39</xdr:row>
      <xdr:rowOff>121861</xdr:rowOff>
    </xdr:to>
    <xdr:cxnSp macro="">
      <xdr:nvCxnSpPr>
        <xdr:cNvPr id="402" name="直線コネクタ 401">
          <a:extLst>
            <a:ext uri="{FF2B5EF4-FFF2-40B4-BE49-F238E27FC236}">
              <a16:creationId xmlns:a16="http://schemas.microsoft.com/office/drawing/2014/main" id="{B819C7E0-7A25-4DC2-A992-1A5598F32B3F}"/>
            </a:ext>
          </a:extLst>
        </xdr:cNvPr>
        <xdr:cNvCxnSpPr/>
      </xdr:nvCxnSpPr>
      <xdr:spPr>
        <a:xfrm flipV="1">
          <a:off x="17376775" y="6798142"/>
          <a:ext cx="75565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41082</xdr:rowOff>
    </xdr:from>
    <xdr:to>
      <xdr:col>102</xdr:col>
      <xdr:colOff>165100</xdr:colOff>
      <xdr:row>39</xdr:row>
      <xdr:rowOff>142682</xdr:rowOff>
    </xdr:to>
    <xdr:sp macro="" textlink="">
      <xdr:nvSpPr>
        <xdr:cNvPr id="403" name="楕円 402">
          <a:extLst>
            <a:ext uri="{FF2B5EF4-FFF2-40B4-BE49-F238E27FC236}">
              <a16:creationId xmlns:a16="http://schemas.microsoft.com/office/drawing/2014/main" id="{3DDC9DA1-7AC9-4021-9517-2255CECDDFAD}"/>
            </a:ext>
          </a:extLst>
        </xdr:cNvPr>
        <xdr:cNvSpPr/>
      </xdr:nvSpPr>
      <xdr:spPr>
        <a:xfrm>
          <a:off x="16579850" y="67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91882</xdr:rowOff>
    </xdr:from>
    <xdr:to>
      <xdr:col>107</xdr:col>
      <xdr:colOff>50800</xdr:colOff>
      <xdr:row>39</xdr:row>
      <xdr:rowOff>121861</xdr:rowOff>
    </xdr:to>
    <xdr:cxnSp macro="">
      <xdr:nvCxnSpPr>
        <xdr:cNvPr id="404" name="直線コネクタ 403">
          <a:extLst>
            <a:ext uri="{FF2B5EF4-FFF2-40B4-BE49-F238E27FC236}">
              <a16:creationId xmlns:a16="http://schemas.microsoft.com/office/drawing/2014/main" id="{D0D6FF1D-FAD5-4EB8-B5A5-3962A544E9DF}"/>
            </a:ext>
          </a:extLst>
        </xdr:cNvPr>
        <xdr:cNvCxnSpPr/>
      </xdr:nvCxnSpPr>
      <xdr:spPr>
        <a:xfrm>
          <a:off x="16630650" y="6778432"/>
          <a:ext cx="746125"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132874</xdr:rowOff>
    </xdr:from>
    <xdr:to>
      <xdr:col>98</xdr:col>
      <xdr:colOff>38100</xdr:colOff>
      <xdr:row>40</xdr:row>
      <xdr:rowOff>63024</xdr:rowOff>
    </xdr:to>
    <xdr:sp macro="" textlink="">
      <xdr:nvSpPr>
        <xdr:cNvPr id="405" name="楕円 404">
          <a:extLst>
            <a:ext uri="{FF2B5EF4-FFF2-40B4-BE49-F238E27FC236}">
              <a16:creationId xmlns:a16="http://schemas.microsoft.com/office/drawing/2014/main" id="{53D564A1-3DBA-4C7E-8FB5-1AD6223D9AEC}"/>
            </a:ext>
          </a:extLst>
        </xdr:cNvPr>
        <xdr:cNvSpPr/>
      </xdr:nvSpPr>
      <xdr:spPr>
        <a:xfrm>
          <a:off x="15833725" y="6819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91882</xdr:rowOff>
    </xdr:from>
    <xdr:to>
      <xdr:col>102</xdr:col>
      <xdr:colOff>114300</xdr:colOff>
      <xdr:row>40</xdr:row>
      <xdr:rowOff>12224</xdr:rowOff>
    </xdr:to>
    <xdr:cxnSp macro="">
      <xdr:nvCxnSpPr>
        <xdr:cNvPr id="406" name="直線コネクタ 405">
          <a:extLst>
            <a:ext uri="{FF2B5EF4-FFF2-40B4-BE49-F238E27FC236}">
              <a16:creationId xmlns:a16="http://schemas.microsoft.com/office/drawing/2014/main" id="{4DD9CDFA-D2CF-4D52-B53A-7184442EC8F3}"/>
            </a:ext>
          </a:extLst>
        </xdr:cNvPr>
        <xdr:cNvCxnSpPr/>
      </xdr:nvCxnSpPr>
      <xdr:spPr>
        <a:xfrm flipV="1">
          <a:off x="15865475" y="6778432"/>
          <a:ext cx="765175" cy="9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18263</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DF5A9DD0-BB18-4F60-8071-C65F9AC24BE6}"/>
            </a:ext>
          </a:extLst>
        </xdr:cNvPr>
        <xdr:cNvSpPr txBox="1"/>
      </xdr:nvSpPr>
      <xdr:spPr>
        <a:xfrm>
          <a:off x="17867845" y="636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50427</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BD0B140C-BC13-4896-8756-74C224C97A54}"/>
            </a:ext>
          </a:extLst>
        </xdr:cNvPr>
        <xdr:cNvSpPr txBox="1"/>
      </xdr:nvSpPr>
      <xdr:spPr>
        <a:xfrm>
          <a:off x="17134420" y="63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94200</xdr:rowOff>
    </xdr:from>
    <xdr:ext cx="534377" cy="259045"/>
    <xdr:sp macro="" textlink="">
      <xdr:nvSpPr>
        <xdr:cNvPr id="409" name="n_3aveValue【一般廃棄物処理施設】&#10;一人当たり有形固定資産（償却資産）額">
          <a:extLst>
            <a:ext uri="{FF2B5EF4-FFF2-40B4-BE49-F238E27FC236}">
              <a16:creationId xmlns:a16="http://schemas.microsoft.com/office/drawing/2014/main" id="{CA452733-CDC5-4410-8B66-436DFE1C4D1D}"/>
            </a:ext>
          </a:extLst>
        </xdr:cNvPr>
        <xdr:cNvSpPr txBox="1"/>
      </xdr:nvSpPr>
      <xdr:spPr>
        <a:xfrm>
          <a:off x="16392036"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60531</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8491DFFE-565D-4FD1-915E-FBD355D8A0BA}"/>
            </a:ext>
          </a:extLst>
        </xdr:cNvPr>
        <xdr:cNvSpPr txBox="1"/>
      </xdr:nvSpPr>
      <xdr:spPr>
        <a:xfrm>
          <a:off x="15613595" y="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153519</xdr:rowOff>
    </xdr:from>
    <xdr:ext cx="534377" cy="259045"/>
    <xdr:sp macro="" textlink="">
      <xdr:nvSpPr>
        <xdr:cNvPr id="411" name="n_1mainValue【一般廃棄物処理施設】&#10;一人当たり有形固定資産（償却資産）額">
          <a:extLst>
            <a:ext uri="{FF2B5EF4-FFF2-40B4-BE49-F238E27FC236}">
              <a16:creationId xmlns:a16="http://schemas.microsoft.com/office/drawing/2014/main" id="{F93ECC8A-EED3-4753-ADC3-C9E6E35CEC36}"/>
            </a:ext>
          </a:extLst>
        </xdr:cNvPr>
        <xdr:cNvSpPr txBox="1"/>
      </xdr:nvSpPr>
      <xdr:spPr>
        <a:xfrm>
          <a:off x="17900161" y="684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163788</xdr:rowOff>
    </xdr:from>
    <xdr:ext cx="534377" cy="259045"/>
    <xdr:sp macro="" textlink="">
      <xdr:nvSpPr>
        <xdr:cNvPr id="412" name="n_2mainValue【一般廃棄物処理施設】&#10;一人当たり有形固定資産（償却資産）額">
          <a:extLst>
            <a:ext uri="{FF2B5EF4-FFF2-40B4-BE49-F238E27FC236}">
              <a16:creationId xmlns:a16="http://schemas.microsoft.com/office/drawing/2014/main" id="{60C6ECD7-AB91-4981-8A48-76EC49B8BFA6}"/>
            </a:ext>
          </a:extLst>
        </xdr:cNvPr>
        <xdr:cNvSpPr txBox="1"/>
      </xdr:nvSpPr>
      <xdr:spPr>
        <a:xfrm>
          <a:off x="17166736" y="68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133809</xdr:rowOff>
    </xdr:from>
    <xdr:ext cx="534377" cy="259045"/>
    <xdr:sp macro="" textlink="">
      <xdr:nvSpPr>
        <xdr:cNvPr id="413" name="n_3mainValue【一般廃棄物処理施設】&#10;一人当たり有形固定資産（償却資産）額">
          <a:extLst>
            <a:ext uri="{FF2B5EF4-FFF2-40B4-BE49-F238E27FC236}">
              <a16:creationId xmlns:a16="http://schemas.microsoft.com/office/drawing/2014/main" id="{D8FB1D8E-4A6A-43B1-96F3-1821BB70370A}"/>
            </a:ext>
          </a:extLst>
        </xdr:cNvPr>
        <xdr:cNvSpPr txBox="1"/>
      </xdr:nvSpPr>
      <xdr:spPr>
        <a:xfrm>
          <a:off x="16392036" y="682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54151</xdr:rowOff>
    </xdr:from>
    <xdr:ext cx="534377" cy="259045"/>
    <xdr:sp macro="" textlink="">
      <xdr:nvSpPr>
        <xdr:cNvPr id="414" name="n_4mainValue【一般廃棄物処理施設】&#10;一人当たり有形固定資産（償却資産）額">
          <a:extLst>
            <a:ext uri="{FF2B5EF4-FFF2-40B4-BE49-F238E27FC236}">
              <a16:creationId xmlns:a16="http://schemas.microsoft.com/office/drawing/2014/main" id="{7CCD3EA8-DFBB-4056-94F8-DBAC4DF28747}"/>
            </a:ext>
          </a:extLst>
        </xdr:cNvPr>
        <xdr:cNvSpPr txBox="1"/>
      </xdr:nvSpPr>
      <xdr:spPr>
        <a:xfrm>
          <a:off x="15645911" y="69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939FDE3C-6B9C-4961-AB55-ABDE2AA858A8}"/>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AD78546F-76BA-490D-B0CA-8A5566B917FA}"/>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ACBA157-A6F3-4E86-8137-37C4F7D5285B}"/>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EE9255FB-550B-4E8F-ACA8-CE3F7FB53B45}"/>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AB108A8A-7EAD-474B-8B64-A48793CE1BA7}"/>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4914D78B-E0DF-4F71-9140-AAFE371B15A5}"/>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1A8BA207-C1F9-4015-9885-BCDB28E7E145}"/>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9E75B8C4-99C0-49B6-A9BD-00E3C34EBA15}"/>
            </a:ext>
          </a:extLst>
        </xdr:cNvPr>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63896B57-8DDD-4946-95BE-DB74D8BB15C7}"/>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864E7A8A-FF4D-4B67-87B0-9AA1D08EFF4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E5489EC8-F929-43A3-9B97-D23D6E53117E}"/>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AB8DF9C7-AC69-423D-BE16-A78B0725412D}"/>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F3A0C537-BAD2-4F94-9D02-08653D5A8897}"/>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3B05577C-F0D6-4DD2-852E-BC41028652FE}"/>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3C733C28-4557-4FAD-A61D-D6C7935E76B6}"/>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5737532A-9D91-4625-A840-A4F7851A4BB2}"/>
            </a:ext>
          </a:extLst>
        </xdr:cNvPr>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id="{87345DF0-6031-456B-89CB-C2D86988453A}"/>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id="{4789A186-3582-4EC1-A914-DBBB217C5A27}"/>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id="{10405C60-7B88-4E06-9261-75E83C5F66BF}"/>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id="{71831DC2-AFE7-4860-970A-418D5191789D}"/>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id="{73E019FC-9FCF-484D-918D-51473DCB0CEB}"/>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id="{19EA10DD-0CF7-4019-8439-10675114DF6D}"/>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id="{ECE9FC88-8DF1-41D4-A53C-2397E24094DE}"/>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id="{BF74C9DE-4A83-459E-8D7C-362F52E27EC3}"/>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a:extLst>
            <a:ext uri="{FF2B5EF4-FFF2-40B4-BE49-F238E27FC236}">
              <a16:creationId xmlns:a16="http://schemas.microsoft.com/office/drawing/2014/main" id="{27876474-D98D-4ADF-9A53-940AB33FD817}"/>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a:extLst>
            <a:ext uri="{FF2B5EF4-FFF2-40B4-BE49-F238E27FC236}">
              <a16:creationId xmlns:a16="http://schemas.microsoft.com/office/drawing/2014/main" id="{8011A2C0-460B-4004-918D-1E4CB6D882ED}"/>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a:extLst>
            <a:ext uri="{FF2B5EF4-FFF2-40B4-BE49-F238E27FC236}">
              <a16:creationId xmlns:a16="http://schemas.microsoft.com/office/drawing/2014/main" id="{3B608C5D-84D8-406E-82CD-9487C8BEC3A5}"/>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a:extLst>
            <a:ext uri="{FF2B5EF4-FFF2-40B4-BE49-F238E27FC236}">
              <a16:creationId xmlns:a16="http://schemas.microsoft.com/office/drawing/2014/main" id="{AC29CF80-67C8-446F-8BE4-691D056E3A66}"/>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3" name="テキスト ボックス 442">
          <a:extLst>
            <a:ext uri="{FF2B5EF4-FFF2-40B4-BE49-F238E27FC236}">
              <a16:creationId xmlns:a16="http://schemas.microsoft.com/office/drawing/2014/main" id="{24E5979C-5B16-45EC-B1E4-6866974CDA9E}"/>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a:extLst>
            <a:ext uri="{FF2B5EF4-FFF2-40B4-BE49-F238E27FC236}">
              <a16:creationId xmlns:a16="http://schemas.microsoft.com/office/drawing/2014/main" id="{07B1839D-2A57-409B-87E4-FA7CAAD27900}"/>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a:extLst>
            <a:ext uri="{FF2B5EF4-FFF2-40B4-BE49-F238E27FC236}">
              <a16:creationId xmlns:a16="http://schemas.microsoft.com/office/drawing/2014/main" id="{D1738F3D-66DF-451E-8B5B-E8D2A3F97B8F}"/>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a:extLst>
            <a:ext uri="{FF2B5EF4-FFF2-40B4-BE49-F238E27FC236}">
              <a16:creationId xmlns:a16="http://schemas.microsoft.com/office/drawing/2014/main" id="{C0160521-0840-473A-BC7D-9A57842531B8}"/>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a:extLst>
            <a:ext uri="{FF2B5EF4-FFF2-40B4-BE49-F238E27FC236}">
              <a16:creationId xmlns:a16="http://schemas.microsoft.com/office/drawing/2014/main" id="{B5A5FCD5-020B-4744-8815-53EB817817E2}"/>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a:extLst>
            <a:ext uri="{FF2B5EF4-FFF2-40B4-BE49-F238E27FC236}">
              <a16:creationId xmlns:a16="http://schemas.microsoft.com/office/drawing/2014/main" id="{BFA40432-73D6-4E25-A9F5-841E36E05DC7}"/>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a:extLst>
            <a:ext uri="{FF2B5EF4-FFF2-40B4-BE49-F238E27FC236}">
              <a16:creationId xmlns:a16="http://schemas.microsoft.com/office/drawing/2014/main" id="{04C27A5E-2C86-4CA7-8F5F-7656E99B51A6}"/>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a:extLst>
            <a:ext uri="{FF2B5EF4-FFF2-40B4-BE49-F238E27FC236}">
              <a16:creationId xmlns:a16="http://schemas.microsoft.com/office/drawing/2014/main" id="{501FDA80-0E8B-423C-9630-58261CB31A66}"/>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1" name="テキスト ボックス 450">
          <a:extLst>
            <a:ext uri="{FF2B5EF4-FFF2-40B4-BE49-F238E27FC236}">
              <a16:creationId xmlns:a16="http://schemas.microsoft.com/office/drawing/2014/main" id="{5FE5FA74-09E9-403A-BDC8-678CA43356CB}"/>
            </a:ext>
          </a:extLst>
        </xdr:cNvPr>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a:extLst>
            <a:ext uri="{FF2B5EF4-FFF2-40B4-BE49-F238E27FC236}">
              <a16:creationId xmlns:a16="http://schemas.microsoft.com/office/drawing/2014/main" id="{161337B0-9E84-404E-A34B-15E59F1B5CDF}"/>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3" name="テキスト ボックス 452">
          <a:extLst>
            <a:ext uri="{FF2B5EF4-FFF2-40B4-BE49-F238E27FC236}">
              <a16:creationId xmlns:a16="http://schemas.microsoft.com/office/drawing/2014/main" id="{1AA38C78-9BFE-4BEB-9C44-4093444D8CB1}"/>
            </a:ext>
          </a:extLst>
        </xdr:cNvPr>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a:extLst>
            <a:ext uri="{FF2B5EF4-FFF2-40B4-BE49-F238E27FC236}">
              <a16:creationId xmlns:a16="http://schemas.microsoft.com/office/drawing/2014/main" id="{B91B6B4E-5C1F-4C50-90A7-AE10875039CE}"/>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455" name="直線コネクタ 454">
          <a:extLst>
            <a:ext uri="{FF2B5EF4-FFF2-40B4-BE49-F238E27FC236}">
              <a16:creationId xmlns:a16="http://schemas.microsoft.com/office/drawing/2014/main" id="{769012C1-0693-42E5-8559-1FCBE042B9FD}"/>
            </a:ext>
          </a:extLst>
        </xdr:cNvPr>
        <xdr:cNvCxnSpPr/>
      </xdr:nvCxnSpPr>
      <xdr:spPr>
        <a:xfrm flipV="1">
          <a:off x="13889989"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456" name="【消防施設】&#10;有形固定資産減価償却率最小値テキスト">
          <a:extLst>
            <a:ext uri="{FF2B5EF4-FFF2-40B4-BE49-F238E27FC236}">
              <a16:creationId xmlns:a16="http://schemas.microsoft.com/office/drawing/2014/main" id="{C05D3E7F-48B3-4253-8B05-E5904B914E6B}"/>
            </a:ext>
          </a:extLst>
        </xdr:cNvPr>
        <xdr:cNvSpPr txBox="1"/>
      </xdr:nvSpPr>
      <xdr:spPr>
        <a:xfrm>
          <a:off x="13928725"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457" name="直線コネクタ 456">
          <a:extLst>
            <a:ext uri="{FF2B5EF4-FFF2-40B4-BE49-F238E27FC236}">
              <a16:creationId xmlns:a16="http://schemas.microsoft.com/office/drawing/2014/main" id="{E50705B9-31B8-4945-9794-0EC1F37BF7BD}"/>
            </a:ext>
          </a:extLst>
        </xdr:cNvPr>
        <xdr:cNvCxnSpPr/>
      </xdr:nvCxnSpPr>
      <xdr:spPr>
        <a:xfrm>
          <a:off x="13801725" y="1471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58" name="【消防施設】&#10;有形固定資産減価償却率最大値テキスト">
          <a:extLst>
            <a:ext uri="{FF2B5EF4-FFF2-40B4-BE49-F238E27FC236}">
              <a16:creationId xmlns:a16="http://schemas.microsoft.com/office/drawing/2014/main" id="{00501103-DA72-4B4C-A691-19DAA838B12E}"/>
            </a:ext>
          </a:extLst>
        </xdr:cNvPr>
        <xdr:cNvSpPr txBox="1"/>
      </xdr:nvSpPr>
      <xdr:spPr>
        <a:xfrm>
          <a:off x="13928725"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59" name="直線コネクタ 458">
          <a:extLst>
            <a:ext uri="{FF2B5EF4-FFF2-40B4-BE49-F238E27FC236}">
              <a16:creationId xmlns:a16="http://schemas.microsoft.com/office/drawing/2014/main" id="{2C50A8E8-C115-4C98-A804-E375CDE5FD9A}"/>
            </a:ext>
          </a:extLst>
        </xdr:cNvPr>
        <xdr:cNvCxnSpPr/>
      </xdr:nvCxnSpPr>
      <xdr:spPr>
        <a:xfrm>
          <a:off x="13801725" y="132454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460" name="【消防施設】&#10;有形固定資産減価償却率平均値テキスト">
          <a:extLst>
            <a:ext uri="{FF2B5EF4-FFF2-40B4-BE49-F238E27FC236}">
              <a16:creationId xmlns:a16="http://schemas.microsoft.com/office/drawing/2014/main" id="{7758342F-C616-4939-B6F7-EF13099AA98E}"/>
            </a:ext>
          </a:extLst>
        </xdr:cNvPr>
        <xdr:cNvSpPr txBox="1"/>
      </xdr:nvSpPr>
      <xdr:spPr>
        <a:xfrm>
          <a:off x="13928725"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61" name="フローチャート: 判断 460">
          <a:extLst>
            <a:ext uri="{FF2B5EF4-FFF2-40B4-BE49-F238E27FC236}">
              <a16:creationId xmlns:a16="http://schemas.microsoft.com/office/drawing/2014/main" id="{766A22BE-1072-4557-AB36-CD996485E975}"/>
            </a:ext>
          </a:extLst>
        </xdr:cNvPr>
        <xdr:cNvSpPr/>
      </xdr:nvSpPr>
      <xdr:spPr>
        <a:xfrm>
          <a:off x="13839825" y="14112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462" name="フローチャート: 判断 461">
          <a:extLst>
            <a:ext uri="{FF2B5EF4-FFF2-40B4-BE49-F238E27FC236}">
              <a16:creationId xmlns:a16="http://schemas.microsoft.com/office/drawing/2014/main" id="{20173B6E-6C54-4575-A82C-3356AE034775}"/>
            </a:ext>
          </a:extLst>
        </xdr:cNvPr>
        <xdr:cNvSpPr/>
      </xdr:nvSpPr>
      <xdr:spPr>
        <a:xfrm>
          <a:off x="13115925"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463" name="フローチャート: 判断 462">
          <a:extLst>
            <a:ext uri="{FF2B5EF4-FFF2-40B4-BE49-F238E27FC236}">
              <a16:creationId xmlns:a16="http://schemas.microsoft.com/office/drawing/2014/main" id="{A9C1C1D6-6AAF-4DDB-9174-42BD0A014DD8}"/>
            </a:ext>
          </a:extLst>
        </xdr:cNvPr>
        <xdr:cNvSpPr/>
      </xdr:nvSpPr>
      <xdr:spPr>
        <a:xfrm>
          <a:off x="123698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464" name="フローチャート: 判断 463">
          <a:extLst>
            <a:ext uri="{FF2B5EF4-FFF2-40B4-BE49-F238E27FC236}">
              <a16:creationId xmlns:a16="http://schemas.microsoft.com/office/drawing/2014/main" id="{02E5CB64-38F4-483C-B184-ED279491E6F7}"/>
            </a:ext>
          </a:extLst>
        </xdr:cNvPr>
        <xdr:cNvSpPr/>
      </xdr:nvSpPr>
      <xdr:spPr>
        <a:xfrm>
          <a:off x="11623675" y="142538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465" name="フローチャート: 判断 464">
          <a:extLst>
            <a:ext uri="{FF2B5EF4-FFF2-40B4-BE49-F238E27FC236}">
              <a16:creationId xmlns:a16="http://schemas.microsoft.com/office/drawing/2014/main" id="{4D683D3F-D78B-409C-BCAD-1B3485544C31}"/>
            </a:ext>
          </a:extLst>
        </xdr:cNvPr>
        <xdr:cNvSpPr/>
      </xdr:nvSpPr>
      <xdr:spPr>
        <a:xfrm>
          <a:off x="10848975"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A5D046C-3E9F-4253-A67D-6DE8746F662A}"/>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E78686B2-A0E3-4710-99CC-025389D9B02D}"/>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746E966-214F-4AC2-8014-57944AA83408}"/>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64594BA8-5A00-4538-A340-495227A20C67}"/>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53BAAE7B-68A8-49AC-AD57-EF2F33195513}"/>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471" name="楕円 470">
          <a:extLst>
            <a:ext uri="{FF2B5EF4-FFF2-40B4-BE49-F238E27FC236}">
              <a16:creationId xmlns:a16="http://schemas.microsoft.com/office/drawing/2014/main" id="{80523259-D9B3-4C62-97C5-EE5770A661E3}"/>
            </a:ext>
          </a:extLst>
        </xdr:cNvPr>
        <xdr:cNvSpPr/>
      </xdr:nvSpPr>
      <xdr:spPr>
        <a:xfrm>
          <a:off x="13839825" y="14503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472" name="【消防施設】&#10;有形固定資産減価償却率該当値テキスト">
          <a:extLst>
            <a:ext uri="{FF2B5EF4-FFF2-40B4-BE49-F238E27FC236}">
              <a16:creationId xmlns:a16="http://schemas.microsoft.com/office/drawing/2014/main" id="{04603A09-4CB6-4EE9-8AF2-C243F60A4CA5}"/>
            </a:ext>
          </a:extLst>
        </xdr:cNvPr>
        <xdr:cNvSpPr txBox="1"/>
      </xdr:nvSpPr>
      <xdr:spPr>
        <a:xfrm>
          <a:off x="13928725"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473" name="楕円 472">
          <a:extLst>
            <a:ext uri="{FF2B5EF4-FFF2-40B4-BE49-F238E27FC236}">
              <a16:creationId xmlns:a16="http://schemas.microsoft.com/office/drawing/2014/main" id="{E1AB1DEF-524A-439C-8691-1C01CAE8EA38}"/>
            </a:ext>
          </a:extLst>
        </xdr:cNvPr>
        <xdr:cNvSpPr/>
      </xdr:nvSpPr>
      <xdr:spPr>
        <a:xfrm>
          <a:off x="13115925"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15239</xdr:rowOff>
    </xdr:to>
    <xdr:cxnSp macro="">
      <xdr:nvCxnSpPr>
        <xdr:cNvPr id="474" name="直線コネクタ 473">
          <a:extLst>
            <a:ext uri="{FF2B5EF4-FFF2-40B4-BE49-F238E27FC236}">
              <a16:creationId xmlns:a16="http://schemas.microsoft.com/office/drawing/2014/main" id="{CEF66ACF-2915-4003-B9B2-100F36080C23}"/>
            </a:ext>
          </a:extLst>
        </xdr:cNvPr>
        <xdr:cNvCxnSpPr/>
      </xdr:nvCxnSpPr>
      <xdr:spPr>
        <a:xfrm flipV="1">
          <a:off x="13166725" y="14554200"/>
          <a:ext cx="723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29211</xdr:rowOff>
    </xdr:from>
    <xdr:to>
      <xdr:col>76</xdr:col>
      <xdr:colOff>165100</xdr:colOff>
      <xdr:row>84</xdr:row>
      <xdr:rowOff>130811</xdr:rowOff>
    </xdr:to>
    <xdr:sp macro="" textlink="">
      <xdr:nvSpPr>
        <xdr:cNvPr id="475" name="楕円 474">
          <a:extLst>
            <a:ext uri="{FF2B5EF4-FFF2-40B4-BE49-F238E27FC236}">
              <a16:creationId xmlns:a16="http://schemas.microsoft.com/office/drawing/2014/main" id="{3CE737E8-8072-4BB4-B721-15A40BD4738C}"/>
            </a:ext>
          </a:extLst>
        </xdr:cNvPr>
        <xdr:cNvSpPr/>
      </xdr:nvSpPr>
      <xdr:spPr>
        <a:xfrm>
          <a:off x="123698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80011</xdr:rowOff>
    </xdr:from>
    <xdr:to>
      <xdr:col>81</xdr:col>
      <xdr:colOff>50800</xdr:colOff>
      <xdr:row>85</xdr:row>
      <xdr:rowOff>15239</xdr:rowOff>
    </xdr:to>
    <xdr:cxnSp macro="">
      <xdr:nvCxnSpPr>
        <xdr:cNvPr id="476" name="直線コネクタ 475">
          <a:extLst>
            <a:ext uri="{FF2B5EF4-FFF2-40B4-BE49-F238E27FC236}">
              <a16:creationId xmlns:a16="http://schemas.microsoft.com/office/drawing/2014/main" id="{7578ED67-CB80-4B39-8071-7B8B96AE807A}"/>
            </a:ext>
          </a:extLst>
        </xdr:cNvPr>
        <xdr:cNvCxnSpPr/>
      </xdr:nvCxnSpPr>
      <xdr:spPr>
        <a:xfrm>
          <a:off x="12420600" y="14481811"/>
          <a:ext cx="746125"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57786</xdr:rowOff>
    </xdr:from>
    <xdr:to>
      <xdr:col>72</xdr:col>
      <xdr:colOff>38100</xdr:colOff>
      <xdr:row>84</xdr:row>
      <xdr:rowOff>159386</xdr:rowOff>
    </xdr:to>
    <xdr:sp macro="" textlink="">
      <xdr:nvSpPr>
        <xdr:cNvPr id="477" name="楕円 476">
          <a:extLst>
            <a:ext uri="{FF2B5EF4-FFF2-40B4-BE49-F238E27FC236}">
              <a16:creationId xmlns:a16="http://schemas.microsoft.com/office/drawing/2014/main" id="{E91ACFAA-D1BA-49D3-A412-0B135F56D6AF}"/>
            </a:ext>
          </a:extLst>
        </xdr:cNvPr>
        <xdr:cNvSpPr/>
      </xdr:nvSpPr>
      <xdr:spPr>
        <a:xfrm>
          <a:off x="11623675" y="144595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80011</xdr:rowOff>
    </xdr:from>
    <xdr:to>
      <xdr:col>76</xdr:col>
      <xdr:colOff>114300</xdr:colOff>
      <xdr:row>84</xdr:row>
      <xdr:rowOff>108586</xdr:rowOff>
    </xdr:to>
    <xdr:cxnSp macro="">
      <xdr:nvCxnSpPr>
        <xdr:cNvPr id="478" name="直線コネクタ 477">
          <a:extLst>
            <a:ext uri="{FF2B5EF4-FFF2-40B4-BE49-F238E27FC236}">
              <a16:creationId xmlns:a16="http://schemas.microsoft.com/office/drawing/2014/main" id="{00DCB7F7-AB89-40A4-8040-CABF84FC9E32}"/>
            </a:ext>
          </a:extLst>
        </xdr:cNvPr>
        <xdr:cNvCxnSpPr/>
      </xdr:nvCxnSpPr>
      <xdr:spPr>
        <a:xfrm flipV="1">
          <a:off x="11655425" y="14481811"/>
          <a:ext cx="7651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25400</xdr:rowOff>
    </xdr:from>
    <xdr:to>
      <xdr:col>67</xdr:col>
      <xdr:colOff>101600</xdr:colOff>
      <xdr:row>86</xdr:row>
      <xdr:rowOff>127000</xdr:rowOff>
    </xdr:to>
    <xdr:sp macro="" textlink="">
      <xdr:nvSpPr>
        <xdr:cNvPr id="479" name="楕円 478">
          <a:extLst>
            <a:ext uri="{FF2B5EF4-FFF2-40B4-BE49-F238E27FC236}">
              <a16:creationId xmlns:a16="http://schemas.microsoft.com/office/drawing/2014/main" id="{BE8B85DD-BCF1-417D-899A-843D854FC948}"/>
            </a:ext>
          </a:extLst>
        </xdr:cNvPr>
        <xdr:cNvSpPr/>
      </xdr:nvSpPr>
      <xdr:spPr>
        <a:xfrm>
          <a:off x="10848975"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108586</xdr:rowOff>
    </xdr:from>
    <xdr:to>
      <xdr:col>71</xdr:col>
      <xdr:colOff>177800</xdr:colOff>
      <xdr:row>86</xdr:row>
      <xdr:rowOff>76200</xdr:rowOff>
    </xdr:to>
    <xdr:cxnSp macro="">
      <xdr:nvCxnSpPr>
        <xdr:cNvPr id="480" name="直線コネクタ 479">
          <a:extLst>
            <a:ext uri="{FF2B5EF4-FFF2-40B4-BE49-F238E27FC236}">
              <a16:creationId xmlns:a16="http://schemas.microsoft.com/office/drawing/2014/main" id="{B3368D6B-D080-425D-A9AD-D3EE356C04CF}"/>
            </a:ext>
          </a:extLst>
        </xdr:cNvPr>
        <xdr:cNvCxnSpPr/>
      </xdr:nvCxnSpPr>
      <xdr:spPr>
        <a:xfrm flipV="1">
          <a:off x="10899775" y="14510386"/>
          <a:ext cx="75565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481" name="n_1aveValue【消防施設】&#10;有形固定資産減価償却率">
          <a:extLst>
            <a:ext uri="{FF2B5EF4-FFF2-40B4-BE49-F238E27FC236}">
              <a16:creationId xmlns:a16="http://schemas.microsoft.com/office/drawing/2014/main" id="{9AC0BC44-7C63-43A7-8A39-9C9D1154027E}"/>
            </a:ext>
          </a:extLst>
        </xdr:cNvPr>
        <xdr:cNvSpPr txBox="1"/>
      </xdr:nvSpPr>
      <xdr:spPr>
        <a:xfrm>
          <a:off x="12980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143527</xdr:rowOff>
    </xdr:from>
    <xdr:ext cx="405111" cy="259045"/>
    <xdr:sp macro="" textlink="">
      <xdr:nvSpPr>
        <xdr:cNvPr id="482" name="n_2aveValue【消防施設】&#10;有形固定資産減価償却率">
          <a:extLst>
            <a:ext uri="{FF2B5EF4-FFF2-40B4-BE49-F238E27FC236}">
              <a16:creationId xmlns:a16="http://schemas.microsoft.com/office/drawing/2014/main" id="{CFFD82DD-6931-4BF7-9EB0-320AAAB0E073}"/>
            </a:ext>
          </a:extLst>
        </xdr:cNvPr>
        <xdr:cNvSpPr txBox="1"/>
      </xdr:nvSpPr>
      <xdr:spPr>
        <a:xfrm>
          <a:off x="12246619"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141622</xdr:rowOff>
    </xdr:from>
    <xdr:ext cx="405111" cy="259045"/>
    <xdr:sp macro="" textlink="">
      <xdr:nvSpPr>
        <xdr:cNvPr id="483" name="n_3aveValue【消防施設】&#10;有形固定資産減価償却率">
          <a:extLst>
            <a:ext uri="{FF2B5EF4-FFF2-40B4-BE49-F238E27FC236}">
              <a16:creationId xmlns:a16="http://schemas.microsoft.com/office/drawing/2014/main" id="{BAA8C7E6-2B8B-40D0-A330-AEAAADCB62A1}"/>
            </a:ext>
          </a:extLst>
        </xdr:cNvPr>
        <xdr:cNvSpPr txBox="1"/>
      </xdr:nvSpPr>
      <xdr:spPr>
        <a:xfrm>
          <a:off x="1150049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143527</xdr:rowOff>
    </xdr:from>
    <xdr:ext cx="405111" cy="259045"/>
    <xdr:sp macro="" textlink="">
      <xdr:nvSpPr>
        <xdr:cNvPr id="484" name="n_4aveValue【消防施設】&#10;有形固定資産減価償却率">
          <a:extLst>
            <a:ext uri="{FF2B5EF4-FFF2-40B4-BE49-F238E27FC236}">
              <a16:creationId xmlns:a16="http://schemas.microsoft.com/office/drawing/2014/main" id="{DF2600BE-B4E8-4013-AC76-E7970AFF35FD}"/>
            </a:ext>
          </a:extLst>
        </xdr:cNvPr>
        <xdr:cNvSpPr txBox="1"/>
      </xdr:nvSpPr>
      <xdr:spPr>
        <a:xfrm>
          <a:off x="1072579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485" name="n_1mainValue【消防施設】&#10;有形固定資産減価償却率">
          <a:extLst>
            <a:ext uri="{FF2B5EF4-FFF2-40B4-BE49-F238E27FC236}">
              <a16:creationId xmlns:a16="http://schemas.microsoft.com/office/drawing/2014/main" id="{1A3373E6-3CA8-445B-B31F-837B1DCDF042}"/>
            </a:ext>
          </a:extLst>
        </xdr:cNvPr>
        <xdr:cNvSpPr txBox="1"/>
      </xdr:nvSpPr>
      <xdr:spPr>
        <a:xfrm>
          <a:off x="12980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121938</xdr:rowOff>
    </xdr:from>
    <xdr:ext cx="405111" cy="259045"/>
    <xdr:sp macro="" textlink="">
      <xdr:nvSpPr>
        <xdr:cNvPr id="486" name="n_2mainValue【消防施設】&#10;有形固定資産減価償却率">
          <a:extLst>
            <a:ext uri="{FF2B5EF4-FFF2-40B4-BE49-F238E27FC236}">
              <a16:creationId xmlns:a16="http://schemas.microsoft.com/office/drawing/2014/main" id="{B9771A70-C9C1-4602-8753-51C87BADCAC8}"/>
            </a:ext>
          </a:extLst>
        </xdr:cNvPr>
        <xdr:cNvSpPr txBox="1"/>
      </xdr:nvSpPr>
      <xdr:spPr>
        <a:xfrm>
          <a:off x="12246619"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150513</xdr:rowOff>
    </xdr:from>
    <xdr:ext cx="405111" cy="259045"/>
    <xdr:sp macro="" textlink="">
      <xdr:nvSpPr>
        <xdr:cNvPr id="487" name="n_3mainValue【消防施設】&#10;有形固定資産減価償却率">
          <a:extLst>
            <a:ext uri="{FF2B5EF4-FFF2-40B4-BE49-F238E27FC236}">
              <a16:creationId xmlns:a16="http://schemas.microsoft.com/office/drawing/2014/main" id="{1C10703C-DBB3-4651-B591-7E8F5A1F6E7C}"/>
            </a:ext>
          </a:extLst>
        </xdr:cNvPr>
        <xdr:cNvSpPr txBox="1"/>
      </xdr:nvSpPr>
      <xdr:spPr>
        <a:xfrm>
          <a:off x="1150049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118127</xdr:rowOff>
    </xdr:from>
    <xdr:ext cx="405111" cy="259045"/>
    <xdr:sp macro="" textlink="">
      <xdr:nvSpPr>
        <xdr:cNvPr id="488" name="n_4mainValue【消防施設】&#10;有形固定資産減価償却率">
          <a:extLst>
            <a:ext uri="{FF2B5EF4-FFF2-40B4-BE49-F238E27FC236}">
              <a16:creationId xmlns:a16="http://schemas.microsoft.com/office/drawing/2014/main" id="{EC7D5738-992C-4060-B82E-8F779A78C00F}"/>
            </a:ext>
          </a:extLst>
        </xdr:cNvPr>
        <xdr:cNvSpPr txBox="1"/>
      </xdr:nvSpPr>
      <xdr:spPr>
        <a:xfrm>
          <a:off x="1072579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A4DD8688-241A-4CE6-8736-8E16E079B8B3}"/>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083AD0E4-3A2F-4C12-B586-E244111F7C7B}"/>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8F13F462-8E6C-4B6B-A054-195970841FFA}"/>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2FDBF083-BBF7-4B61-AE77-3243AA848207}"/>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BD3424C6-73D2-4D07-B87E-F71E8EC06F16}"/>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5A264324-6E1F-451D-974C-CFFC4C911565}"/>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8A35D14E-8C6E-4A64-9EB4-A6C88C30F38F}"/>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03D1B7D4-8756-4CAA-8B32-73914FF77232}"/>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12058992-4DAD-4E2A-9097-6C2AD925D7A9}"/>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EE1A5B88-E058-4DC0-AA8F-6470336AB3CC}"/>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9" name="直線コネクタ 498">
          <a:extLst>
            <a:ext uri="{FF2B5EF4-FFF2-40B4-BE49-F238E27FC236}">
              <a16:creationId xmlns:a16="http://schemas.microsoft.com/office/drawing/2014/main" id="{32CCBB2C-DC86-41D6-9108-97541634CCC6}"/>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0" name="テキスト ボックス 499">
          <a:extLst>
            <a:ext uri="{FF2B5EF4-FFF2-40B4-BE49-F238E27FC236}">
              <a16:creationId xmlns:a16="http://schemas.microsoft.com/office/drawing/2014/main" id="{C3CCAFD1-E609-4845-AAA0-FC10DC40ACE4}"/>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1" name="直線コネクタ 500">
          <a:extLst>
            <a:ext uri="{FF2B5EF4-FFF2-40B4-BE49-F238E27FC236}">
              <a16:creationId xmlns:a16="http://schemas.microsoft.com/office/drawing/2014/main" id="{C5770D62-93C3-40AE-9219-061CEA54B8E4}"/>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2" name="テキスト ボックス 501">
          <a:extLst>
            <a:ext uri="{FF2B5EF4-FFF2-40B4-BE49-F238E27FC236}">
              <a16:creationId xmlns:a16="http://schemas.microsoft.com/office/drawing/2014/main" id="{77E0C247-5496-4104-9896-C5AFBB4C3675}"/>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3" name="直線コネクタ 502">
          <a:extLst>
            <a:ext uri="{FF2B5EF4-FFF2-40B4-BE49-F238E27FC236}">
              <a16:creationId xmlns:a16="http://schemas.microsoft.com/office/drawing/2014/main" id="{B25605F1-1213-4A5C-9E89-A341B944A356}"/>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4" name="テキスト ボックス 503">
          <a:extLst>
            <a:ext uri="{FF2B5EF4-FFF2-40B4-BE49-F238E27FC236}">
              <a16:creationId xmlns:a16="http://schemas.microsoft.com/office/drawing/2014/main" id="{25AF4FF6-2BC6-4F55-B68B-D852B77112E0}"/>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a:extLst>
            <a:ext uri="{FF2B5EF4-FFF2-40B4-BE49-F238E27FC236}">
              <a16:creationId xmlns:a16="http://schemas.microsoft.com/office/drawing/2014/main" id="{1F844BB8-1D10-4523-A568-12225D20A313}"/>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6" name="テキスト ボックス 505">
          <a:extLst>
            <a:ext uri="{FF2B5EF4-FFF2-40B4-BE49-F238E27FC236}">
              <a16:creationId xmlns:a16="http://schemas.microsoft.com/office/drawing/2014/main" id="{83F7DDAA-A1D3-444A-A7AF-A0D3DE1D4F74}"/>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7" name="直線コネクタ 506">
          <a:extLst>
            <a:ext uri="{FF2B5EF4-FFF2-40B4-BE49-F238E27FC236}">
              <a16:creationId xmlns:a16="http://schemas.microsoft.com/office/drawing/2014/main" id="{483F3D3A-3570-4C92-908E-90C49C5AF955}"/>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8" name="テキスト ボックス 507">
          <a:extLst>
            <a:ext uri="{FF2B5EF4-FFF2-40B4-BE49-F238E27FC236}">
              <a16:creationId xmlns:a16="http://schemas.microsoft.com/office/drawing/2014/main" id="{65E5977D-6B33-4BC1-8C63-3FD5F4519967}"/>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a:extLst>
            <a:ext uri="{FF2B5EF4-FFF2-40B4-BE49-F238E27FC236}">
              <a16:creationId xmlns:a16="http://schemas.microsoft.com/office/drawing/2014/main" id="{C480F3F3-ACED-433C-8985-6861A86D85A6}"/>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id="{B2EDCDA7-EB25-439F-8554-B1B5B248615A}"/>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a:extLst>
            <a:ext uri="{FF2B5EF4-FFF2-40B4-BE49-F238E27FC236}">
              <a16:creationId xmlns:a16="http://schemas.microsoft.com/office/drawing/2014/main" id="{DE56E689-8774-4027-928A-B35BE919E01B}"/>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512" name="直線コネクタ 511">
          <a:extLst>
            <a:ext uri="{FF2B5EF4-FFF2-40B4-BE49-F238E27FC236}">
              <a16:creationId xmlns:a16="http://schemas.microsoft.com/office/drawing/2014/main" id="{6B1106D0-FD06-4D52-A079-F6F7E4A349B1}"/>
            </a:ext>
          </a:extLst>
        </xdr:cNvPr>
        <xdr:cNvCxnSpPr/>
      </xdr:nvCxnSpPr>
      <xdr:spPr>
        <a:xfrm flipV="1">
          <a:off x="188461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513" name="【消防施設】&#10;一人当たり面積最小値テキスト">
          <a:extLst>
            <a:ext uri="{FF2B5EF4-FFF2-40B4-BE49-F238E27FC236}">
              <a16:creationId xmlns:a16="http://schemas.microsoft.com/office/drawing/2014/main" id="{680483CF-D512-4363-BC72-156B69677408}"/>
            </a:ext>
          </a:extLst>
        </xdr:cNvPr>
        <xdr:cNvSpPr txBox="1"/>
      </xdr:nvSpPr>
      <xdr:spPr>
        <a:xfrm>
          <a:off x="188849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514" name="直線コネクタ 513">
          <a:extLst>
            <a:ext uri="{FF2B5EF4-FFF2-40B4-BE49-F238E27FC236}">
              <a16:creationId xmlns:a16="http://schemas.microsoft.com/office/drawing/2014/main" id="{05D8DEC6-B0A4-4AC0-A469-7DA441AC2471}"/>
            </a:ext>
          </a:extLst>
        </xdr:cNvPr>
        <xdr:cNvCxnSpPr/>
      </xdr:nvCxnSpPr>
      <xdr:spPr>
        <a:xfrm>
          <a:off x="18786475" y="148297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515" name="【消防施設】&#10;一人当たり面積最大値テキスト">
          <a:extLst>
            <a:ext uri="{FF2B5EF4-FFF2-40B4-BE49-F238E27FC236}">
              <a16:creationId xmlns:a16="http://schemas.microsoft.com/office/drawing/2014/main" id="{A87B1B71-4700-44BE-8927-A6DE0A86ECBB}"/>
            </a:ext>
          </a:extLst>
        </xdr:cNvPr>
        <xdr:cNvSpPr txBox="1"/>
      </xdr:nvSpPr>
      <xdr:spPr>
        <a:xfrm>
          <a:off x="188849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516" name="直線コネクタ 515">
          <a:extLst>
            <a:ext uri="{FF2B5EF4-FFF2-40B4-BE49-F238E27FC236}">
              <a16:creationId xmlns:a16="http://schemas.microsoft.com/office/drawing/2014/main" id="{F740BAD6-C603-4889-BD06-DC455B6C522B}"/>
            </a:ext>
          </a:extLst>
        </xdr:cNvPr>
        <xdr:cNvCxnSpPr/>
      </xdr:nvCxnSpPr>
      <xdr:spPr>
        <a:xfrm>
          <a:off x="18786475" y="13495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517" name="【消防施設】&#10;一人当たり面積平均値テキスト">
          <a:extLst>
            <a:ext uri="{FF2B5EF4-FFF2-40B4-BE49-F238E27FC236}">
              <a16:creationId xmlns:a16="http://schemas.microsoft.com/office/drawing/2014/main" id="{9B9C80A6-EF46-494E-8535-8E02617F314C}"/>
            </a:ext>
          </a:extLst>
        </xdr:cNvPr>
        <xdr:cNvSpPr txBox="1"/>
      </xdr:nvSpPr>
      <xdr:spPr>
        <a:xfrm>
          <a:off x="188849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518" name="フローチャート: 判断 517">
          <a:extLst>
            <a:ext uri="{FF2B5EF4-FFF2-40B4-BE49-F238E27FC236}">
              <a16:creationId xmlns:a16="http://schemas.microsoft.com/office/drawing/2014/main" id="{2FE90372-C002-4932-8439-B4B904DC23EA}"/>
            </a:ext>
          </a:extLst>
        </xdr:cNvPr>
        <xdr:cNvSpPr/>
      </xdr:nvSpPr>
      <xdr:spPr>
        <a:xfrm>
          <a:off x="187960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519" name="フローチャート: 判断 518">
          <a:extLst>
            <a:ext uri="{FF2B5EF4-FFF2-40B4-BE49-F238E27FC236}">
              <a16:creationId xmlns:a16="http://schemas.microsoft.com/office/drawing/2014/main" id="{2717730A-0D7D-4F42-8B05-C302CAD8FBF3}"/>
            </a:ext>
          </a:extLst>
        </xdr:cNvPr>
        <xdr:cNvSpPr/>
      </xdr:nvSpPr>
      <xdr:spPr>
        <a:xfrm>
          <a:off x="18100675" y="145961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520" name="フローチャート: 判断 519">
          <a:extLst>
            <a:ext uri="{FF2B5EF4-FFF2-40B4-BE49-F238E27FC236}">
              <a16:creationId xmlns:a16="http://schemas.microsoft.com/office/drawing/2014/main" id="{28FC6F24-4132-4B59-A46B-B7035FBB5242}"/>
            </a:ext>
          </a:extLst>
        </xdr:cNvPr>
        <xdr:cNvSpPr/>
      </xdr:nvSpPr>
      <xdr:spPr>
        <a:xfrm>
          <a:off x="17325975"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521" name="フローチャート: 判断 520">
          <a:extLst>
            <a:ext uri="{FF2B5EF4-FFF2-40B4-BE49-F238E27FC236}">
              <a16:creationId xmlns:a16="http://schemas.microsoft.com/office/drawing/2014/main" id="{4E8FBABC-0892-4C4F-B345-63D894617F4E}"/>
            </a:ext>
          </a:extLst>
        </xdr:cNvPr>
        <xdr:cNvSpPr/>
      </xdr:nvSpPr>
      <xdr:spPr>
        <a:xfrm>
          <a:off x="1657985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522" name="フローチャート: 判断 521">
          <a:extLst>
            <a:ext uri="{FF2B5EF4-FFF2-40B4-BE49-F238E27FC236}">
              <a16:creationId xmlns:a16="http://schemas.microsoft.com/office/drawing/2014/main" id="{52E1ED09-9818-47F9-9FDA-28AB23EE76ED}"/>
            </a:ext>
          </a:extLst>
        </xdr:cNvPr>
        <xdr:cNvSpPr/>
      </xdr:nvSpPr>
      <xdr:spPr>
        <a:xfrm>
          <a:off x="15833725" y="146342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447B4762-5D68-4E26-BF34-8AD672870A7E}"/>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97211600-D2AD-4B8F-8C1D-415E00FFEC81}"/>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71268A3A-A8CE-4E4A-B567-42FEA67D921B}"/>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ABD0F20D-B631-4AA5-A48B-E6711A352DFD}"/>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7EA25A8D-D9B6-49D6-8CB5-6E1602CCBE26}"/>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528" name="楕円 527">
          <a:extLst>
            <a:ext uri="{FF2B5EF4-FFF2-40B4-BE49-F238E27FC236}">
              <a16:creationId xmlns:a16="http://schemas.microsoft.com/office/drawing/2014/main" id="{4FA34DC4-EDDF-4B72-95C6-514474D45358}"/>
            </a:ext>
          </a:extLst>
        </xdr:cNvPr>
        <xdr:cNvSpPr/>
      </xdr:nvSpPr>
      <xdr:spPr>
        <a:xfrm>
          <a:off x="187960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529" name="【消防施設】&#10;一人当たり面積該当値テキスト">
          <a:extLst>
            <a:ext uri="{FF2B5EF4-FFF2-40B4-BE49-F238E27FC236}">
              <a16:creationId xmlns:a16="http://schemas.microsoft.com/office/drawing/2014/main" id="{9DCB66FC-A2A9-403F-BF20-F4ED030F645A}"/>
            </a:ext>
          </a:extLst>
        </xdr:cNvPr>
        <xdr:cNvSpPr txBox="1"/>
      </xdr:nvSpPr>
      <xdr:spPr>
        <a:xfrm>
          <a:off x="188849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530" name="楕円 529">
          <a:extLst>
            <a:ext uri="{FF2B5EF4-FFF2-40B4-BE49-F238E27FC236}">
              <a16:creationId xmlns:a16="http://schemas.microsoft.com/office/drawing/2014/main" id="{418E8DB3-7B08-4295-85C4-727FBE730FEE}"/>
            </a:ext>
          </a:extLst>
        </xdr:cNvPr>
        <xdr:cNvSpPr/>
      </xdr:nvSpPr>
      <xdr:spPr>
        <a:xfrm>
          <a:off x="18100675" y="14770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531" name="直線コネクタ 530">
          <a:extLst>
            <a:ext uri="{FF2B5EF4-FFF2-40B4-BE49-F238E27FC236}">
              <a16:creationId xmlns:a16="http://schemas.microsoft.com/office/drawing/2014/main" id="{7952B8F0-48E1-4B65-BA68-88112EADB8E5}"/>
            </a:ext>
          </a:extLst>
        </xdr:cNvPr>
        <xdr:cNvCxnSpPr/>
      </xdr:nvCxnSpPr>
      <xdr:spPr>
        <a:xfrm>
          <a:off x="18132425" y="148209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26670</xdr:rowOff>
    </xdr:from>
    <xdr:to>
      <xdr:col>107</xdr:col>
      <xdr:colOff>101600</xdr:colOff>
      <xdr:row>86</xdr:row>
      <xdr:rowOff>128270</xdr:rowOff>
    </xdr:to>
    <xdr:sp macro="" textlink="">
      <xdr:nvSpPr>
        <xdr:cNvPr id="532" name="楕円 531">
          <a:extLst>
            <a:ext uri="{FF2B5EF4-FFF2-40B4-BE49-F238E27FC236}">
              <a16:creationId xmlns:a16="http://schemas.microsoft.com/office/drawing/2014/main" id="{E9BE5E1A-7287-4D76-A549-76EBDFDC750A}"/>
            </a:ext>
          </a:extLst>
        </xdr:cNvPr>
        <xdr:cNvSpPr/>
      </xdr:nvSpPr>
      <xdr:spPr>
        <a:xfrm>
          <a:off x="17325975"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77470</xdr:rowOff>
    </xdr:to>
    <xdr:cxnSp macro="">
      <xdr:nvCxnSpPr>
        <xdr:cNvPr id="533" name="直線コネクタ 532">
          <a:extLst>
            <a:ext uri="{FF2B5EF4-FFF2-40B4-BE49-F238E27FC236}">
              <a16:creationId xmlns:a16="http://schemas.microsoft.com/office/drawing/2014/main" id="{62E2AC5D-E98F-4909-BEDF-200F80AD1A28}"/>
            </a:ext>
          </a:extLst>
        </xdr:cNvPr>
        <xdr:cNvCxnSpPr/>
      </xdr:nvCxnSpPr>
      <xdr:spPr>
        <a:xfrm flipV="1">
          <a:off x="17376775" y="14820900"/>
          <a:ext cx="7556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26670</xdr:rowOff>
    </xdr:from>
    <xdr:to>
      <xdr:col>102</xdr:col>
      <xdr:colOff>165100</xdr:colOff>
      <xdr:row>86</xdr:row>
      <xdr:rowOff>128270</xdr:rowOff>
    </xdr:to>
    <xdr:sp macro="" textlink="">
      <xdr:nvSpPr>
        <xdr:cNvPr id="534" name="楕円 533">
          <a:extLst>
            <a:ext uri="{FF2B5EF4-FFF2-40B4-BE49-F238E27FC236}">
              <a16:creationId xmlns:a16="http://schemas.microsoft.com/office/drawing/2014/main" id="{E2ED006B-582C-42E8-975A-FE8F28F52FE1}"/>
            </a:ext>
          </a:extLst>
        </xdr:cNvPr>
        <xdr:cNvSpPr/>
      </xdr:nvSpPr>
      <xdr:spPr>
        <a:xfrm>
          <a:off x="1657985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77470</xdr:rowOff>
    </xdr:from>
    <xdr:to>
      <xdr:col>107</xdr:col>
      <xdr:colOff>50800</xdr:colOff>
      <xdr:row>86</xdr:row>
      <xdr:rowOff>77470</xdr:rowOff>
    </xdr:to>
    <xdr:cxnSp macro="">
      <xdr:nvCxnSpPr>
        <xdr:cNvPr id="535" name="直線コネクタ 534">
          <a:extLst>
            <a:ext uri="{FF2B5EF4-FFF2-40B4-BE49-F238E27FC236}">
              <a16:creationId xmlns:a16="http://schemas.microsoft.com/office/drawing/2014/main" id="{071066A9-2F9A-458A-B381-51A4F990E1AD}"/>
            </a:ext>
          </a:extLst>
        </xdr:cNvPr>
        <xdr:cNvCxnSpPr/>
      </xdr:nvCxnSpPr>
      <xdr:spPr>
        <a:xfrm>
          <a:off x="16630650" y="1482217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26670</xdr:rowOff>
    </xdr:from>
    <xdr:to>
      <xdr:col>98</xdr:col>
      <xdr:colOff>38100</xdr:colOff>
      <xdr:row>86</xdr:row>
      <xdr:rowOff>128270</xdr:rowOff>
    </xdr:to>
    <xdr:sp macro="" textlink="">
      <xdr:nvSpPr>
        <xdr:cNvPr id="536" name="楕円 535">
          <a:extLst>
            <a:ext uri="{FF2B5EF4-FFF2-40B4-BE49-F238E27FC236}">
              <a16:creationId xmlns:a16="http://schemas.microsoft.com/office/drawing/2014/main" id="{475B9493-CF36-4C4D-94A0-3DDBD0B948EA}"/>
            </a:ext>
          </a:extLst>
        </xdr:cNvPr>
        <xdr:cNvSpPr/>
      </xdr:nvSpPr>
      <xdr:spPr>
        <a:xfrm>
          <a:off x="15833725" y="14771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77470</xdr:rowOff>
    </xdr:from>
    <xdr:to>
      <xdr:col>102</xdr:col>
      <xdr:colOff>114300</xdr:colOff>
      <xdr:row>86</xdr:row>
      <xdr:rowOff>77470</xdr:rowOff>
    </xdr:to>
    <xdr:cxnSp macro="">
      <xdr:nvCxnSpPr>
        <xdr:cNvPr id="537" name="直線コネクタ 536">
          <a:extLst>
            <a:ext uri="{FF2B5EF4-FFF2-40B4-BE49-F238E27FC236}">
              <a16:creationId xmlns:a16="http://schemas.microsoft.com/office/drawing/2014/main" id="{BE852E7C-BA0C-421C-AFF4-0705DC60C1F3}"/>
            </a:ext>
          </a:extLst>
        </xdr:cNvPr>
        <xdr:cNvCxnSpPr/>
      </xdr:nvCxnSpPr>
      <xdr:spPr>
        <a:xfrm>
          <a:off x="15865475" y="1482217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538" name="n_1aveValue【消防施設】&#10;一人当たり面積">
          <a:extLst>
            <a:ext uri="{FF2B5EF4-FFF2-40B4-BE49-F238E27FC236}">
              <a16:creationId xmlns:a16="http://schemas.microsoft.com/office/drawing/2014/main" id="{8AAF3849-2D78-43BC-A416-E2C34BC176D5}"/>
            </a:ext>
          </a:extLst>
        </xdr:cNvPr>
        <xdr:cNvSpPr txBox="1"/>
      </xdr:nvSpPr>
      <xdr:spPr>
        <a:xfrm>
          <a:off x="1793247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539" name="n_2aveValue【消防施設】&#10;一人当たり面積">
          <a:extLst>
            <a:ext uri="{FF2B5EF4-FFF2-40B4-BE49-F238E27FC236}">
              <a16:creationId xmlns:a16="http://schemas.microsoft.com/office/drawing/2014/main" id="{ABB41BCD-5CA5-41EB-9B3A-FC9F35C8DCDE}"/>
            </a:ext>
          </a:extLst>
        </xdr:cNvPr>
        <xdr:cNvSpPr txBox="1"/>
      </xdr:nvSpPr>
      <xdr:spPr>
        <a:xfrm>
          <a:off x="1717047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540" name="n_3aveValue【消防施設】&#10;一人当たり面積">
          <a:extLst>
            <a:ext uri="{FF2B5EF4-FFF2-40B4-BE49-F238E27FC236}">
              <a16:creationId xmlns:a16="http://schemas.microsoft.com/office/drawing/2014/main" id="{F10AB715-CE50-48F0-A9A8-C26A97A23AD3}"/>
            </a:ext>
          </a:extLst>
        </xdr:cNvPr>
        <xdr:cNvSpPr txBox="1"/>
      </xdr:nvSpPr>
      <xdr:spPr>
        <a:xfrm>
          <a:off x="16424352"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541" name="n_4aveValue【消防施設】&#10;一人当たり面積">
          <a:extLst>
            <a:ext uri="{FF2B5EF4-FFF2-40B4-BE49-F238E27FC236}">
              <a16:creationId xmlns:a16="http://schemas.microsoft.com/office/drawing/2014/main" id="{1FEDE41D-F1F8-4D05-8040-22A72B5D040E}"/>
            </a:ext>
          </a:extLst>
        </xdr:cNvPr>
        <xdr:cNvSpPr txBox="1"/>
      </xdr:nvSpPr>
      <xdr:spPr>
        <a:xfrm>
          <a:off x="156782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542" name="n_1mainValue【消防施設】&#10;一人当たり面積">
          <a:extLst>
            <a:ext uri="{FF2B5EF4-FFF2-40B4-BE49-F238E27FC236}">
              <a16:creationId xmlns:a16="http://schemas.microsoft.com/office/drawing/2014/main" id="{17DC3707-4B04-4135-B5C4-1B2FD2D50811}"/>
            </a:ext>
          </a:extLst>
        </xdr:cNvPr>
        <xdr:cNvSpPr txBox="1"/>
      </xdr:nvSpPr>
      <xdr:spPr>
        <a:xfrm>
          <a:off x="1793247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119397</xdr:rowOff>
    </xdr:from>
    <xdr:ext cx="469744" cy="259045"/>
    <xdr:sp macro="" textlink="">
      <xdr:nvSpPr>
        <xdr:cNvPr id="543" name="n_2mainValue【消防施設】&#10;一人当たり面積">
          <a:extLst>
            <a:ext uri="{FF2B5EF4-FFF2-40B4-BE49-F238E27FC236}">
              <a16:creationId xmlns:a16="http://schemas.microsoft.com/office/drawing/2014/main" id="{D26B7D43-198F-4A8E-8F7E-97738B10BC27}"/>
            </a:ext>
          </a:extLst>
        </xdr:cNvPr>
        <xdr:cNvSpPr txBox="1"/>
      </xdr:nvSpPr>
      <xdr:spPr>
        <a:xfrm>
          <a:off x="17170477"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119397</xdr:rowOff>
    </xdr:from>
    <xdr:ext cx="469744" cy="259045"/>
    <xdr:sp macro="" textlink="">
      <xdr:nvSpPr>
        <xdr:cNvPr id="544" name="n_3mainValue【消防施設】&#10;一人当たり面積">
          <a:extLst>
            <a:ext uri="{FF2B5EF4-FFF2-40B4-BE49-F238E27FC236}">
              <a16:creationId xmlns:a16="http://schemas.microsoft.com/office/drawing/2014/main" id="{DBDF5407-A947-4A65-99B2-2E125F558527}"/>
            </a:ext>
          </a:extLst>
        </xdr:cNvPr>
        <xdr:cNvSpPr txBox="1"/>
      </xdr:nvSpPr>
      <xdr:spPr>
        <a:xfrm>
          <a:off x="16424352"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119397</xdr:rowOff>
    </xdr:from>
    <xdr:ext cx="469744" cy="259045"/>
    <xdr:sp macro="" textlink="">
      <xdr:nvSpPr>
        <xdr:cNvPr id="545" name="n_4mainValue【消防施設】&#10;一人当たり面積">
          <a:extLst>
            <a:ext uri="{FF2B5EF4-FFF2-40B4-BE49-F238E27FC236}">
              <a16:creationId xmlns:a16="http://schemas.microsoft.com/office/drawing/2014/main" id="{0D22EC76-30F2-41B7-BAE6-3C893E6AC873}"/>
            </a:ext>
          </a:extLst>
        </xdr:cNvPr>
        <xdr:cNvSpPr txBox="1"/>
      </xdr:nvSpPr>
      <xdr:spPr>
        <a:xfrm>
          <a:off x="15678227"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1550EF72-EF09-433C-BAD2-5B3CBE08292A}"/>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62F833F4-EF47-4A56-8A38-C530750F4FB3}"/>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BDCF10CA-89C7-4DD1-8D68-2D7BB3F9B11C}"/>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B2C329D3-F2CE-4CFD-AE82-CA5ADE534149}"/>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78FAF973-7E59-48A7-91B1-597DBFEF9B81}"/>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93E73976-D4BF-4BD0-923F-08642739B526}"/>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2A4F61A3-15D7-4468-AA05-CB069145D6F9}"/>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D746533A-A56B-4A5C-92CE-F7D3CAC35EBB}"/>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0D76CEAF-FFB6-483E-A184-930ADF4E5C65}"/>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EA58C242-C762-47BA-808C-C9485DEE882A}"/>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B9951054-8C47-4CED-AC35-AF60D1B7D482}"/>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id="{958833EF-9648-4615-BCC2-70EB5B0BE2A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F8299707-9592-4EF7-BCA0-CAD5C48A6823}"/>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id="{79AC8D5E-FB86-48BB-9E9C-6E263319FABA}"/>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id="{DC6F5798-CC93-453C-AD9B-9140F2AD81BB}"/>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id="{E74DFEE0-A6E1-4A1B-8287-1B0FB0CA7F02}"/>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id="{A73F1E52-A224-4F17-941C-C0A54832E06A}"/>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id="{79FEA061-7FD1-428E-94EB-D82CF726B725}"/>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id="{8AA41B39-77CA-4CAE-AA1E-67BC4D46A16A}"/>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id="{2440CBD0-41F5-4D03-868B-B8778DC1EB14}"/>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id="{BDB6BDEB-EA44-4C06-9509-F9C8039718A8}"/>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id="{67E0C518-0342-4C3E-8B3C-E1A394F62553}"/>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id="{1F43D7EF-A87A-4B56-8EDD-A840D40616A9}"/>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F0BD17F3-95DF-436B-B105-5F1272038316}"/>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id="{669F12EB-CA8B-4851-8563-F5F58C5E2642}"/>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571" name="直線コネクタ 570">
          <a:extLst>
            <a:ext uri="{FF2B5EF4-FFF2-40B4-BE49-F238E27FC236}">
              <a16:creationId xmlns:a16="http://schemas.microsoft.com/office/drawing/2014/main" id="{5BE41AF6-071B-49E7-BDBD-2AB2775C5C36}"/>
            </a:ext>
          </a:extLst>
        </xdr:cNvPr>
        <xdr:cNvCxnSpPr/>
      </xdr:nvCxnSpPr>
      <xdr:spPr>
        <a:xfrm flipV="1">
          <a:off x="13889989"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572" name="【庁舎】&#10;有形固定資産減価償却率最小値テキスト">
          <a:extLst>
            <a:ext uri="{FF2B5EF4-FFF2-40B4-BE49-F238E27FC236}">
              <a16:creationId xmlns:a16="http://schemas.microsoft.com/office/drawing/2014/main" id="{494B4EFB-558E-4A1E-9203-D369C5D1F2C6}"/>
            </a:ext>
          </a:extLst>
        </xdr:cNvPr>
        <xdr:cNvSpPr txBox="1"/>
      </xdr:nvSpPr>
      <xdr:spPr>
        <a:xfrm>
          <a:off x="13928725"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573" name="直線コネクタ 572">
          <a:extLst>
            <a:ext uri="{FF2B5EF4-FFF2-40B4-BE49-F238E27FC236}">
              <a16:creationId xmlns:a16="http://schemas.microsoft.com/office/drawing/2014/main" id="{4DB4B374-7275-4822-98DC-060497F112E0}"/>
            </a:ext>
          </a:extLst>
        </xdr:cNvPr>
        <xdr:cNvCxnSpPr/>
      </xdr:nvCxnSpPr>
      <xdr:spPr>
        <a:xfrm>
          <a:off x="13801725" y="186793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574" name="【庁舎】&#10;有形固定資産減価償却率最大値テキスト">
          <a:extLst>
            <a:ext uri="{FF2B5EF4-FFF2-40B4-BE49-F238E27FC236}">
              <a16:creationId xmlns:a16="http://schemas.microsoft.com/office/drawing/2014/main" id="{D5A55B13-C88B-4EBD-A8B2-2976856DDD8B}"/>
            </a:ext>
          </a:extLst>
        </xdr:cNvPr>
        <xdr:cNvSpPr txBox="1"/>
      </xdr:nvSpPr>
      <xdr:spPr>
        <a:xfrm>
          <a:off x="13928725"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575" name="直線コネクタ 574">
          <a:extLst>
            <a:ext uri="{FF2B5EF4-FFF2-40B4-BE49-F238E27FC236}">
              <a16:creationId xmlns:a16="http://schemas.microsoft.com/office/drawing/2014/main" id="{D16EADDE-F63D-442C-B89E-8FB33FCACFB8}"/>
            </a:ext>
          </a:extLst>
        </xdr:cNvPr>
        <xdr:cNvCxnSpPr/>
      </xdr:nvCxnSpPr>
      <xdr:spPr>
        <a:xfrm>
          <a:off x="13801725" y="17229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576" name="【庁舎】&#10;有形固定資産減価償却率平均値テキスト">
          <a:extLst>
            <a:ext uri="{FF2B5EF4-FFF2-40B4-BE49-F238E27FC236}">
              <a16:creationId xmlns:a16="http://schemas.microsoft.com/office/drawing/2014/main" id="{DB3191DB-B00D-41ED-929D-9227ABDAD233}"/>
            </a:ext>
          </a:extLst>
        </xdr:cNvPr>
        <xdr:cNvSpPr txBox="1"/>
      </xdr:nvSpPr>
      <xdr:spPr>
        <a:xfrm>
          <a:off x="13928725"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577" name="フローチャート: 判断 576">
          <a:extLst>
            <a:ext uri="{FF2B5EF4-FFF2-40B4-BE49-F238E27FC236}">
              <a16:creationId xmlns:a16="http://schemas.microsoft.com/office/drawing/2014/main" id="{6775165D-EED1-4AC6-AC57-B72D247747DE}"/>
            </a:ext>
          </a:extLst>
        </xdr:cNvPr>
        <xdr:cNvSpPr/>
      </xdr:nvSpPr>
      <xdr:spPr>
        <a:xfrm>
          <a:off x="13839825" y="178659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578" name="フローチャート: 判断 577">
          <a:extLst>
            <a:ext uri="{FF2B5EF4-FFF2-40B4-BE49-F238E27FC236}">
              <a16:creationId xmlns:a16="http://schemas.microsoft.com/office/drawing/2014/main" id="{AAFF7BB0-E67F-4568-8D2A-1FBF419FBFFE}"/>
            </a:ext>
          </a:extLst>
        </xdr:cNvPr>
        <xdr:cNvSpPr/>
      </xdr:nvSpPr>
      <xdr:spPr>
        <a:xfrm>
          <a:off x="13115925"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579" name="フローチャート: 判断 578">
          <a:extLst>
            <a:ext uri="{FF2B5EF4-FFF2-40B4-BE49-F238E27FC236}">
              <a16:creationId xmlns:a16="http://schemas.microsoft.com/office/drawing/2014/main" id="{A2BDC5EC-35AA-48C1-8260-F03A46BFA49E}"/>
            </a:ext>
          </a:extLst>
        </xdr:cNvPr>
        <xdr:cNvSpPr/>
      </xdr:nvSpPr>
      <xdr:spPr>
        <a:xfrm>
          <a:off x="123698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580" name="フローチャート: 判断 579">
          <a:extLst>
            <a:ext uri="{FF2B5EF4-FFF2-40B4-BE49-F238E27FC236}">
              <a16:creationId xmlns:a16="http://schemas.microsoft.com/office/drawing/2014/main" id="{A416982D-9474-45E4-A35F-C5E82641AA9D}"/>
            </a:ext>
          </a:extLst>
        </xdr:cNvPr>
        <xdr:cNvSpPr/>
      </xdr:nvSpPr>
      <xdr:spPr>
        <a:xfrm>
          <a:off x="11623675" y="178692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581" name="フローチャート: 判断 580">
          <a:extLst>
            <a:ext uri="{FF2B5EF4-FFF2-40B4-BE49-F238E27FC236}">
              <a16:creationId xmlns:a16="http://schemas.microsoft.com/office/drawing/2014/main" id="{4ADF677A-4370-4BE3-8807-104331DD7DB2}"/>
            </a:ext>
          </a:extLst>
        </xdr:cNvPr>
        <xdr:cNvSpPr/>
      </xdr:nvSpPr>
      <xdr:spPr>
        <a:xfrm>
          <a:off x="10848975"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CB3592F1-B90B-47C8-B6B7-531DBBF478C3}"/>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E9B3960-A729-4590-B3C9-5E010D261AA1}"/>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132421FB-8C60-4B6B-9576-445D31C2FDCC}"/>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FD30FD9-A7FE-45E9-B24E-28B8409BAC3B}"/>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54868E87-2484-41B8-B607-6BD207DCE27C}"/>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587" name="楕円 586">
          <a:extLst>
            <a:ext uri="{FF2B5EF4-FFF2-40B4-BE49-F238E27FC236}">
              <a16:creationId xmlns:a16="http://schemas.microsoft.com/office/drawing/2014/main" id="{F01B4EA5-EE9C-49F3-93FC-BAF0B2C8A206}"/>
            </a:ext>
          </a:extLst>
        </xdr:cNvPr>
        <xdr:cNvSpPr/>
      </xdr:nvSpPr>
      <xdr:spPr>
        <a:xfrm>
          <a:off x="13839825" y="182627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588" name="【庁舎】&#10;有形固定資産減価償却率該当値テキスト">
          <a:extLst>
            <a:ext uri="{FF2B5EF4-FFF2-40B4-BE49-F238E27FC236}">
              <a16:creationId xmlns:a16="http://schemas.microsoft.com/office/drawing/2014/main" id="{0DC81D75-C9D9-44E2-A7AD-467740BC407D}"/>
            </a:ext>
          </a:extLst>
        </xdr:cNvPr>
        <xdr:cNvSpPr txBox="1"/>
      </xdr:nvSpPr>
      <xdr:spPr>
        <a:xfrm>
          <a:off x="13928725"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46627</xdr:rowOff>
    </xdr:from>
    <xdr:to>
      <xdr:col>81</xdr:col>
      <xdr:colOff>101600</xdr:colOff>
      <xdr:row>106</xdr:row>
      <xdr:rowOff>148227</xdr:rowOff>
    </xdr:to>
    <xdr:sp macro="" textlink="">
      <xdr:nvSpPr>
        <xdr:cNvPr id="589" name="楕円 588">
          <a:extLst>
            <a:ext uri="{FF2B5EF4-FFF2-40B4-BE49-F238E27FC236}">
              <a16:creationId xmlns:a16="http://schemas.microsoft.com/office/drawing/2014/main" id="{C56C5BCF-62BE-4D54-A28F-F31B697A68B4}"/>
            </a:ext>
          </a:extLst>
        </xdr:cNvPr>
        <xdr:cNvSpPr/>
      </xdr:nvSpPr>
      <xdr:spPr>
        <a:xfrm>
          <a:off x="13115925"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97427</xdr:rowOff>
    </xdr:from>
    <xdr:to>
      <xdr:col>85</xdr:col>
      <xdr:colOff>127000</xdr:colOff>
      <xdr:row>106</xdr:row>
      <xdr:rowOff>139881</xdr:rowOff>
    </xdr:to>
    <xdr:cxnSp macro="">
      <xdr:nvCxnSpPr>
        <xdr:cNvPr id="590" name="直線コネクタ 589">
          <a:extLst>
            <a:ext uri="{FF2B5EF4-FFF2-40B4-BE49-F238E27FC236}">
              <a16:creationId xmlns:a16="http://schemas.microsoft.com/office/drawing/2014/main" id="{C5CF73DB-E283-4B03-B4CD-A5B7AEEB3968}"/>
            </a:ext>
          </a:extLst>
        </xdr:cNvPr>
        <xdr:cNvCxnSpPr/>
      </xdr:nvCxnSpPr>
      <xdr:spPr>
        <a:xfrm>
          <a:off x="13166725" y="18271127"/>
          <a:ext cx="7239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591" name="楕円 590">
          <a:extLst>
            <a:ext uri="{FF2B5EF4-FFF2-40B4-BE49-F238E27FC236}">
              <a16:creationId xmlns:a16="http://schemas.microsoft.com/office/drawing/2014/main" id="{2F50B558-36B8-4870-ADEB-FAEDC8BE73A2}"/>
            </a:ext>
          </a:extLst>
        </xdr:cNvPr>
        <xdr:cNvSpPr/>
      </xdr:nvSpPr>
      <xdr:spPr>
        <a:xfrm>
          <a:off x="123698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106</xdr:row>
      <xdr:rowOff>97427</xdr:rowOff>
    </xdr:to>
    <xdr:cxnSp macro="">
      <xdr:nvCxnSpPr>
        <xdr:cNvPr id="592" name="直線コネクタ 591">
          <a:extLst>
            <a:ext uri="{FF2B5EF4-FFF2-40B4-BE49-F238E27FC236}">
              <a16:creationId xmlns:a16="http://schemas.microsoft.com/office/drawing/2014/main" id="{43EAACB0-DEB4-4C0E-A758-1A222524FB68}"/>
            </a:ext>
          </a:extLst>
        </xdr:cNvPr>
        <xdr:cNvCxnSpPr/>
      </xdr:nvCxnSpPr>
      <xdr:spPr>
        <a:xfrm>
          <a:off x="12420600" y="18179687"/>
          <a:ext cx="74612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593" name="楕円 592">
          <a:extLst>
            <a:ext uri="{FF2B5EF4-FFF2-40B4-BE49-F238E27FC236}">
              <a16:creationId xmlns:a16="http://schemas.microsoft.com/office/drawing/2014/main" id="{12D5D84F-88E1-4343-9EED-48D4436FBC24}"/>
            </a:ext>
          </a:extLst>
        </xdr:cNvPr>
        <xdr:cNvSpPr/>
      </xdr:nvSpPr>
      <xdr:spPr>
        <a:xfrm>
          <a:off x="11623675" y="180815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106</xdr:row>
      <xdr:rowOff>5987</xdr:rowOff>
    </xdr:to>
    <xdr:cxnSp macro="">
      <xdr:nvCxnSpPr>
        <xdr:cNvPr id="594" name="直線コネクタ 593">
          <a:extLst>
            <a:ext uri="{FF2B5EF4-FFF2-40B4-BE49-F238E27FC236}">
              <a16:creationId xmlns:a16="http://schemas.microsoft.com/office/drawing/2014/main" id="{C57C96F9-9F3A-4570-8C29-1DAA4A78A035}"/>
            </a:ext>
          </a:extLst>
        </xdr:cNvPr>
        <xdr:cNvCxnSpPr/>
      </xdr:nvCxnSpPr>
      <xdr:spPr>
        <a:xfrm>
          <a:off x="11655425" y="18132334"/>
          <a:ext cx="765175"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125005</xdr:rowOff>
    </xdr:from>
    <xdr:to>
      <xdr:col>67</xdr:col>
      <xdr:colOff>101600</xdr:colOff>
      <xdr:row>106</xdr:row>
      <xdr:rowOff>55155</xdr:rowOff>
    </xdr:to>
    <xdr:sp macro="" textlink="">
      <xdr:nvSpPr>
        <xdr:cNvPr id="595" name="楕円 594">
          <a:extLst>
            <a:ext uri="{FF2B5EF4-FFF2-40B4-BE49-F238E27FC236}">
              <a16:creationId xmlns:a16="http://schemas.microsoft.com/office/drawing/2014/main" id="{12838A24-481E-4CC3-8E63-3D989EE21A98}"/>
            </a:ext>
          </a:extLst>
        </xdr:cNvPr>
        <xdr:cNvSpPr/>
      </xdr:nvSpPr>
      <xdr:spPr>
        <a:xfrm>
          <a:off x="10848975"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106</xdr:row>
      <xdr:rowOff>4355</xdr:rowOff>
    </xdr:to>
    <xdr:cxnSp macro="">
      <xdr:nvCxnSpPr>
        <xdr:cNvPr id="596" name="直線コネクタ 595">
          <a:extLst>
            <a:ext uri="{FF2B5EF4-FFF2-40B4-BE49-F238E27FC236}">
              <a16:creationId xmlns:a16="http://schemas.microsoft.com/office/drawing/2014/main" id="{D9FC098D-BB6D-47BB-8F80-971567DBEA9E}"/>
            </a:ext>
          </a:extLst>
        </xdr:cNvPr>
        <xdr:cNvCxnSpPr/>
      </xdr:nvCxnSpPr>
      <xdr:spPr>
        <a:xfrm flipV="1">
          <a:off x="10899775" y="18132334"/>
          <a:ext cx="7556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597" name="n_1aveValue【庁舎】&#10;有形固定資産減価償却率">
          <a:extLst>
            <a:ext uri="{FF2B5EF4-FFF2-40B4-BE49-F238E27FC236}">
              <a16:creationId xmlns:a16="http://schemas.microsoft.com/office/drawing/2014/main" id="{380A078B-C12C-42E8-925D-4F8CDF8E18CF}"/>
            </a:ext>
          </a:extLst>
        </xdr:cNvPr>
        <xdr:cNvSpPr txBox="1"/>
      </xdr:nvSpPr>
      <xdr:spPr>
        <a:xfrm>
          <a:off x="12980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598" name="n_2aveValue【庁舎】&#10;有形固定資産減価償却率">
          <a:extLst>
            <a:ext uri="{FF2B5EF4-FFF2-40B4-BE49-F238E27FC236}">
              <a16:creationId xmlns:a16="http://schemas.microsoft.com/office/drawing/2014/main" id="{81E3420C-D508-406F-B328-E82EF1822FE9}"/>
            </a:ext>
          </a:extLst>
        </xdr:cNvPr>
        <xdr:cNvSpPr txBox="1"/>
      </xdr:nvSpPr>
      <xdr:spPr>
        <a:xfrm>
          <a:off x="12246619"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599" name="n_3aveValue【庁舎】&#10;有形固定資産減価償却率">
          <a:extLst>
            <a:ext uri="{FF2B5EF4-FFF2-40B4-BE49-F238E27FC236}">
              <a16:creationId xmlns:a16="http://schemas.microsoft.com/office/drawing/2014/main" id="{34DAE855-DC5C-4414-9AD7-217A52029EC9}"/>
            </a:ext>
          </a:extLst>
        </xdr:cNvPr>
        <xdr:cNvSpPr txBox="1"/>
      </xdr:nvSpPr>
      <xdr:spPr>
        <a:xfrm>
          <a:off x="1150049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600" name="n_4aveValue【庁舎】&#10;有形固定資産減価償却率">
          <a:extLst>
            <a:ext uri="{FF2B5EF4-FFF2-40B4-BE49-F238E27FC236}">
              <a16:creationId xmlns:a16="http://schemas.microsoft.com/office/drawing/2014/main" id="{CAFA7B11-79CD-4DC7-92D9-2964780EC739}"/>
            </a:ext>
          </a:extLst>
        </xdr:cNvPr>
        <xdr:cNvSpPr txBox="1"/>
      </xdr:nvSpPr>
      <xdr:spPr>
        <a:xfrm>
          <a:off x="1072579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139354</xdr:rowOff>
    </xdr:from>
    <xdr:ext cx="405111" cy="259045"/>
    <xdr:sp macro="" textlink="">
      <xdr:nvSpPr>
        <xdr:cNvPr id="601" name="n_1mainValue【庁舎】&#10;有形固定資産減価償却率">
          <a:extLst>
            <a:ext uri="{FF2B5EF4-FFF2-40B4-BE49-F238E27FC236}">
              <a16:creationId xmlns:a16="http://schemas.microsoft.com/office/drawing/2014/main" id="{B77C0985-2CA5-40AF-BE3A-85674EF91DFB}"/>
            </a:ext>
          </a:extLst>
        </xdr:cNvPr>
        <xdr:cNvSpPr txBox="1"/>
      </xdr:nvSpPr>
      <xdr:spPr>
        <a:xfrm>
          <a:off x="12980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602" name="n_2mainValue【庁舎】&#10;有形固定資産減価償却率">
          <a:extLst>
            <a:ext uri="{FF2B5EF4-FFF2-40B4-BE49-F238E27FC236}">
              <a16:creationId xmlns:a16="http://schemas.microsoft.com/office/drawing/2014/main" id="{183BBAFD-D91A-4EC1-9609-D3D8D1C362DF}"/>
            </a:ext>
          </a:extLst>
        </xdr:cNvPr>
        <xdr:cNvSpPr txBox="1"/>
      </xdr:nvSpPr>
      <xdr:spPr>
        <a:xfrm>
          <a:off x="12246619"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03" name="n_3mainValue【庁舎】&#10;有形固定資産減価償却率">
          <a:extLst>
            <a:ext uri="{FF2B5EF4-FFF2-40B4-BE49-F238E27FC236}">
              <a16:creationId xmlns:a16="http://schemas.microsoft.com/office/drawing/2014/main" id="{DF2D871C-8721-4858-88DD-13643EBBA403}"/>
            </a:ext>
          </a:extLst>
        </xdr:cNvPr>
        <xdr:cNvSpPr txBox="1"/>
      </xdr:nvSpPr>
      <xdr:spPr>
        <a:xfrm>
          <a:off x="1150049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46282</xdr:rowOff>
    </xdr:from>
    <xdr:ext cx="405111" cy="259045"/>
    <xdr:sp macro="" textlink="">
      <xdr:nvSpPr>
        <xdr:cNvPr id="604" name="n_4mainValue【庁舎】&#10;有形固定資産減価償却率">
          <a:extLst>
            <a:ext uri="{FF2B5EF4-FFF2-40B4-BE49-F238E27FC236}">
              <a16:creationId xmlns:a16="http://schemas.microsoft.com/office/drawing/2014/main" id="{BEF5354D-0ACA-4941-9929-301F218CCB8C}"/>
            </a:ext>
          </a:extLst>
        </xdr:cNvPr>
        <xdr:cNvSpPr txBox="1"/>
      </xdr:nvSpPr>
      <xdr:spPr>
        <a:xfrm>
          <a:off x="1072579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13F92F4D-1C60-4B6C-89FE-8143EB8D449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0B0ADA71-6B0D-48C1-A9B7-4DB958819458}"/>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C311CEDB-6DE2-4CA6-AD95-33C729DCF7DD}"/>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9A54E5B9-98F7-4660-9D6A-68FCB83DE2CB}"/>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CCDDEC2A-2576-44AA-8C57-DCF988C7A719}"/>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CBB8D30F-BA88-43F4-8B69-2A20293421DA}"/>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0258EF90-AD7B-4D1D-BB39-049989C02DAC}"/>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219F1547-6270-4677-82D8-53992B09ECE4}"/>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E341F181-0A0B-41E1-BF00-1C5730BD3D04}"/>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664C3312-0583-4E50-BA47-DE1E7807784D}"/>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A0DE43B7-C653-4780-840D-4D466AEF974C}"/>
            </a:ext>
          </a:extLst>
        </xdr:cNvPr>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35F5E401-B67C-4381-9EE9-F39C35573EEA}"/>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0125F3C2-3C77-4D7F-B166-C37A03AAD198}"/>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8715D809-08AC-4CAE-A6DE-9E392B5BE2A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a16="http://schemas.microsoft.com/office/drawing/2014/main" id="{82FA5BCF-BA18-4101-B2EB-26EB59CAC41C}"/>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324C6DF8-1794-483F-9CE5-9BAD5E7DFCCF}"/>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F55836B3-8929-4893-885B-33D2780E8D31}"/>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07A5F94F-5A4F-453F-B6AE-6C8C920D5E4A}"/>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a16="http://schemas.microsoft.com/office/drawing/2014/main" id="{C3F0973F-5CE9-451A-95E8-7AE802266E99}"/>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E1D4F8F5-F932-4EC9-A005-8E1BCB152C6C}"/>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a16="http://schemas.microsoft.com/office/drawing/2014/main" id="{416F45A2-9A77-4E1C-AA7D-3B18D1B741B0}"/>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2F39D931-19F3-4A06-8FFE-C4FA38E82E46}"/>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02807B66-873A-4388-BB24-911E8DC33ED5}"/>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a:extLst>
            <a:ext uri="{FF2B5EF4-FFF2-40B4-BE49-F238E27FC236}">
              <a16:creationId xmlns:a16="http://schemas.microsoft.com/office/drawing/2014/main" id="{6A09C982-C1DC-4D6B-A414-1E1363276ACC}"/>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629" name="直線コネクタ 628">
          <a:extLst>
            <a:ext uri="{FF2B5EF4-FFF2-40B4-BE49-F238E27FC236}">
              <a16:creationId xmlns:a16="http://schemas.microsoft.com/office/drawing/2014/main" id="{AD14416C-EF22-4DFF-A7F0-79C014342264}"/>
            </a:ext>
          </a:extLst>
        </xdr:cNvPr>
        <xdr:cNvCxnSpPr/>
      </xdr:nvCxnSpPr>
      <xdr:spPr>
        <a:xfrm flipV="1">
          <a:off x="188461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630" name="【庁舎】&#10;一人当たり面積最小値テキスト">
          <a:extLst>
            <a:ext uri="{FF2B5EF4-FFF2-40B4-BE49-F238E27FC236}">
              <a16:creationId xmlns:a16="http://schemas.microsoft.com/office/drawing/2014/main" id="{3149C09A-EF9B-4E9B-BC63-F56D19A6C7A0}"/>
            </a:ext>
          </a:extLst>
        </xdr:cNvPr>
        <xdr:cNvSpPr txBox="1"/>
      </xdr:nvSpPr>
      <xdr:spPr>
        <a:xfrm>
          <a:off x="188849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631" name="直線コネクタ 630">
          <a:extLst>
            <a:ext uri="{FF2B5EF4-FFF2-40B4-BE49-F238E27FC236}">
              <a16:creationId xmlns:a16="http://schemas.microsoft.com/office/drawing/2014/main" id="{4D867A57-A663-4151-9C09-2A5F9B45CB81}"/>
            </a:ext>
          </a:extLst>
        </xdr:cNvPr>
        <xdr:cNvCxnSpPr/>
      </xdr:nvCxnSpPr>
      <xdr:spPr>
        <a:xfrm>
          <a:off x="18786475" y="187090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632" name="【庁舎】&#10;一人当たり面積最大値テキスト">
          <a:extLst>
            <a:ext uri="{FF2B5EF4-FFF2-40B4-BE49-F238E27FC236}">
              <a16:creationId xmlns:a16="http://schemas.microsoft.com/office/drawing/2014/main" id="{42197071-D401-440B-B229-7A7CA3FD6F1F}"/>
            </a:ext>
          </a:extLst>
        </xdr:cNvPr>
        <xdr:cNvSpPr txBox="1"/>
      </xdr:nvSpPr>
      <xdr:spPr>
        <a:xfrm>
          <a:off x="188849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633" name="直線コネクタ 632">
          <a:extLst>
            <a:ext uri="{FF2B5EF4-FFF2-40B4-BE49-F238E27FC236}">
              <a16:creationId xmlns:a16="http://schemas.microsoft.com/office/drawing/2014/main" id="{808F7E79-7A00-4FA2-ADAD-650AC785B602}"/>
            </a:ext>
          </a:extLst>
        </xdr:cNvPr>
        <xdr:cNvCxnSpPr/>
      </xdr:nvCxnSpPr>
      <xdr:spPr>
        <a:xfrm>
          <a:off x="18786475" y="17190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634" name="【庁舎】&#10;一人当たり面積平均値テキスト">
          <a:extLst>
            <a:ext uri="{FF2B5EF4-FFF2-40B4-BE49-F238E27FC236}">
              <a16:creationId xmlns:a16="http://schemas.microsoft.com/office/drawing/2014/main" id="{2C9ACCC1-9D93-4092-8F9E-3FD49453A865}"/>
            </a:ext>
          </a:extLst>
        </xdr:cNvPr>
        <xdr:cNvSpPr txBox="1"/>
      </xdr:nvSpPr>
      <xdr:spPr>
        <a:xfrm>
          <a:off x="188849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635" name="フローチャート: 判断 634">
          <a:extLst>
            <a:ext uri="{FF2B5EF4-FFF2-40B4-BE49-F238E27FC236}">
              <a16:creationId xmlns:a16="http://schemas.microsoft.com/office/drawing/2014/main" id="{FB01F22B-440A-48BB-B349-0A9BEDB89AA9}"/>
            </a:ext>
          </a:extLst>
        </xdr:cNvPr>
        <xdr:cNvSpPr/>
      </xdr:nvSpPr>
      <xdr:spPr>
        <a:xfrm>
          <a:off x="187960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636" name="フローチャート: 判断 635">
          <a:extLst>
            <a:ext uri="{FF2B5EF4-FFF2-40B4-BE49-F238E27FC236}">
              <a16:creationId xmlns:a16="http://schemas.microsoft.com/office/drawing/2014/main" id="{EE44D73B-7164-48CF-BF04-216C4447E03C}"/>
            </a:ext>
          </a:extLst>
        </xdr:cNvPr>
        <xdr:cNvSpPr/>
      </xdr:nvSpPr>
      <xdr:spPr>
        <a:xfrm>
          <a:off x="18100675" y="183762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637" name="フローチャート: 判断 636">
          <a:extLst>
            <a:ext uri="{FF2B5EF4-FFF2-40B4-BE49-F238E27FC236}">
              <a16:creationId xmlns:a16="http://schemas.microsoft.com/office/drawing/2014/main" id="{3B7A0A1F-4461-499E-906A-4595F8C64186}"/>
            </a:ext>
          </a:extLst>
        </xdr:cNvPr>
        <xdr:cNvSpPr/>
      </xdr:nvSpPr>
      <xdr:spPr>
        <a:xfrm>
          <a:off x="17325975"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638" name="フローチャート: 判断 637">
          <a:extLst>
            <a:ext uri="{FF2B5EF4-FFF2-40B4-BE49-F238E27FC236}">
              <a16:creationId xmlns:a16="http://schemas.microsoft.com/office/drawing/2014/main" id="{8F2799F5-FE40-4931-816F-10B4A8C17922}"/>
            </a:ext>
          </a:extLst>
        </xdr:cNvPr>
        <xdr:cNvSpPr/>
      </xdr:nvSpPr>
      <xdr:spPr>
        <a:xfrm>
          <a:off x="1657985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639" name="フローチャート: 判断 638">
          <a:extLst>
            <a:ext uri="{FF2B5EF4-FFF2-40B4-BE49-F238E27FC236}">
              <a16:creationId xmlns:a16="http://schemas.microsoft.com/office/drawing/2014/main" id="{B3B9870B-7482-4D1C-B6D6-8015D445088B}"/>
            </a:ext>
          </a:extLst>
        </xdr:cNvPr>
        <xdr:cNvSpPr/>
      </xdr:nvSpPr>
      <xdr:spPr>
        <a:xfrm>
          <a:off x="15833725" y="18435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C648A723-7C78-489F-A8EA-0A6776A0FD43}"/>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F00DB4FE-2247-4589-9632-0C3B38CBA011}"/>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F5BC0183-895D-4CFA-9288-AFEF88909883}"/>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24C25CA7-0041-4261-9AD2-0B81A53C849F}"/>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69FD40AD-8C09-4335-895D-3A083902B008}"/>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99695</xdr:rowOff>
    </xdr:from>
    <xdr:to>
      <xdr:col>116</xdr:col>
      <xdr:colOff>114300</xdr:colOff>
      <xdr:row>109</xdr:row>
      <xdr:rowOff>29845</xdr:rowOff>
    </xdr:to>
    <xdr:sp macro="" textlink="">
      <xdr:nvSpPr>
        <xdr:cNvPr id="645" name="楕円 644">
          <a:extLst>
            <a:ext uri="{FF2B5EF4-FFF2-40B4-BE49-F238E27FC236}">
              <a16:creationId xmlns:a16="http://schemas.microsoft.com/office/drawing/2014/main" id="{C4FB935A-7117-480B-9939-CE2CE02CBA0C}"/>
            </a:ext>
          </a:extLst>
        </xdr:cNvPr>
        <xdr:cNvSpPr/>
      </xdr:nvSpPr>
      <xdr:spPr>
        <a:xfrm>
          <a:off x="187960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14622</xdr:rowOff>
    </xdr:from>
    <xdr:ext cx="469744" cy="259045"/>
    <xdr:sp macro="" textlink="">
      <xdr:nvSpPr>
        <xdr:cNvPr id="646" name="【庁舎】&#10;一人当たり面積該当値テキスト">
          <a:extLst>
            <a:ext uri="{FF2B5EF4-FFF2-40B4-BE49-F238E27FC236}">
              <a16:creationId xmlns:a16="http://schemas.microsoft.com/office/drawing/2014/main" id="{ACB0FB20-76E1-42AB-A90E-EE9D777B9593}"/>
            </a:ext>
          </a:extLst>
        </xdr:cNvPr>
        <xdr:cNvSpPr txBox="1"/>
      </xdr:nvSpPr>
      <xdr:spPr>
        <a:xfrm>
          <a:off x="18884900" y="1853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101600</xdr:rowOff>
    </xdr:from>
    <xdr:to>
      <xdr:col>112</xdr:col>
      <xdr:colOff>38100</xdr:colOff>
      <xdr:row>109</xdr:row>
      <xdr:rowOff>31750</xdr:rowOff>
    </xdr:to>
    <xdr:sp macro="" textlink="">
      <xdr:nvSpPr>
        <xdr:cNvPr id="647" name="楕円 646">
          <a:extLst>
            <a:ext uri="{FF2B5EF4-FFF2-40B4-BE49-F238E27FC236}">
              <a16:creationId xmlns:a16="http://schemas.microsoft.com/office/drawing/2014/main" id="{5D1FB186-C34F-4BDC-B31D-09AD82AC38A2}"/>
            </a:ext>
          </a:extLst>
        </xdr:cNvPr>
        <xdr:cNvSpPr/>
      </xdr:nvSpPr>
      <xdr:spPr>
        <a:xfrm>
          <a:off x="18100675" y="1861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150495</xdr:rowOff>
    </xdr:from>
    <xdr:to>
      <xdr:col>116</xdr:col>
      <xdr:colOff>63500</xdr:colOff>
      <xdr:row>108</xdr:row>
      <xdr:rowOff>152400</xdr:rowOff>
    </xdr:to>
    <xdr:cxnSp macro="">
      <xdr:nvCxnSpPr>
        <xdr:cNvPr id="648" name="直線コネクタ 647">
          <a:extLst>
            <a:ext uri="{FF2B5EF4-FFF2-40B4-BE49-F238E27FC236}">
              <a16:creationId xmlns:a16="http://schemas.microsoft.com/office/drawing/2014/main" id="{BF849978-4915-4E85-87F9-ADDD4A2782E2}"/>
            </a:ext>
          </a:extLst>
        </xdr:cNvPr>
        <xdr:cNvCxnSpPr/>
      </xdr:nvCxnSpPr>
      <xdr:spPr>
        <a:xfrm flipV="1">
          <a:off x="18132425" y="18667095"/>
          <a:ext cx="7143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105411</xdr:rowOff>
    </xdr:from>
    <xdr:to>
      <xdr:col>107</xdr:col>
      <xdr:colOff>101600</xdr:colOff>
      <xdr:row>109</xdr:row>
      <xdr:rowOff>35561</xdr:rowOff>
    </xdr:to>
    <xdr:sp macro="" textlink="">
      <xdr:nvSpPr>
        <xdr:cNvPr id="649" name="楕円 648">
          <a:extLst>
            <a:ext uri="{FF2B5EF4-FFF2-40B4-BE49-F238E27FC236}">
              <a16:creationId xmlns:a16="http://schemas.microsoft.com/office/drawing/2014/main" id="{CEA5E608-9724-4B7A-A73D-B7F1137C0CD0}"/>
            </a:ext>
          </a:extLst>
        </xdr:cNvPr>
        <xdr:cNvSpPr/>
      </xdr:nvSpPr>
      <xdr:spPr>
        <a:xfrm>
          <a:off x="17325975"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152400</xdr:rowOff>
    </xdr:from>
    <xdr:to>
      <xdr:col>111</xdr:col>
      <xdr:colOff>177800</xdr:colOff>
      <xdr:row>108</xdr:row>
      <xdr:rowOff>156211</xdr:rowOff>
    </xdr:to>
    <xdr:cxnSp macro="">
      <xdr:nvCxnSpPr>
        <xdr:cNvPr id="650" name="直線コネクタ 649">
          <a:extLst>
            <a:ext uri="{FF2B5EF4-FFF2-40B4-BE49-F238E27FC236}">
              <a16:creationId xmlns:a16="http://schemas.microsoft.com/office/drawing/2014/main" id="{92BACB31-018D-4582-8720-B46CF4DBB521}"/>
            </a:ext>
          </a:extLst>
        </xdr:cNvPr>
        <xdr:cNvCxnSpPr/>
      </xdr:nvCxnSpPr>
      <xdr:spPr>
        <a:xfrm flipV="1">
          <a:off x="17376775" y="18669000"/>
          <a:ext cx="7556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107314</xdr:rowOff>
    </xdr:from>
    <xdr:to>
      <xdr:col>102</xdr:col>
      <xdr:colOff>165100</xdr:colOff>
      <xdr:row>109</xdr:row>
      <xdr:rowOff>37464</xdr:rowOff>
    </xdr:to>
    <xdr:sp macro="" textlink="">
      <xdr:nvSpPr>
        <xdr:cNvPr id="651" name="楕円 650">
          <a:extLst>
            <a:ext uri="{FF2B5EF4-FFF2-40B4-BE49-F238E27FC236}">
              <a16:creationId xmlns:a16="http://schemas.microsoft.com/office/drawing/2014/main" id="{96F74E8A-6CDE-4D92-BEA4-01BF43D13F01}"/>
            </a:ext>
          </a:extLst>
        </xdr:cNvPr>
        <xdr:cNvSpPr/>
      </xdr:nvSpPr>
      <xdr:spPr>
        <a:xfrm>
          <a:off x="16579850" y="186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156211</xdr:rowOff>
    </xdr:from>
    <xdr:to>
      <xdr:col>107</xdr:col>
      <xdr:colOff>50800</xdr:colOff>
      <xdr:row>108</xdr:row>
      <xdr:rowOff>158114</xdr:rowOff>
    </xdr:to>
    <xdr:cxnSp macro="">
      <xdr:nvCxnSpPr>
        <xdr:cNvPr id="652" name="直線コネクタ 651">
          <a:extLst>
            <a:ext uri="{FF2B5EF4-FFF2-40B4-BE49-F238E27FC236}">
              <a16:creationId xmlns:a16="http://schemas.microsoft.com/office/drawing/2014/main" id="{858292AE-37B2-4EF0-BA83-D1E511EA966F}"/>
            </a:ext>
          </a:extLst>
        </xdr:cNvPr>
        <xdr:cNvCxnSpPr/>
      </xdr:nvCxnSpPr>
      <xdr:spPr>
        <a:xfrm flipV="1">
          <a:off x="16630650" y="18672811"/>
          <a:ext cx="746125"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109220</xdr:rowOff>
    </xdr:from>
    <xdr:to>
      <xdr:col>98</xdr:col>
      <xdr:colOff>38100</xdr:colOff>
      <xdr:row>109</xdr:row>
      <xdr:rowOff>39370</xdr:rowOff>
    </xdr:to>
    <xdr:sp macro="" textlink="">
      <xdr:nvSpPr>
        <xdr:cNvPr id="653" name="楕円 652">
          <a:extLst>
            <a:ext uri="{FF2B5EF4-FFF2-40B4-BE49-F238E27FC236}">
              <a16:creationId xmlns:a16="http://schemas.microsoft.com/office/drawing/2014/main" id="{4147108C-1B1A-4B29-8B0F-C3DA0BC579C7}"/>
            </a:ext>
          </a:extLst>
        </xdr:cNvPr>
        <xdr:cNvSpPr/>
      </xdr:nvSpPr>
      <xdr:spPr>
        <a:xfrm>
          <a:off x="15833725" y="18625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158114</xdr:rowOff>
    </xdr:from>
    <xdr:to>
      <xdr:col>102</xdr:col>
      <xdr:colOff>114300</xdr:colOff>
      <xdr:row>108</xdr:row>
      <xdr:rowOff>160020</xdr:rowOff>
    </xdr:to>
    <xdr:cxnSp macro="">
      <xdr:nvCxnSpPr>
        <xdr:cNvPr id="654" name="直線コネクタ 653">
          <a:extLst>
            <a:ext uri="{FF2B5EF4-FFF2-40B4-BE49-F238E27FC236}">
              <a16:creationId xmlns:a16="http://schemas.microsoft.com/office/drawing/2014/main" id="{D527EE26-2A24-421A-9038-14523BE49E81}"/>
            </a:ext>
          </a:extLst>
        </xdr:cNvPr>
        <xdr:cNvCxnSpPr/>
      </xdr:nvCxnSpPr>
      <xdr:spPr>
        <a:xfrm flipV="1">
          <a:off x="15865475" y="18674714"/>
          <a:ext cx="7651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149241</xdr:rowOff>
    </xdr:from>
    <xdr:ext cx="469744" cy="259045"/>
    <xdr:sp macro="" textlink="">
      <xdr:nvSpPr>
        <xdr:cNvPr id="655" name="n_1aveValue【庁舎】&#10;一人当たり面積">
          <a:extLst>
            <a:ext uri="{FF2B5EF4-FFF2-40B4-BE49-F238E27FC236}">
              <a16:creationId xmlns:a16="http://schemas.microsoft.com/office/drawing/2014/main" id="{6218858B-42B5-45C3-BEDE-87DB810D75A3}"/>
            </a:ext>
          </a:extLst>
        </xdr:cNvPr>
        <xdr:cNvSpPr txBox="1"/>
      </xdr:nvSpPr>
      <xdr:spPr>
        <a:xfrm>
          <a:off x="17932477" y="181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156863</xdr:rowOff>
    </xdr:from>
    <xdr:ext cx="469744" cy="259045"/>
    <xdr:sp macro="" textlink="">
      <xdr:nvSpPr>
        <xdr:cNvPr id="656" name="n_2aveValue【庁舎】&#10;一人当たり面積">
          <a:extLst>
            <a:ext uri="{FF2B5EF4-FFF2-40B4-BE49-F238E27FC236}">
              <a16:creationId xmlns:a16="http://schemas.microsoft.com/office/drawing/2014/main" id="{95CB4AED-7086-409B-8FD9-B654EE07B1EF}"/>
            </a:ext>
          </a:extLst>
        </xdr:cNvPr>
        <xdr:cNvSpPr txBox="1"/>
      </xdr:nvSpPr>
      <xdr:spPr>
        <a:xfrm>
          <a:off x="17170477"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118763</xdr:rowOff>
    </xdr:from>
    <xdr:ext cx="469744" cy="259045"/>
    <xdr:sp macro="" textlink="">
      <xdr:nvSpPr>
        <xdr:cNvPr id="657" name="n_3aveValue【庁舎】&#10;一人当たり面積">
          <a:extLst>
            <a:ext uri="{FF2B5EF4-FFF2-40B4-BE49-F238E27FC236}">
              <a16:creationId xmlns:a16="http://schemas.microsoft.com/office/drawing/2014/main" id="{E9C8220D-6BAA-4F1A-AF17-6DEA18FA0087}"/>
            </a:ext>
          </a:extLst>
        </xdr:cNvPr>
        <xdr:cNvSpPr txBox="1"/>
      </xdr:nvSpPr>
      <xdr:spPr>
        <a:xfrm>
          <a:off x="16424352"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36847</xdr:rowOff>
    </xdr:from>
    <xdr:ext cx="469744" cy="259045"/>
    <xdr:sp macro="" textlink="">
      <xdr:nvSpPr>
        <xdr:cNvPr id="658" name="n_4aveValue【庁舎】&#10;一人当たり面積">
          <a:extLst>
            <a:ext uri="{FF2B5EF4-FFF2-40B4-BE49-F238E27FC236}">
              <a16:creationId xmlns:a16="http://schemas.microsoft.com/office/drawing/2014/main" id="{4E4F9F55-35EF-4083-9381-4FE74FB503C5}"/>
            </a:ext>
          </a:extLst>
        </xdr:cNvPr>
        <xdr:cNvSpPr txBox="1"/>
      </xdr:nvSpPr>
      <xdr:spPr>
        <a:xfrm>
          <a:off x="156782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22877</xdr:rowOff>
    </xdr:from>
    <xdr:ext cx="469744" cy="259045"/>
    <xdr:sp macro="" textlink="">
      <xdr:nvSpPr>
        <xdr:cNvPr id="659" name="n_1mainValue【庁舎】&#10;一人当たり面積">
          <a:extLst>
            <a:ext uri="{FF2B5EF4-FFF2-40B4-BE49-F238E27FC236}">
              <a16:creationId xmlns:a16="http://schemas.microsoft.com/office/drawing/2014/main" id="{9D95EBA4-7D25-4255-B08F-14D3D96DB9FE}"/>
            </a:ext>
          </a:extLst>
        </xdr:cNvPr>
        <xdr:cNvSpPr txBox="1"/>
      </xdr:nvSpPr>
      <xdr:spPr>
        <a:xfrm>
          <a:off x="1793247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26688</xdr:rowOff>
    </xdr:from>
    <xdr:ext cx="469744" cy="259045"/>
    <xdr:sp macro="" textlink="">
      <xdr:nvSpPr>
        <xdr:cNvPr id="660" name="n_2mainValue【庁舎】&#10;一人当たり面積">
          <a:extLst>
            <a:ext uri="{FF2B5EF4-FFF2-40B4-BE49-F238E27FC236}">
              <a16:creationId xmlns:a16="http://schemas.microsoft.com/office/drawing/2014/main" id="{B9D4762A-0D01-4C97-8257-A4329B0D9C3E}"/>
            </a:ext>
          </a:extLst>
        </xdr:cNvPr>
        <xdr:cNvSpPr txBox="1"/>
      </xdr:nvSpPr>
      <xdr:spPr>
        <a:xfrm>
          <a:off x="17170477" y="187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28591</xdr:rowOff>
    </xdr:from>
    <xdr:ext cx="469744" cy="259045"/>
    <xdr:sp macro="" textlink="">
      <xdr:nvSpPr>
        <xdr:cNvPr id="661" name="n_3mainValue【庁舎】&#10;一人当たり面積">
          <a:extLst>
            <a:ext uri="{FF2B5EF4-FFF2-40B4-BE49-F238E27FC236}">
              <a16:creationId xmlns:a16="http://schemas.microsoft.com/office/drawing/2014/main" id="{ED8795D9-1BE0-4CAE-92D6-74405F05EC33}"/>
            </a:ext>
          </a:extLst>
        </xdr:cNvPr>
        <xdr:cNvSpPr txBox="1"/>
      </xdr:nvSpPr>
      <xdr:spPr>
        <a:xfrm>
          <a:off x="16424352" y="1871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30497</xdr:rowOff>
    </xdr:from>
    <xdr:ext cx="469744" cy="259045"/>
    <xdr:sp macro="" textlink="">
      <xdr:nvSpPr>
        <xdr:cNvPr id="662" name="n_4mainValue【庁舎】&#10;一人当たり面積">
          <a:extLst>
            <a:ext uri="{FF2B5EF4-FFF2-40B4-BE49-F238E27FC236}">
              <a16:creationId xmlns:a16="http://schemas.microsoft.com/office/drawing/2014/main" id="{F4CEA65B-77BC-419F-8E14-B0BD841C22D9}"/>
            </a:ext>
          </a:extLst>
        </xdr:cNvPr>
        <xdr:cNvSpPr txBox="1"/>
      </xdr:nvSpPr>
      <xdr:spPr>
        <a:xfrm>
          <a:off x="15678227"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1026DE1D-30D5-4B68-83CE-34262B4CBCF6}"/>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6E7E76EB-901F-47BE-82BB-DFD8466F6E76}"/>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89275380-D879-4CFC-B655-A45707D6DA02}"/>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有形固定資産減価償却率が高いのは、建築から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る建物となっている。特に有形固定資産減価償却率が９５．０％を超える一般廃棄物処理施設（伊勢広域環境組合）はごみ処理施設整備基本計画に基づき、建て替えを計画している。８０％を超える消防施設（伊勢市消防署玉城出張所）について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年度から建て替え工事に着手し、</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に完成した。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81</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83</v>
      </c>
      <c r="C3" s="443"/>
      <c r="D3" s="443"/>
      <c r="E3" s="444"/>
      <c r="F3" s="444"/>
      <c r="G3" s="444"/>
      <c r="H3" s="444"/>
      <c r="I3" s="444"/>
      <c r="J3" s="444"/>
      <c r="K3" s="444"/>
      <c r="L3" s="444" t="s">
        <v>84</v>
      </c>
      <c r="M3" s="444"/>
      <c r="N3" s="444"/>
      <c r="O3" s="444"/>
      <c r="P3" s="444"/>
      <c r="Q3" s="444"/>
      <c r="R3" s="451"/>
      <c r="S3" s="451"/>
      <c r="T3" s="451"/>
      <c r="U3" s="451"/>
      <c r="V3" s="452"/>
      <c r="W3" s="426" t="s">
        <v>85</v>
      </c>
      <c r="X3" s="427"/>
      <c r="Y3" s="427"/>
      <c r="Z3" s="427"/>
      <c r="AA3" s="427"/>
      <c r="AB3" s="443"/>
      <c r="AC3" s="451" t="s">
        <v>86</v>
      </c>
      <c r="AD3" s="427"/>
      <c r="AE3" s="427"/>
      <c r="AF3" s="427"/>
      <c r="AG3" s="427"/>
      <c r="AH3" s="427"/>
      <c r="AI3" s="427"/>
      <c r="AJ3" s="427"/>
      <c r="AK3" s="427"/>
      <c r="AL3" s="428"/>
      <c r="AM3" s="426" t="s">
        <v>87</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88</v>
      </c>
      <c r="BO3" s="427"/>
      <c r="BP3" s="427"/>
      <c r="BQ3" s="427"/>
      <c r="BR3" s="427"/>
      <c r="BS3" s="427"/>
      <c r="BT3" s="427"/>
      <c r="BU3" s="428"/>
      <c r="BV3" s="426" t="s">
        <v>89</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90</v>
      </c>
      <c r="CU3" s="427"/>
      <c r="CV3" s="427"/>
      <c r="CW3" s="427"/>
      <c r="CX3" s="427"/>
      <c r="CY3" s="427"/>
      <c r="CZ3" s="427"/>
      <c r="DA3" s="428"/>
      <c r="DB3" s="426" t="s">
        <v>91</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92</v>
      </c>
      <c r="AZ4" s="430"/>
      <c r="BA4" s="430"/>
      <c r="BB4" s="430"/>
      <c r="BC4" s="430"/>
      <c r="BD4" s="430"/>
      <c r="BE4" s="430"/>
      <c r="BF4" s="430"/>
      <c r="BG4" s="430"/>
      <c r="BH4" s="430"/>
      <c r="BI4" s="430"/>
      <c r="BJ4" s="430"/>
      <c r="BK4" s="430"/>
      <c r="BL4" s="430"/>
      <c r="BM4" s="431"/>
      <c r="BN4" s="432">
        <v>8366331</v>
      </c>
      <c r="BO4" s="433"/>
      <c r="BP4" s="433"/>
      <c r="BQ4" s="433"/>
      <c r="BR4" s="433"/>
      <c r="BS4" s="433"/>
      <c r="BT4" s="433"/>
      <c r="BU4" s="434"/>
      <c r="BV4" s="432">
        <v>6098315</v>
      </c>
      <c r="BW4" s="433"/>
      <c r="BX4" s="433"/>
      <c r="BY4" s="433"/>
      <c r="BZ4" s="433"/>
      <c r="CA4" s="433"/>
      <c r="CB4" s="433"/>
      <c r="CC4" s="434"/>
      <c r="CD4" s="435" t="s">
        <v>93</v>
      </c>
      <c r="CE4" s="436"/>
      <c r="CF4" s="436"/>
      <c r="CG4" s="436"/>
      <c r="CH4" s="436"/>
      <c r="CI4" s="436"/>
      <c r="CJ4" s="436"/>
      <c r="CK4" s="436"/>
      <c r="CL4" s="436"/>
      <c r="CM4" s="436"/>
      <c r="CN4" s="436"/>
      <c r="CO4" s="436"/>
      <c r="CP4" s="436"/>
      <c r="CQ4" s="436"/>
      <c r="CR4" s="436"/>
      <c r="CS4" s="437"/>
      <c r="CT4" s="438">
        <v>4.5</v>
      </c>
      <c r="CU4" s="439"/>
      <c r="CV4" s="439"/>
      <c r="CW4" s="439"/>
      <c r="CX4" s="439"/>
      <c r="CY4" s="439"/>
      <c r="CZ4" s="439"/>
      <c r="DA4" s="440"/>
      <c r="DB4" s="438">
        <v>4.2</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94</v>
      </c>
      <c r="AN5" s="499"/>
      <c r="AO5" s="499"/>
      <c r="AP5" s="499"/>
      <c r="AQ5" s="499"/>
      <c r="AR5" s="499"/>
      <c r="AS5" s="499"/>
      <c r="AT5" s="500"/>
      <c r="AU5" s="501" t="s">
        <v>95</v>
      </c>
      <c r="AV5" s="502"/>
      <c r="AW5" s="502"/>
      <c r="AX5" s="502"/>
      <c r="AY5" s="503" t="s">
        <v>96</v>
      </c>
      <c r="AZ5" s="504"/>
      <c r="BA5" s="504"/>
      <c r="BB5" s="504"/>
      <c r="BC5" s="504"/>
      <c r="BD5" s="504"/>
      <c r="BE5" s="504"/>
      <c r="BF5" s="504"/>
      <c r="BG5" s="504"/>
      <c r="BH5" s="504"/>
      <c r="BI5" s="504"/>
      <c r="BJ5" s="504"/>
      <c r="BK5" s="504"/>
      <c r="BL5" s="504"/>
      <c r="BM5" s="505"/>
      <c r="BN5" s="469">
        <v>8145296</v>
      </c>
      <c r="BO5" s="470"/>
      <c r="BP5" s="470"/>
      <c r="BQ5" s="470"/>
      <c r="BR5" s="470"/>
      <c r="BS5" s="470"/>
      <c r="BT5" s="470"/>
      <c r="BU5" s="471"/>
      <c r="BV5" s="469">
        <v>5891223</v>
      </c>
      <c r="BW5" s="470"/>
      <c r="BX5" s="470"/>
      <c r="BY5" s="470"/>
      <c r="BZ5" s="470"/>
      <c r="CA5" s="470"/>
      <c r="CB5" s="470"/>
      <c r="CC5" s="471"/>
      <c r="CD5" s="472" t="s">
        <v>97</v>
      </c>
      <c r="CE5" s="473"/>
      <c r="CF5" s="473"/>
      <c r="CG5" s="473"/>
      <c r="CH5" s="473"/>
      <c r="CI5" s="473"/>
      <c r="CJ5" s="473"/>
      <c r="CK5" s="473"/>
      <c r="CL5" s="473"/>
      <c r="CM5" s="473"/>
      <c r="CN5" s="473"/>
      <c r="CO5" s="473"/>
      <c r="CP5" s="473"/>
      <c r="CQ5" s="473"/>
      <c r="CR5" s="473"/>
      <c r="CS5" s="474"/>
      <c r="CT5" s="466">
        <v>74.099999999999994</v>
      </c>
      <c r="CU5" s="467"/>
      <c r="CV5" s="467"/>
      <c r="CW5" s="467"/>
      <c r="CX5" s="467"/>
      <c r="CY5" s="467"/>
      <c r="CZ5" s="467"/>
      <c r="DA5" s="468"/>
      <c r="DB5" s="466">
        <v>74.400000000000006</v>
      </c>
      <c r="DC5" s="467"/>
      <c r="DD5" s="467"/>
      <c r="DE5" s="467"/>
      <c r="DF5" s="467"/>
      <c r="DG5" s="467"/>
      <c r="DH5" s="467"/>
      <c r="DI5" s="468"/>
      <c r="DJ5" s="186"/>
      <c r="DK5" s="186"/>
      <c r="DL5" s="186"/>
      <c r="DM5" s="186"/>
      <c r="DN5" s="186"/>
      <c r="DO5" s="186"/>
    </row>
    <row r="6" spans="1:119" ht="18.75" customHeight="1">
      <c r="A6" s="187"/>
      <c r="B6" s="475" t="s">
        <v>98</v>
      </c>
      <c r="C6" s="476"/>
      <c r="D6" s="476"/>
      <c r="E6" s="477"/>
      <c r="F6" s="477"/>
      <c r="G6" s="477"/>
      <c r="H6" s="477"/>
      <c r="I6" s="477"/>
      <c r="J6" s="477"/>
      <c r="K6" s="477"/>
      <c r="L6" s="477" t="s">
        <v>99</v>
      </c>
      <c r="M6" s="477"/>
      <c r="N6" s="477"/>
      <c r="O6" s="477"/>
      <c r="P6" s="477"/>
      <c r="Q6" s="477"/>
      <c r="R6" s="481"/>
      <c r="S6" s="481"/>
      <c r="T6" s="481"/>
      <c r="U6" s="481"/>
      <c r="V6" s="482"/>
      <c r="W6" s="485" t="s">
        <v>100</v>
      </c>
      <c r="X6" s="486"/>
      <c r="Y6" s="486"/>
      <c r="Z6" s="486"/>
      <c r="AA6" s="486"/>
      <c r="AB6" s="476"/>
      <c r="AC6" s="489" t="s">
        <v>101</v>
      </c>
      <c r="AD6" s="490"/>
      <c r="AE6" s="490"/>
      <c r="AF6" s="490"/>
      <c r="AG6" s="490"/>
      <c r="AH6" s="490"/>
      <c r="AI6" s="490"/>
      <c r="AJ6" s="490"/>
      <c r="AK6" s="490"/>
      <c r="AL6" s="491"/>
      <c r="AM6" s="498" t="s">
        <v>102</v>
      </c>
      <c r="AN6" s="499"/>
      <c r="AO6" s="499"/>
      <c r="AP6" s="499"/>
      <c r="AQ6" s="499"/>
      <c r="AR6" s="499"/>
      <c r="AS6" s="499"/>
      <c r="AT6" s="500"/>
      <c r="AU6" s="501" t="s">
        <v>103</v>
      </c>
      <c r="AV6" s="502"/>
      <c r="AW6" s="502"/>
      <c r="AX6" s="502"/>
      <c r="AY6" s="503" t="s">
        <v>104</v>
      </c>
      <c r="AZ6" s="504"/>
      <c r="BA6" s="504"/>
      <c r="BB6" s="504"/>
      <c r="BC6" s="504"/>
      <c r="BD6" s="504"/>
      <c r="BE6" s="504"/>
      <c r="BF6" s="504"/>
      <c r="BG6" s="504"/>
      <c r="BH6" s="504"/>
      <c r="BI6" s="504"/>
      <c r="BJ6" s="504"/>
      <c r="BK6" s="504"/>
      <c r="BL6" s="504"/>
      <c r="BM6" s="505"/>
      <c r="BN6" s="469">
        <v>221035</v>
      </c>
      <c r="BO6" s="470"/>
      <c r="BP6" s="470"/>
      <c r="BQ6" s="470"/>
      <c r="BR6" s="470"/>
      <c r="BS6" s="470"/>
      <c r="BT6" s="470"/>
      <c r="BU6" s="471"/>
      <c r="BV6" s="469">
        <v>207092</v>
      </c>
      <c r="BW6" s="470"/>
      <c r="BX6" s="470"/>
      <c r="BY6" s="470"/>
      <c r="BZ6" s="470"/>
      <c r="CA6" s="470"/>
      <c r="CB6" s="470"/>
      <c r="CC6" s="471"/>
      <c r="CD6" s="472" t="s">
        <v>105</v>
      </c>
      <c r="CE6" s="473"/>
      <c r="CF6" s="473"/>
      <c r="CG6" s="473"/>
      <c r="CH6" s="473"/>
      <c r="CI6" s="473"/>
      <c r="CJ6" s="473"/>
      <c r="CK6" s="473"/>
      <c r="CL6" s="473"/>
      <c r="CM6" s="473"/>
      <c r="CN6" s="473"/>
      <c r="CO6" s="473"/>
      <c r="CP6" s="473"/>
      <c r="CQ6" s="473"/>
      <c r="CR6" s="473"/>
      <c r="CS6" s="474"/>
      <c r="CT6" s="506">
        <v>76.599999999999994</v>
      </c>
      <c r="CU6" s="507"/>
      <c r="CV6" s="507"/>
      <c r="CW6" s="507"/>
      <c r="CX6" s="507"/>
      <c r="CY6" s="507"/>
      <c r="CZ6" s="507"/>
      <c r="DA6" s="508"/>
      <c r="DB6" s="506">
        <v>78.3</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106</v>
      </c>
      <c r="AN7" s="499"/>
      <c r="AO7" s="499"/>
      <c r="AP7" s="499"/>
      <c r="AQ7" s="499"/>
      <c r="AR7" s="499"/>
      <c r="AS7" s="499"/>
      <c r="AT7" s="500"/>
      <c r="AU7" s="501" t="s">
        <v>107</v>
      </c>
      <c r="AV7" s="502"/>
      <c r="AW7" s="502"/>
      <c r="AX7" s="502"/>
      <c r="AY7" s="503" t="s">
        <v>108</v>
      </c>
      <c r="AZ7" s="504"/>
      <c r="BA7" s="504"/>
      <c r="BB7" s="504"/>
      <c r="BC7" s="504"/>
      <c r="BD7" s="504"/>
      <c r="BE7" s="504"/>
      <c r="BF7" s="504"/>
      <c r="BG7" s="504"/>
      <c r="BH7" s="504"/>
      <c r="BI7" s="504"/>
      <c r="BJ7" s="504"/>
      <c r="BK7" s="504"/>
      <c r="BL7" s="504"/>
      <c r="BM7" s="505"/>
      <c r="BN7" s="469">
        <v>24226</v>
      </c>
      <c r="BO7" s="470"/>
      <c r="BP7" s="470"/>
      <c r="BQ7" s="470"/>
      <c r="BR7" s="470"/>
      <c r="BS7" s="470"/>
      <c r="BT7" s="470"/>
      <c r="BU7" s="471"/>
      <c r="BV7" s="469">
        <v>36114</v>
      </c>
      <c r="BW7" s="470"/>
      <c r="BX7" s="470"/>
      <c r="BY7" s="470"/>
      <c r="BZ7" s="470"/>
      <c r="CA7" s="470"/>
      <c r="CB7" s="470"/>
      <c r="CC7" s="471"/>
      <c r="CD7" s="472" t="s">
        <v>109</v>
      </c>
      <c r="CE7" s="473"/>
      <c r="CF7" s="473"/>
      <c r="CG7" s="473"/>
      <c r="CH7" s="473"/>
      <c r="CI7" s="473"/>
      <c r="CJ7" s="473"/>
      <c r="CK7" s="473"/>
      <c r="CL7" s="473"/>
      <c r="CM7" s="473"/>
      <c r="CN7" s="473"/>
      <c r="CO7" s="473"/>
      <c r="CP7" s="473"/>
      <c r="CQ7" s="473"/>
      <c r="CR7" s="473"/>
      <c r="CS7" s="474"/>
      <c r="CT7" s="469">
        <v>4389865</v>
      </c>
      <c r="CU7" s="470"/>
      <c r="CV7" s="470"/>
      <c r="CW7" s="470"/>
      <c r="CX7" s="470"/>
      <c r="CY7" s="470"/>
      <c r="CZ7" s="470"/>
      <c r="DA7" s="471"/>
      <c r="DB7" s="469">
        <v>4080240</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110</v>
      </c>
      <c r="AN8" s="499"/>
      <c r="AO8" s="499"/>
      <c r="AP8" s="499"/>
      <c r="AQ8" s="499"/>
      <c r="AR8" s="499"/>
      <c r="AS8" s="499"/>
      <c r="AT8" s="500"/>
      <c r="AU8" s="501" t="s">
        <v>103</v>
      </c>
      <c r="AV8" s="502"/>
      <c r="AW8" s="502"/>
      <c r="AX8" s="502"/>
      <c r="AY8" s="503" t="s">
        <v>111</v>
      </c>
      <c r="AZ8" s="504"/>
      <c r="BA8" s="504"/>
      <c r="BB8" s="504"/>
      <c r="BC8" s="504"/>
      <c r="BD8" s="504"/>
      <c r="BE8" s="504"/>
      <c r="BF8" s="504"/>
      <c r="BG8" s="504"/>
      <c r="BH8" s="504"/>
      <c r="BI8" s="504"/>
      <c r="BJ8" s="504"/>
      <c r="BK8" s="504"/>
      <c r="BL8" s="504"/>
      <c r="BM8" s="505"/>
      <c r="BN8" s="469">
        <v>196809</v>
      </c>
      <c r="BO8" s="470"/>
      <c r="BP8" s="470"/>
      <c r="BQ8" s="470"/>
      <c r="BR8" s="470"/>
      <c r="BS8" s="470"/>
      <c r="BT8" s="470"/>
      <c r="BU8" s="471"/>
      <c r="BV8" s="469">
        <v>170978</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0.6</v>
      </c>
      <c r="CU8" s="510"/>
      <c r="CV8" s="510"/>
      <c r="CW8" s="510"/>
      <c r="CX8" s="510"/>
      <c r="CY8" s="510"/>
      <c r="CZ8" s="510"/>
      <c r="DA8" s="511"/>
      <c r="DB8" s="509">
        <v>0.61</v>
      </c>
      <c r="DC8" s="510"/>
      <c r="DD8" s="510"/>
      <c r="DE8" s="510"/>
      <c r="DF8" s="510"/>
      <c r="DG8" s="510"/>
      <c r="DH8" s="510"/>
      <c r="DI8" s="511"/>
      <c r="DJ8" s="186"/>
      <c r="DK8" s="186"/>
      <c r="DL8" s="186"/>
      <c r="DM8" s="186"/>
      <c r="DN8" s="186"/>
      <c r="DO8" s="186"/>
    </row>
    <row r="9" spans="1:119" ht="18.75" customHeight="1" thickBot="1">
      <c r="A9" s="187"/>
      <c r="B9" s="463" t="s">
        <v>113</v>
      </c>
      <c r="C9" s="464"/>
      <c r="D9" s="464"/>
      <c r="E9" s="464"/>
      <c r="F9" s="464"/>
      <c r="G9" s="464"/>
      <c r="H9" s="464"/>
      <c r="I9" s="464"/>
      <c r="J9" s="464"/>
      <c r="K9" s="512"/>
      <c r="L9" s="513" t="s">
        <v>114</v>
      </c>
      <c r="M9" s="514"/>
      <c r="N9" s="514"/>
      <c r="O9" s="514"/>
      <c r="P9" s="514"/>
      <c r="Q9" s="515"/>
      <c r="R9" s="516">
        <v>15041</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103</v>
      </c>
      <c r="AV9" s="502"/>
      <c r="AW9" s="502"/>
      <c r="AX9" s="502"/>
      <c r="AY9" s="503" t="s">
        <v>117</v>
      </c>
      <c r="AZ9" s="504"/>
      <c r="BA9" s="504"/>
      <c r="BB9" s="504"/>
      <c r="BC9" s="504"/>
      <c r="BD9" s="504"/>
      <c r="BE9" s="504"/>
      <c r="BF9" s="504"/>
      <c r="BG9" s="504"/>
      <c r="BH9" s="504"/>
      <c r="BI9" s="504"/>
      <c r="BJ9" s="504"/>
      <c r="BK9" s="504"/>
      <c r="BL9" s="504"/>
      <c r="BM9" s="505"/>
      <c r="BN9" s="469">
        <v>25831</v>
      </c>
      <c r="BO9" s="470"/>
      <c r="BP9" s="470"/>
      <c r="BQ9" s="470"/>
      <c r="BR9" s="470"/>
      <c r="BS9" s="470"/>
      <c r="BT9" s="470"/>
      <c r="BU9" s="471"/>
      <c r="BV9" s="469">
        <v>-35260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8.8000000000000007</v>
      </c>
      <c r="CU9" s="467"/>
      <c r="CV9" s="467"/>
      <c r="CW9" s="467"/>
      <c r="CX9" s="467"/>
      <c r="CY9" s="467"/>
      <c r="CZ9" s="467"/>
      <c r="DA9" s="468"/>
      <c r="DB9" s="466">
        <v>8.9</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15431</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103</v>
      </c>
      <c r="AV10" s="502"/>
      <c r="AW10" s="502"/>
      <c r="AX10" s="502"/>
      <c r="AY10" s="503" t="s">
        <v>121</v>
      </c>
      <c r="AZ10" s="504"/>
      <c r="BA10" s="504"/>
      <c r="BB10" s="504"/>
      <c r="BC10" s="504"/>
      <c r="BD10" s="504"/>
      <c r="BE10" s="504"/>
      <c r="BF10" s="504"/>
      <c r="BG10" s="504"/>
      <c r="BH10" s="504"/>
      <c r="BI10" s="504"/>
      <c r="BJ10" s="504"/>
      <c r="BK10" s="504"/>
      <c r="BL10" s="504"/>
      <c r="BM10" s="505"/>
      <c r="BN10" s="469">
        <v>1327</v>
      </c>
      <c r="BO10" s="470"/>
      <c r="BP10" s="470"/>
      <c r="BQ10" s="470"/>
      <c r="BR10" s="470"/>
      <c r="BS10" s="470"/>
      <c r="BT10" s="470"/>
      <c r="BU10" s="471"/>
      <c r="BV10" s="469">
        <v>1143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15378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164000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140</v>
      </c>
      <c r="N13" s="561"/>
      <c r="O13" s="561"/>
      <c r="P13" s="561"/>
      <c r="Q13" s="562"/>
      <c r="R13" s="553">
        <v>15208</v>
      </c>
      <c r="S13" s="554"/>
      <c r="T13" s="554"/>
      <c r="U13" s="554"/>
      <c r="V13" s="555"/>
      <c r="W13" s="485" t="s">
        <v>141</v>
      </c>
      <c r="X13" s="486"/>
      <c r="Y13" s="486"/>
      <c r="Z13" s="486"/>
      <c r="AA13" s="486"/>
      <c r="AB13" s="476"/>
      <c r="AC13" s="520">
        <v>554</v>
      </c>
      <c r="AD13" s="521"/>
      <c r="AE13" s="521"/>
      <c r="AF13" s="521"/>
      <c r="AG13" s="563"/>
      <c r="AH13" s="520">
        <v>538</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27158</v>
      </c>
      <c r="BO13" s="470"/>
      <c r="BP13" s="470"/>
      <c r="BQ13" s="470"/>
      <c r="BR13" s="470"/>
      <c r="BS13" s="470"/>
      <c r="BT13" s="470"/>
      <c r="BU13" s="471"/>
      <c r="BV13" s="469">
        <v>-198117</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6.9</v>
      </c>
      <c r="CU13" s="467"/>
      <c r="CV13" s="467"/>
      <c r="CW13" s="467"/>
      <c r="CX13" s="467"/>
      <c r="CY13" s="467"/>
      <c r="CZ13" s="467"/>
      <c r="DA13" s="468"/>
      <c r="DB13" s="466">
        <v>7.5</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146</v>
      </c>
      <c r="M14" s="551"/>
      <c r="N14" s="551"/>
      <c r="O14" s="551"/>
      <c r="P14" s="551"/>
      <c r="Q14" s="552"/>
      <c r="R14" s="553">
        <v>15452</v>
      </c>
      <c r="S14" s="554"/>
      <c r="T14" s="554"/>
      <c r="U14" s="554"/>
      <c r="V14" s="555"/>
      <c r="W14" s="459"/>
      <c r="X14" s="460"/>
      <c r="Y14" s="460"/>
      <c r="Z14" s="460"/>
      <c r="AA14" s="460"/>
      <c r="AB14" s="449"/>
      <c r="AC14" s="556">
        <v>7.2</v>
      </c>
      <c r="AD14" s="557"/>
      <c r="AE14" s="557"/>
      <c r="AF14" s="557"/>
      <c r="AG14" s="558"/>
      <c r="AH14" s="556">
        <v>7.2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44.7</v>
      </c>
      <c r="CU14" s="568"/>
      <c r="CV14" s="568"/>
      <c r="CW14" s="568"/>
      <c r="CX14" s="568"/>
      <c r="CY14" s="568"/>
      <c r="CZ14" s="568"/>
      <c r="DA14" s="569"/>
      <c r="DB14" s="567">
        <v>55.3</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140</v>
      </c>
      <c r="N15" s="561"/>
      <c r="O15" s="561"/>
      <c r="P15" s="561"/>
      <c r="Q15" s="562"/>
      <c r="R15" s="553">
        <v>15261</v>
      </c>
      <c r="S15" s="554"/>
      <c r="T15" s="554"/>
      <c r="U15" s="554"/>
      <c r="V15" s="555"/>
      <c r="W15" s="485" t="s">
        <v>148</v>
      </c>
      <c r="X15" s="486"/>
      <c r="Y15" s="486"/>
      <c r="Z15" s="486"/>
      <c r="AA15" s="486"/>
      <c r="AB15" s="476"/>
      <c r="AC15" s="520">
        <v>2588</v>
      </c>
      <c r="AD15" s="521"/>
      <c r="AE15" s="521"/>
      <c r="AF15" s="521"/>
      <c r="AG15" s="563"/>
      <c r="AH15" s="520">
        <v>2650</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2086875</v>
      </c>
      <c r="BO15" s="433"/>
      <c r="BP15" s="433"/>
      <c r="BQ15" s="433"/>
      <c r="BR15" s="433"/>
      <c r="BS15" s="433"/>
      <c r="BT15" s="433"/>
      <c r="BU15" s="434"/>
      <c r="BV15" s="432">
        <v>2089590</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33.799999999999997</v>
      </c>
      <c r="AD16" s="557"/>
      <c r="AE16" s="557"/>
      <c r="AF16" s="557"/>
      <c r="AG16" s="558"/>
      <c r="AH16" s="556">
        <v>35.6</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3601470</v>
      </c>
      <c r="BO16" s="470"/>
      <c r="BP16" s="470"/>
      <c r="BQ16" s="470"/>
      <c r="BR16" s="470"/>
      <c r="BS16" s="470"/>
      <c r="BT16" s="470"/>
      <c r="BU16" s="471"/>
      <c r="BV16" s="469">
        <v>3326144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4518</v>
      </c>
      <c r="AD17" s="521"/>
      <c r="AE17" s="521"/>
      <c r="AF17" s="521"/>
      <c r="AG17" s="563"/>
      <c r="AH17" s="520">
        <v>4249</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2636186</v>
      </c>
      <c r="BO17" s="470"/>
      <c r="BP17" s="470"/>
      <c r="BQ17" s="470"/>
      <c r="BR17" s="470"/>
      <c r="BS17" s="470"/>
      <c r="BT17" s="470"/>
      <c r="BU17" s="471"/>
      <c r="BV17" s="469">
        <v>2661348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158</v>
      </c>
      <c r="C18" s="512"/>
      <c r="D18" s="512"/>
      <c r="E18" s="584"/>
      <c r="F18" s="584"/>
      <c r="G18" s="584"/>
      <c r="H18" s="584"/>
      <c r="I18" s="584"/>
      <c r="J18" s="584"/>
      <c r="K18" s="584"/>
      <c r="L18" s="585">
        <v>40.909999999999997</v>
      </c>
      <c r="M18" s="585"/>
      <c r="N18" s="585"/>
      <c r="O18" s="585"/>
      <c r="P18" s="585"/>
      <c r="Q18" s="585"/>
      <c r="R18" s="586"/>
      <c r="S18" s="586"/>
      <c r="T18" s="586"/>
      <c r="U18" s="586"/>
      <c r="V18" s="587"/>
      <c r="W18" s="487"/>
      <c r="X18" s="488"/>
      <c r="Y18" s="488"/>
      <c r="Z18" s="488"/>
      <c r="AA18" s="488"/>
      <c r="AB18" s="479"/>
      <c r="AC18" s="588">
        <v>59</v>
      </c>
      <c r="AD18" s="589"/>
      <c r="AE18" s="589"/>
      <c r="AF18" s="589"/>
      <c r="AG18" s="590"/>
      <c r="AH18" s="588">
        <v>57.1</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3177975</v>
      </c>
      <c r="BO18" s="470"/>
      <c r="BP18" s="470"/>
      <c r="BQ18" s="470"/>
      <c r="BR18" s="470"/>
      <c r="BS18" s="470"/>
      <c r="BT18" s="470"/>
      <c r="BU18" s="471"/>
      <c r="BV18" s="469">
        <v>3002081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160</v>
      </c>
      <c r="C19" s="512"/>
      <c r="D19" s="512"/>
      <c r="E19" s="584"/>
      <c r="F19" s="584"/>
      <c r="G19" s="584"/>
      <c r="H19" s="584"/>
      <c r="I19" s="584"/>
      <c r="J19" s="584"/>
      <c r="K19" s="584"/>
      <c r="L19" s="592">
        <v>368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4551543</v>
      </c>
      <c r="BO19" s="470"/>
      <c r="BP19" s="470"/>
      <c r="BQ19" s="470"/>
      <c r="BR19" s="470"/>
      <c r="BS19" s="470"/>
      <c r="BT19" s="470"/>
      <c r="BU19" s="471"/>
      <c r="BV19" s="469">
        <v>4531724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162</v>
      </c>
      <c r="C20" s="512"/>
      <c r="D20" s="512"/>
      <c r="E20" s="584"/>
      <c r="F20" s="584"/>
      <c r="G20" s="584"/>
      <c r="H20" s="584"/>
      <c r="I20" s="584"/>
      <c r="J20" s="584"/>
      <c r="K20" s="584"/>
      <c r="L20" s="592">
        <v>5404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5335497</v>
      </c>
      <c r="BO23" s="470"/>
      <c r="BP23" s="470"/>
      <c r="BQ23" s="470"/>
      <c r="BR23" s="470"/>
      <c r="BS23" s="470"/>
      <c r="BT23" s="470"/>
      <c r="BU23" s="471"/>
      <c r="BV23" s="469">
        <v>5143723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171</v>
      </c>
      <c r="F24" s="499"/>
      <c r="G24" s="499"/>
      <c r="H24" s="499"/>
      <c r="I24" s="499"/>
      <c r="J24" s="499"/>
      <c r="K24" s="500"/>
      <c r="L24" s="520">
        <v>1</v>
      </c>
      <c r="M24" s="521"/>
      <c r="N24" s="521"/>
      <c r="O24" s="521"/>
      <c r="P24" s="563"/>
      <c r="Q24" s="520">
        <v>7410</v>
      </c>
      <c r="R24" s="521"/>
      <c r="S24" s="521"/>
      <c r="T24" s="521"/>
      <c r="U24" s="521"/>
      <c r="V24" s="563"/>
      <c r="W24" s="622"/>
      <c r="X24" s="610"/>
      <c r="Y24" s="611"/>
      <c r="Z24" s="519" t="s">
        <v>172</v>
      </c>
      <c r="AA24" s="499"/>
      <c r="AB24" s="499"/>
      <c r="AC24" s="499"/>
      <c r="AD24" s="499"/>
      <c r="AE24" s="499"/>
      <c r="AF24" s="499"/>
      <c r="AG24" s="500"/>
      <c r="AH24" s="520">
        <v>106</v>
      </c>
      <c r="AI24" s="521"/>
      <c r="AJ24" s="521"/>
      <c r="AK24" s="521"/>
      <c r="AL24" s="563"/>
      <c r="AM24" s="520">
        <v>294892</v>
      </c>
      <c r="AN24" s="521"/>
      <c r="AO24" s="521"/>
      <c r="AP24" s="521"/>
      <c r="AQ24" s="521"/>
      <c r="AR24" s="563"/>
      <c r="AS24" s="520">
        <v>2782</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5040367</v>
      </c>
      <c r="BO24" s="470"/>
      <c r="BP24" s="470"/>
      <c r="BQ24" s="470"/>
      <c r="BR24" s="470"/>
      <c r="BS24" s="470"/>
      <c r="BT24" s="470"/>
      <c r="BU24" s="471"/>
      <c r="BV24" s="469">
        <v>5046219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174</v>
      </c>
      <c r="F25" s="499"/>
      <c r="G25" s="499"/>
      <c r="H25" s="499"/>
      <c r="I25" s="499"/>
      <c r="J25" s="499"/>
      <c r="K25" s="500"/>
      <c r="L25" s="520">
        <v>1</v>
      </c>
      <c r="M25" s="521"/>
      <c r="N25" s="521"/>
      <c r="O25" s="521"/>
      <c r="P25" s="563"/>
      <c r="Q25" s="520">
        <v>5605</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129</v>
      </c>
      <c r="AN25" s="521"/>
      <c r="AO25" s="521"/>
      <c r="AP25" s="521"/>
      <c r="AQ25" s="521"/>
      <c r="AR25" s="563"/>
      <c r="AS25" s="520" t="s">
        <v>129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591340</v>
      </c>
      <c r="BO25" s="433"/>
      <c r="BP25" s="433"/>
      <c r="BQ25" s="433"/>
      <c r="BR25" s="433"/>
      <c r="BS25" s="433"/>
      <c r="BT25" s="433"/>
      <c r="BU25" s="434"/>
      <c r="BV25" s="432">
        <v>283846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178</v>
      </c>
      <c r="F26" s="499"/>
      <c r="G26" s="499"/>
      <c r="H26" s="499"/>
      <c r="I26" s="499"/>
      <c r="J26" s="499"/>
      <c r="K26" s="500"/>
      <c r="L26" s="520">
        <v>1</v>
      </c>
      <c r="M26" s="521"/>
      <c r="N26" s="521"/>
      <c r="O26" s="521"/>
      <c r="P26" s="563"/>
      <c r="Q26" s="520">
        <v>4987</v>
      </c>
      <c r="R26" s="521"/>
      <c r="S26" s="521"/>
      <c r="T26" s="521"/>
      <c r="U26" s="521"/>
      <c r="V26" s="563"/>
      <c r="W26" s="622"/>
      <c r="X26" s="610"/>
      <c r="Y26" s="611"/>
      <c r="Z26" s="519" t="s">
        <v>179</v>
      </c>
      <c r="AA26" s="632"/>
      <c r="AB26" s="632"/>
      <c r="AC26" s="632"/>
      <c r="AD26" s="632"/>
      <c r="AE26" s="632"/>
      <c r="AF26" s="632"/>
      <c r="AG26" s="633"/>
      <c r="AH26" s="520">
        <v>3</v>
      </c>
      <c r="AI26" s="521"/>
      <c r="AJ26" s="521"/>
      <c r="AK26" s="521"/>
      <c r="AL26" s="563"/>
      <c r="AM26" s="520">
        <v>7911</v>
      </c>
      <c r="AN26" s="521"/>
      <c r="AO26" s="521"/>
      <c r="AP26" s="521"/>
      <c r="AQ26" s="521"/>
      <c r="AR26" s="563"/>
      <c r="AS26" s="520">
        <v>2637</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181</v>
      </c>
      <c r="F27" s="499"/>
      <c r="G27" s="499"/>
      <c r="H27" s="499"/>
      <c r="I27" s="499"/>
      <c r="J27" s="499"/>
      <c r="K27" s="500"/>
      <c r="L27" s="520">
        <v>1</v>
      </c>
      <c r="M27" s="521"/>
      <c r="N27" s="521"/>
      <c r="O27" s="521"/>
      <c r="P27" s="563"/>
      <c r="Q27" s="520">
        <v>2870</v>
      </c>
      <c r="R27" s="521"/>
      <c r="S27" s="521"/>
      <c r="T27" s="521"/>
      <c r="U27" s="521"/>
      <c r="V27" s="563"/>
      <c r="W27" s="622"/>
      <c r="X27" s="610"/>
      <c r="Y27" s="611"/>
      <c r="Z27" s="519" t="s">
        <v>182</v>
      </c>
      <c r="AA27" s="499"/>
      <c r="AB27" s="499"/>
      <c r="AC27" s="499"/>
      <c r="AD27" s="499"/>
      <c r="AE27" s="499"/>
      <c r="AF27" s="499"/>
      <c r="AG27" s="500"/>
      <c r="AH27" s="520" t="s">
        <v>176</v>
      </c>
      <c r="AI27" s="521"/>
      <c r="AJ27" s="521"/>
      <c r="AK27" s="521"/>
      <c r="AL27" s="563"/>
      <c r="AM27" s="520" t="s">
        <v>129</v>
      </c>
      <c r="AN27" s="521"/>
      <c r="AO27" s="521"/>
      <c r="AP27" s="521"/>
      <c r="AQ27" s="521"/>
      <c r="AR27" s="563"/>
      <c r="AS27" s="520" t="s">
        <v>129</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114092</v>
      </c>
      <c r="BO27" s="646"/>
      <c r="BP27" s="646"/>
      <c r="BQ27" s="646"/>
      <c r="BR27" s="646"/>
      <c r="BS27" s="646"/>
      <c r="BT27" s="646"/>
      <c r="BU27" s="647"/>
      <c r="BV27" s="645">
        <v>114082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184</v>
      </c>
      <c r="F28" s="499"/>
      <c r="G28" s="499"/>
      <c r="H28" s="499"/>
      <c r="I28" s="499"/>
      <c r="J28" s="499"/>
      <c r="K28" s="500"/>
      <c r="L28" s="520">
        <v>1</v>
      </c>
      <c r="M28" s="521"/>
      <c r="N28" s="521"/>
      <c r="O28" s="521"/>
      <c r="P28" s="563"/>
      <c r="Q28" s="520">
        <v>2210</v>
      </c>
      <c r="R28" s="521"/>
      <c r="S28" s="521"/>
      <c r="T28" s="521"/>
      <c r="U28" s="521"/>
      <c r="V28" s="563"/>
      <c r="W28" s="622"/>
      <c r="X28" s="610"/>
      <c r="Y28" s="611"/>
      <c r="Z28" s="519" t="s">
        <v>185</v>
      </c>
      <c r="AA28" s="499"/>
      <c r="AB28" s="499"/>
      <c r="AC28" s="499"/>
      <c r="AD28" s="499"/>
      <c r="AE28" s="499"/>
      <c r="AF28" s="499"/>
      <c r="AG28" s="500"/>
      <c r="AH28" s="520" t="s">
        <v>176</v>
      </c>
      <c r="AI28" s="521"/>
      <c r="AJ28" s="521"/>
      <c r="AK28" s="521"/>
      <c r="AL28" s="563"/>
      <c r="AM28" s="520" t="s">
        <v>129</v>
      </c>
      <c r="AN28" s="521"/>
      <c r="AO28" s="521"/>
      <c r="AP28" s="521"/>
      <c r="AQ28" s="521"/>
      <c r="AR28" s="563"/>
      <c r="AS28" s="520" t="s">
        <v>186</v>
      </c>
      <c r="AT28" s="521"/>
      <c r="AU28" s="521"/>
      <c r="AV28" s="521"/>
      <c r="AW28" s="521"/>
      <c r="AX28" s="522"/>
      <c r="AY28" s="648" t="s">
        <v>187</v>
      </c>
      <c r="AZ28" s="649"/>
      <c r="BA28" s="649"/>
      <c r="BB28" s="650"/>
      <c r="BC28" s="429" t="s">
        <v>49</v>
      </c>
      <c r="BD28" s="430"/>
      <c r="BE28" s="430"/>
      <c r="BF28" s="430"/>
      <c r="BG28" s="430"/>
      <c r="BH28" s="430"/>
      <c r="BI28" s="430"/>
      <c r="BJ28" s="430"/>
      <c r="BK28" s="430"/>
      <c r="BL28" s="430"/>
      <c r="BM28" s="431"/>
      <c r="BN28" s="432">
        <v>1714225</v>
      </c>
      <c r="BO28" s="433"/>
      <c r="BP28" s="433"/>
      <c r="BQ28" s="433"/>
      <c r="BR28" s="433"/>
      <c r="BS28" s="433"/>
      <c r="BT28" s="433"/>
      <c r="BU28" s="434"/>
      <c r="BV28" s="432">
        <v>1612898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188</v>
      </c>
      <c r="F29" s="499"/>
      <c r="G29" s="499"/>
      <c r="H29" s="499"/>
      <c r="I29" s="499"/>
      <c r="J29" s="499"/>
      <c r="K29" s="500"/>
      <c r="L29" s="520">
        <v>11</v>
      </c>
      <c r="M29" s="521"/>
      <c r="N29" s="521"/>
      <c r="O29" s="521"/>
      <c r="P29" s="563"/>
      <c r="Q29" s="520">
        <v>2100</v>
      </c>
      <c r="R29" s="521"/>
      <c r="S29" s="521"/>
      <c r="T29" s="521"/>
      <c r="U29" s="521"/>
      <c r="V29" s="563"/>
      <c r="W29" s="623"/>
      <c r="X29" s="624"/>
      <c r="Y29" s="625"/>
      <c r="Z29" s="519" t="s">
        <v>189</v>
      </c>
      <c r="AA29" s="499"/>
      <c r="AB29" s="499"/>
      <c r="AC29" s="499"/>
      <c r="AD29" s="499"/>
      <c r="AE29" s="499"/>
      <c r="AF29" s="499"/>
      <c r="AG29" s="500"/>
      <c r="AH29" s="520">
        <v>106</v>
      </c>
      <c r="AI29" s="521"/>
      <c r="AJ29" s="521"/>
      <c r="AK29" s="521"/>
      <c r="AL29" s="563"/>
      <c r="AM29" s="520">
        <v>294892</v>
      </c>
      <c r="AN29" s="521"/>
      <c r="AO29" s="521"/>
      <c r="AP29" s="521"/>
      <c r="AQ29" s="521"/>
      <c r="AR29" s="563"/>
      <c r="AS29" s="520">
        <v>2782</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239920</v>
      </c>
      <c r="BO29" s="470"/>
      <c r="BP29" s="470"/>
      <c r="BQ29" s="470"/>
      <c r="BR29" s="470"/>
      <c r="BS29" s="470"/>
      <c r="BT29" s="470"/>
      <c r="BU29" s="471"/>
      <c r="BV29" s="469">
        <v>239766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51</v>
      </c>
      <c r="BD30" s="643"/>
      <c r="BE30" s="643"/>
      <c r="BF30" s="643"/>
      <c r="BG30" s="643"/>
      <c r="BH30" s="643"/>
      <c r="BI30" s="643"/>
      <c r="BJ30" s="643"/>
      <c r="BK30" s="643"/>
      <c r="BL30" s="643"/>
      <c r="BM30" s="644"/>
      <c r="BN30" s="645">
        <v>487814</v>
      </c>
      <c r="BO30" s="646"/>
      <c r="BP30" s="646"/>
      <c r="BQ30" s="646"/>
      <c r="BR30" s="646"/>
      <c r="BS30" s="646"/>
      <c r="BT30" s="646"/>
      <c r="BU30" s="647"/>
      <c r="BV30" s="645">
        <v>502934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IF('各会計、関係団体の財政状況及び健全化判断比率'!B35="","",'各会計、関係団体の財政状況及び健全化判断比率'!B35)</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わたらい老人福祉施設組合（一般会計）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度会土地開発公社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〃（特別養護老人ホーム高砂寮特別会計）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山村振興事業特別会計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〃（指定通所事業所高砂寮特別会計）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10</v>
      </c>
      <c r="AN37" s="658"/>
      <c r="AO37" s="659" t="str">
        <f>IF('各会計、関係団体の財政状況及び健全化判断比率'!B34="","",'各会計、関係団体の財政状況及び健全化判断比率'!B34)</f>
        <v>介護老人保健施設事業会計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〃（特別養護老人ホーム真砂寮特別会計）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〃（特別養護老人ホームわたらい緑清苑特別会計）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三重県市町総合事務組合（一般会計）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〃（共同研修特別会計）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〃（デジタル地図特別会計）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〃（物品特別会計）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21</v>
      </c>
      <c r="BX43" s="658"/>
      <c r="BY43" s="659" t="str">
        <f>IF('各会計、関係団体の財政状況及び健全化判断比率'!B77="","",'各会計、関係団体の財政状況及び健全化判断比率'!B77)</f>
        <v>〃（退職手当特別会計）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coNQszFhM6lsdKHb3julXk9LwwqplirBgNb6vwsbpskoZ/wzZu8kv6qdxhVTVWHggrk7Shhm6T+Sd2lARyb1wQ==" saltValue="QUlKb0TrLjuH9vcLIErG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226</v>
      </c>
      <c r="C5" s="672"/>
      <c r="D5" s="672"/>
      <c r="E5" s="672"/>
      <c r="F5" s="672"/>
      <c r="G5" s="672"/>
      <c r="H5" s="672"/>
      <c r="I5" s="672"/>
      <c r="J5" s="672"/>
      <c r="K5" s="672"/>
      <c r="L5" s="672"/>
      <c r="M5" s="672"/>
      <c r="N5" s="672"/>
      <c r="O5" s="672"/>
      <c r="P5" s="672"/>
      <c r="Q5" s="673"/>
      <c r="R5" s="674">
        <v>2120948</v>
      </c>
      <c r="S5" s="675"/>
      <c r="T5" s="675"/>
      <c r="U5" s="675"/>
      <c r="V5" s="675"/>
      <c r="W5" s="675"/>
      <c r="X5" s="675"/>
      <c r="Y5" s="676"/>
      <c r="Z5" s="677">
        <v>25.4</v>
      </c>
      <c r="AA5" s="677"/>
      <c r="AB5" s="677"/>
      <c r="AC5" s="677"/>
      <c r="AD5" s="678">
        <v>2120948</v>
      </c>
      <c r="AE5" s="678"/>
      <c r="AF5" s="678"/>
      <c r="AG5" s="678"/>
      <c r="AH5" s="678"/>
      <c r="AI5" s="678"/>
      <c r="AJ5" s="678"/>
      <c r="AK5" s="678"/>
      <c r="AL5" s="679">
        <v>51.1</v>
      </c>
      <c r="AM5" s="680"/>
      <c r="AN5" s="680"/>
      <c r="AO5" s="681"/>
      <c r="AP5" s="671" t="s">
        <v>227</v>
      </c>
      <c r="AQ5" s="672"/>
      <c r="AR5" s="672"/>
      <c r="AS5" s="672"/>
      <c r="AT5" s="672"/>
      <c r="AU5" s="672"/>
      <c r="AV5" s="672"/>
      <c r="AW5" s="672"/>
      <c r="AX5" s="672"/>
      <c r="AY5" s="672"/>
      <c r="AZ5" s="672"/>
      <c r="BA5" s="672"/>
      <c r="BB5" s="672"/>
      <c r="BC5" s="672"/>
      <c r="BD5" s="672"/>
      <c r="BE5" s="672"/>
      <c r="BF5" s="673"/>
      <c r="BG5" s="685">
        <v>2116285</v>
      </c>
      <c r="BH5" s="686"/>
      <c r="BI5" s="686"/>
      <c r="BJ5" s="686"/>
      <c r="BK5" s="686"/>
      <c r="BL5" s="686"/>
      <c r="BM5" s="686"/>
      <c r="BN5" s="687"/>
      <c r="BO5" s="688">
        <v>99.8</v>
      </c>
      <c r="BP5" s="688"/>
      <c r="BQ5" s="688"/>
      <c r="BR5" s="688"/>
      <c r="BS5" s="689" t="s">
        <v>129</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c r="B6" s="682" t="s">
        <v>231</v>
      </c>
      <c r="C6" s="683"/>
      <c r="D6" s="683"/>
      <c r="E6" s="683"/>
      <c r="F6" s="683"/>
      <c r="G6" s="683"/>
      <c r="H6" s="683"/>
      <c r="I6" s="683"/>
      <c r="J6" s="683"/>
      <c r="K6" s="683"/>
      <c r="L6" s="683"/>
      <c r="M6" s="683"/>
      <c r="N6" s="683"/>
      <c r="O6" s="683"/>
      <c r="P6" s="683"/>
      <c r="Q6" s="684"/>
      <c r="R6" s="685">
        <v>79475</v>
      </c>
      <c r="S6" s="686"/>
      <c r="T6" s="686"/>
      <c r="U6" s="686"/>
      <c r="V6" s="686"/>
      <c r="W6" s="686"/>
      <c r="X6" s="686"/>
      <c r="Y6" s="687"/>
      <c r="Z6" s="688">
        <v>0.9</v>
      </c>
      <c r="AA6" s="688"/>
      <c r="AB6" s="688"/>
      <c r="AC6" s="688"/>
      <c r="AD6" s="689">
        <v>79475</v>
      </c>
      <c r="AE6" s="689"/>
      <c r="AF6" s="689"/>
      <c r="AG6" s="689"/>
      <c r="AH6" s="689"/>
      <c r="AI6" s="689"/>
      <c r="AJ6" s="689"/>
      <c r="AK6" s="689"/>
      <c r="AL6" s="690">
        <v>1.9</v>
      </c>
      <c r="AM6" s="691"/>
      <c r="AN6" s="691"/>
      <c r="AO6" s="692"/>
      <c r="AP6" s="682" t="s">
        <v>232</v>
      </c>
      <c r="AQ6" s="683"/>
      <c r="AR6" s="683"/>
      <c r="AS6" s="683"/>
      <c r="AT6" s="683"/>
      <c r="AU6" s="683"/>
      <c r="AV6" s="683"/>
      <c r="AW6" s="683"/>
      <c r="AX6" s="683"/>
      <c r="AY6" s="683"/>
      <c r="AZ6" s="683"/>
      <c r="BA6" s="683"/>
      <c r="BB6" s="683"/>
      <c r="BC6" s="683"/>
      <c r="BD6" s="683"/>
      <c r="BE6" s="683"/>
      <c r="BF6" s="684"/>
      <c r="BG6" s="685">
        <v>2116285</v>
      </c>
      <c r="BH6" s="686"/>
      <c r="BI6" s="686"/>
      <c r="BJ6" s="686"/>
      <c r="BK6" s="686"/>
      <c r="BL6" s="686"/>
      <c r="BM6" s="686"/>
      <c r="BN6" s="687"/>
      <c r="BO6" s="688">
        <v>99.8</v>
      </c>
      <c r="BP6" s="688"/>
      <c r="BQ6" s="688"/>
      <c r="BR6" s="688"/>
      <c r="BS6" s="689" t="s">
        <v>129</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72015</v>
      </c>
      <c r="CS6" s="686"/>
      <c r="CT6" s="686"/>
      <c r="CU6" s="686"/>
      <c r="CV6" s="686"/>
      <c r="CW6" s="686"/>
      <c r="CX6" s="686"/>
      <c r="CY6" s="687"/>
      <c r="CZ6" s="679">
        <v>0.9</v>
      </c>
      <c r="DA6" s="680"/>
      <c r="DB6" s="680"/>
      <c r="DC6" s="699"/>
      <c r="DD6" s="694" t="s">
        <v>129</v>
      </c>
      <c r="DE6" s="686"/>
      <c r="DF6" s="686"/>
      <c r="DG6" s="686"/>
      <c r="DH6" s="686"/>
      <c r="DI6" s="686"/>
      <c r="DJ6" s="686"/>
      <c r="DK6" s="686"/>
      <c r="DL6" s="686"/>
      <c r="DM6" s="686"/>
      <c r="DN6" s="686"/>
      <c r="DO6" s="686"/>
      <c r="DP6" s="687"/>
      <c r="DQ6" s="694">
        <v>72015</v>
      </c>
      <c r="DR6" s="686"/>
      <c r="DS6" s="686"/>
      <c r="DT6" s="686"/>
      <c r="DU6" s="686"/>
      <c r="DV6" s="686"/>
      <c r="DW6" s="686"/>
      <c r="DX6" s="686"/>
      <c r="DY6" s="686"/>
      <c r="DZ6" s="686"/>
      <c r="EA6" s="686"/>
      <c r="EB6" s="686"/>
      <c r="EC6" s="695"/>
    </row>
    <row r="7" spans="2:143" ht="11.25" customHeight="1">
      <c r="B7" s="682" t="s">
        <v>234</v>
      </c>
      <c r="C7" s="683"/>
      <c r="D7" s="683"/>
      <c r="E7" s="683"/>
      <c r="F7" s="683"/>
      <c r="G7" s="683"/>
      <c r="H7" s="683"/>
      <c r="I7" s="683"/>
      <c r="J7" s="683"/>
      <c r="K7" s="683"/>
      <c r="L7" s="683"/>
      <c r="M7" s="683"/>
      <c r="N7" s="683"/>
      <c r="O7" s="683"/>
      <c r="P7" s="683"/>
      <c r="Q7" s="684"/>
      <c r="R7" s="685">
        <v>1957</v>
      </c>
      <c r="S7" s="686"/>
      <c r="T7" s="686"/>
      <c r="U7" s="686"/>
      <c r="V7" s="686"/>
      <c r="W7" s="686"/>
      <c r="X7" s="686"/>
      <c r="Y7" s="687"/>
      <c r="Z7" s="688">
        <v>0</v>
      </c>
      <c r="AA7" s="688"/>
      <c r="AB7" s="688"/>
      <c r="AC7" s="688"/>
      <c r="AD7" s="689">
        <v>1957</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910498</v>
      </c>
      <c r="BH7" s="686"/>
      <c r="BI7" s="686"/>
      <c r="BJ7" s="686"/>
      <c r="BK7" s="686"/>
      <c r="BL7" s="686"/>
      <c r="BM7" s="686"/>
      <c r="BN7" s="687"/>
      <c r="BO7" s="688">
        <v>42.9</v>
      </c>
      <c r="BP7" s="688"/>
      <c r="BQ7" s="688"/>
      <c r="BR7" s="688"/>
      <c r="BS7" s="689" t="s">
        <v>236</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2362073</v>
      </c>
      <c r="CS7" s="686"/>
      <c r="CT7" s="686"/>
      <c r="CU7" s="686"/>
      <c r="CV7" s="686"/>
      <c r="CW7" s="686"/>
      <c r="CX7" s="686"/>
      <c r="CY7" s="687"/>
      <c r="CZ7" s="688">
        <v>29</v>
      </c>
      <c r="DA7" s="688"/>
      <c r="DB7" s="688"/>
      <c r="DC7" s="688"/>
      <c r="DD7" s="694">
        <v>1879</v>
      </c>
      <c r="DE7" s="686"/>
      <c r="DF7" s="686"/>
      <c r="DG7" s="686"/>
      <c r="DH7" s="686"/>
      <c r="DI7" s="686"/>
      <c r="DJ7" s="686"/>
      <c r="DK7" s="686"/>
      <c r="DL7" s="686"/>
      <c r="DM7" s="686"/>
      <c r="DN7" s="686"/>
      <c r="DO7" s="686"/>
      <c r="DP7" s="687"/>
      <c r="DQ7" s="694">
        <v>537152</v>
      </c>
      <c r="DR7" s="686"/>
      <c r="DS7" s="686"/>
      <c r="DT7" s="686"/>
      <c r="DU7" s="686"/>
      <c r="DV7" s="686"/>
      <c r="DW7" s="686"/>
      <c r="DX7" s="686"/>
      <c r="DY7" s="686"/>
      <c r="DZ7" s="686"/>
      <c r="EA7" s="686"/>
      <c r="EB7" s="686"/>
      <c r="EC7" s="695"/>
    </row>
    <row r="8" spans="2:143" ht="11.25" customHeight="1">
      <c r="B8" s="682" t="s">
        <v>238</v>
      </c>
      <c r="C8" s="683"/>
      <c r="D8" s="683"/>
      <c r="E8" s="683"/>
      <c r="F8" s="683"/>
      <c r="G8" s="683"/>
      <c r="H8" s="683"/>
      <c r="I8" s="683"/>
      <c r="J8" s="683"/>
      <c r="K8" s="683"/>
      <c r="L8" s="683"/>
      <c r="M8" s="683"/>
      <c r="N8" s="683"/>
      <c r="O8" s="683"/>
      <c r="P8" s="683"/>
      <c r="Q8" s="684"/>
      <c r="R8" s="685">
        <v>9095</v>
      </c>
      <c r="S8" s="686"/>
      <c r="T8" s="686"/>
      <c r="U8" s="686"/>
      <c r="V8" s="686"/>
      <c r="W8" s="686"/>
      <c r="X8" s="686"/>
      <c r="Y8" s="687"/>
      <c r="Z8" s="688">
        <v>0.1</v>
      </c>
      <c r="AA8" s="688"/>
      <c r="AB8" s="688"/>
      <c r="AC8" s="688"/>
      <c r="AD8" s="689">
        <v>9095</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27576</v>
      </c>
      <c r="BH8" s="686"/>
      <c r="BI8" s="686"/>
      <c r="BJ8" s="686"/>
      <c r="BK8" s="686"/>
      <c r="BL8" s="686"/>
      <c r="BM8" s="686"/>
      <c r="BN8" s="687"/>
      <c r="BO8" s="688">
        <v>1.3</v>
      </c>
      <c r="BP8" s="688"/>
      <c r="BQ8" s="688"/>
      <c r="BR8" s="688"/>
      <c r="BS8" s="694" t="s">
        <v>236</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2102329</v>
      </c>
      <c r="CS8" s="686"/>
      <c r="CT8" s="686"/>
      <c r="CU8" s="686"/>
      <c r="CV8" s="686"/>
      <c r="CW8" s="686"/>
      <c r="CX8" s="686"/>
      <c r="CY8" s="687"/>
      <c r="CZ8" s="688">
        <v>25.8</v>
      </c>
      <c r="DA8" s="688"/>
      <c r="DB8" s="688"/>
      <c r="DC8" s="688"/>
      <c r="DD8" s="694" t="s">
        <v>129</v>
      </c>
      <c r="DE8" s="686"/>
      <c r="DF8" s="686"/>
      <c r="DG8" s="686"/>
      <c r="DH8" s="686"/>
      <c r="DI8" s="686"/>
      <c r="DJ8" s="686"/>
      <c r="DK8" s="686"/>
      <c r="DL8" s="686"/>
      <c r="DM8" s="686"/>
      <c r="DN8" s="686"/>
      <c r="DO8" s="686"/>
      <c r="DP8" s="687"/>
      <c r="DQ8" s="694">
        <v>1206467</v>
      </c>
      <c r="DR8" s="686"/>
      <c r="DS8" s="686"/>
      <c r="DT8" s="686"/>
      <c r="DU8" s="686"/>
      <c r="DV8" s="686"/>
      <c r="DW8" s="686"/>
      <c r="DX8" s="686"/>
      <c r="DY8" s="686"/>
      <c r="DZ8" s="686"/>
      <c r="EA8" s="686"/>
      <c r="EB8" s="686"/>
      <c r="EC8" s="695"/>
    </row>
    <row r="9" spans="2:143" ht="11.25" customHeight="1">
      <c r="B9" s="682" t="s">
        <v>241</v>
      </c>
      <c r="C9" s="683"/>
      <c r="D9" s="683"/>
      <c r="E9" s="683"/>
      <c r="F9" s="683"/>
      <c r="G9" s="683"/>
      <c r="H9" s="683"/>
      <c r="I9" s="683"/>
      <c r="J9" s="683"/>
      <c r="K9" s="683"/>
      <c r="L9" s="683"/>
      <c r="M9" s="683"/>
      <c r="N9" s="683"/>
      <c r="O9" s="683"/>
      <c r="P9" s="683"/>
      <c r="Q9" s="684"/>
      <c r="R9" s="685">
        <v>9871</v>
      </c>
      <c r="S9" s="686"/>
      <c r="T9" s="686"/>
      <c r="U9" s="686"/>
      <c r="V9" s="686"/>
      <c r="W9" s="686"/>
      <c r="X9" s="686"/>
      <c r="Y9" s="687"/>
      <c r="Z9" s="688">
        <v>0.1</v>
      </c>
      <c r="AA9" s="688"/>
      <c r="AB9" s="688"/>
      <c r="AC9" s="688"/>
      <c r="AD9" s="689">
        <v>9871</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675566</v>
      </c>
      <c r="BH9" s="686"/>
      <c r="BI9" s="686"/>
      <c r="BJ9" s="686"/>
      <c r="BK9" s="686"/>
      <c r="BL9" s="686"/>
      <c r="BM9" s="686"/>
      <c r="BN9" s="687"/>
      <c r="BO9" s="688">
        <v>31.9</v>
      </c>
      <c r="BP9" s="688"/>
      <c r="BQ9" s="688"/>
      <c r="BR9" s="688"/>
      <c r="BS9" s="694" t="s">
        <v>236</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592036</v>
      </c>
      <c r="CS9" s="686"/>
      <c r="CT9" s="686"/>
      <c r="CU9" s="686"/>
      <c r="CV9" s="686"/>
      <c r="CW9" s="686"/>
      <c r="CX9" s="686"/>
      <c r="CY9" s="687"/>
      <c r="CZ9" s="688">
        <v>7.3</v>
      </c>
      <c r="DA9" s="688"/>
      <c r="DB9" s="688"/>
      <c r="DC9" s="688"/>
      <c r="DD9" s="694">
        <v>2488</v>
      </c>
      <c r="DE9" s="686"/>
      <c r="DF9" s="686"/>
      <c r="DG9" s="686"/>
      <c r="DH9" s="686"/>
      <c r="DI9" s="686"/>
      <c r="DJ9" s="686"/>
      <c r="DK9" s="686"/>
      <c r="DL9" s="686"/>
      <c r="DM9" s="686"/>
      <c r="DN9" s="686"/>
      <c r="DO9" s="686"/>
      <c r="DP9" s="687"/>
      <c r="DQ9" s="694">
        <v>512984</v>
      </c>
      <c r="DR9" s="686"/>
      <c r="DS9" s="686"/>
      <c r="DT9" s="686"/>
      <c r="DU9" s="686"/>
      <c r="DV9" s="686"/>
      <c r="DW9" s="686"/>
      <c r="DX9" s="686"/>
      <c r="DY9" s="686"/>
      <c r="DZ9" s="686"/>
      <c r="EA9" s="686"/>
      <c r="EB9" s="686"/>
      <c r="EC9" s="695"/>
    </row>
    <row r="10" spans="2:143" ht="11.25" customHeight="1">
      <c r="B10" s="682" t="s">
        <v>244</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35208</v>
      </c>
      <c r="BH10" s="686"/>
      <c r="BI10" s="686"/>
      <c r="BJ10" s="686"/>
      <c r="BK10" s="686"/>
      <c r="BL10" s="686"/>
      <c r="BM10" s="686"/>
      <c r="BN10" s="687"/>
      <c r="BO10" s="688">
        <v>1.7</v>
      </c>
      <c r="BP10" s="688"/>
      <c r="BQ10" s="688"/>
      <c r="BR10" s="688"/>
      <c r="BS10" s="694" t="s">
        <v>129</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22155</v>
      </c>
      <c r="CS10" s="686"/>
      <c r="CT10" s="686"/>
      <c r="CU10" s="686"/>
      <c r="CV10" s="686"/>
      <c r="CW10" s="686"/>
      <c r="CX10" s="686"/>
      <c r="CY10" s="687"/>
      <c r="CZ10" s="688">
        <v>0.3</v>
      </c>
      <c r="DA10" s="688"/>
      <c r="DB10" s="688"/>
      <c r="DC10" s="688"/>
      <c r="DD10" s="694" t="s">
        <v>129</v>
      </c>
      <c r="DE10" s="686"/>
      <c r="DF10" s="686"/>
      <c r="DG10" s="686"/>
      <c r="DH10" s="686"/>
      <c r="DI10" s="686"/>
      <c r="DJ10" s="686"/>
      <c r="DK10" s="686"/>
      <c r="DL10" s="686"/>
      <c r="DM10" s="686"/>
      <c r="DN10" s="686"/>
      <c r="DO10" s="686"/>
      <c r="DP10" s="687"/>
      <c r="DQ10" s="694">
        <v>3155</v>
      </c>
      <c r="DR10" s="686"/>
      <c r="DS10" s="686"/>
      <c r="DT10" s="686"/>
      <c r="DU10" s="686"/>
      <c r="DV10" s="686"/>
      <c r="DW10" s="686"/>
      <c r="DX10" s="686"/>
      <c r="DY10" s="686"/>
      <c r="DZ10" s="686"/>
      <c r="EA10" s="686"/>
      <c r="EB10" s="686"/>
      <c r="EC10" s="695"/>
    </row>
    <row r="11" spans="2:143" ht="11.25" customHeight="1">
      <c r="B11" s="682" t="s">
        <v>247</v>
      </c>
      <c r="C11" s="683"/>
      <c r="D11" s="683"/>
      <c r="E11" s="683"/>
      <c r="F11" s="683"/>
      <c r="G11" s="683"/>
      <c r="H11" s="683"/>
      <c r="I11" s="683"/>
      <c r="J11" s="683"/>
      <c r="K11" s="683"/>
      <c r="L11" s="683"/>
      <c r="M11" s="683"/>
      <c r="N11" s="683"/>
      <c r="O11" s="683"/>
      <c r="P11" s="683"/>
      <c r="Q11" s="684"/>
      <c r="R11" s="685">
        <v>341571</v>
      </c>
      <c r="S11" s="686"/>
      <c r="T11" s="686"/>
      <c r="U11" s="686"/>
      <c r="V11" s="686"/>
      <c r="W11" s="686"/>
      <c r="X11" s="686"/>
      <c r="Y11" s="687"/>
      <c r="Z11" s="690">
        <v>4.0999999999999996</v>
      </c>
      <c r="AA11" s="691"/>
      <c r="AB11" s="691"/>
      <c r="AC11" s="703"/>
      <c r="AD11" s="694">
        <v>341571</v>
      </c>
      <c r="AE11" s="686"/>
      <c r="AF11" s="686"/>
      <c r="AG11" s="686"/>
      <c r="AH11" s="686"/>
      <c r="AI11" s="686"/>
      <c r="AJ11" s="686"/>
      <c r="AK11" s="687"/>
      <c r="AL11" s="690">
        <v>8.1999999999999993</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172148</v>
      </c>
      <c r="BH11" s="686"/>
      <c r="BI11" s="686"/>
      <c r="BJ11" s="686"/>
      <c r="BK11" s="686"/>
      <c r="BL11" s="686"/>
      <c r="BM11" s="686"/>
      <c r="BN11" s="687"/>
      <c r="BO11" s="688">
        <v>8.1</v>
      </c>
      <c r="BP11" s="688"/>
      <c r="BQ11" s="688"/>
      <c r="BR11" s="688"/>
      <c r="BS11" s="694" t="s">
        <v>236</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403105</v>
      </c>
      <c r="CS11" s="686"/>
      <c r="CT11" s="686"/>
      <c r="CU11" s="686"/>
      <c r="CV11" s="686"/>
      <c r="CW11" s="686"/>
      <c r="CX11" s="686"/>
      <c r="CY11" s="687"/>
      <c r="CZ11" s="688">
        <v>4.9000000000000004</v>
      </c>
      <c r="DA11" s="688"/>
      <c r="DB11" s="688"/>
      <c r="DC11" s="688"/>
      <c r="DD11" s="694">
        <v>103172</v>
      </c>
      <c r="DE11" s="686"/>
      <c r="DF11" s="686"/>
      <c r="DG11" s="686"/>
      <c r="DH11" s="686"/>
      <c r="DI11" s="686"/>
      <c r="DJ11" s="686"/>
      <c r="DK11" s="686"/>
      <c r="DL11" s="686"/>
      <c r="DM11" s="686"/>
      <c r="DN11" s="686"/>
      <c r="DO11" s="686"/>
      <c r="DP11" s="687"/>
      <c r="DQ11" s="694">
        <v>202107</v>
      </c>
      <c r="DR11" s="686"/>
      <c r="DS11" s="686"/>
      <c r="DT11" s="686"/>
      <c r="DU11" s="686"/>
      <c r="DV11" s="686"/>
      <c r="DW11" s="686"/>
      <c r="DX11" s="686"/>
      <c r="DY11" s="686"/>
      <c r="DZ11" s="686"/>
      <c r="EA11" s="686"/>
      <c r="EB11" s="686"/>
      <c r="EC11" s="695"/>
    </row>
    <row r="12" spans="2:143" ht="11.25" customHeight="1">
      <c r="B12" s="682" t="s">
        <v>250</v>
      </c>
      <c r="C12" s="683"/>
      <c r="D12" s="683"/>
      <c r="E12" s="683"/>
      <c r="F12" s="683"/>
      <c r="G12" s="683"/>
      <c r="H12" s="683"/>
      <c r="I12" s="683"/>
      <c r="J12" s="683"/>
      <c r="K12" s="683"/>
      <c r="L12" s="683"/>
      <c r="M12" s="683"/>
      <c r="N12" s="683"/>
      <c r="O12" s="683"/>
      <c r="P12" s="683"/>
      <c r="Q12" s="684"/>
      <c r="R12" s="685">
        <v>7668</v>
      </c>
      <c r="S12" s="686"/>
      <c r="T12" s="686"/>
      <c r="U12" s="686"/>
      <c r="V12" s="686"/>
      <c r="W12" s="686"/>
      <c r="X12" s="686"/>
      <c r="Y12" s="687"/>
      <c r="Z12" s="688">
        <v>0.1</v>
      </c>
      <c r="AA12" s="688"/>
      <c r="AB12" s="688"/>
      <c r="AC12" s="688"/>
      <c r="AD12" s="689">
        <v>7668</v>
      </c>
      <c r="AE12" s="689"/>
      <c r="AF12" s="689"/>
      <c r="AG12" s="689"/>
      <c r="AH12" s="689"/>
      <c r="AI12" s="689"/>
      <c r="AJ12" s="689"/>
      <c r="AK12" s="689"/>
      <c r="AL12" s="690">
        <v>0.2</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1036850</v>
      </c>
      <c r="BH12" s="686"/>
      <c r="BI12" s="686"/>
      <c r="BJ12" s="686"/>
      <c r="BK12" s="686"/>
      <c r="BL12" s="686"/>
      <c r="BM12" s="686"/>
      <c r="BN12" s="687"/>
      <c r="BO12" s="688">
        <v>48.9</v>
      </c>
      <c r="BP12" s="688"/>
      <c r="BQ12" s="688"/>
      <c r="BR12" s="688"/>
      <c r="BS12" s="694" t="s">
        <v>236</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177573</v>
      </c>
      <c r="CS12" s="686"/>
      <c r="CT12" s="686"/>
      <c r="CU12" s="686"/>
      <c r="CV12" s="686"/>
      <c r="CW12" s="686"/>
      <c r="CX12" s="686"/>
      <c r="CY12" s="687"/>
      <c r="CZ12" s="688">
        <v>2.2000000000000002</v>
      </c>
      <c r="DA12" s="688"/>
      <c r="DB12" s="688"/>
      <c r="DC12" s="688"/>
      <c r="DD12" s="694">
        <v>8155</v>
      </c>
      <c r="DE12" s="686"/>
      <c r="DF12" s="686"/>
      <c r="DG12" s="686"/>
      <c r="DH12" s="686"/>
      <c r="DI12" s="686"/>
      <c r="DJ12" s="686"/>
      <c r="DK12" s="686"/>
      <c r="DL12" s="686"/>
      <c r="DM12" s="686"/>
      <c r="DN12" s="686"/>
      <c r="DO12" s="686"/>
      <c r="DP12" s="687"/>
      <c r="DQ12" s="694">
        <v>88668</v>
      </c>
      <c r="DR12" s="686"/>
      <c r="DS12" s="686"/>
      <c r="DT12" s="686"/>
      <c r="DU12" s="686"/>
      <c r="DV12" s="686"/>
      <c r="DW12" s="686"/>
      <c r="DX12" s="686"/>
      <c r="DY12" s="686"/>
      <c r="DZ12" s="686"/>
      <c r="EA12" s="686"/>
      <c r="EB12" s="686"/>
      <c r="EC12" s="695"/>
    </row>
    <row r="13" spans="2:143" ht="11.25" customHeight="1">
      <c r="B13" s="682" t="s">
        <v>253</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139</v>
      </c>
      <c r="AE13" s="689"/>
      <c r="AF13" s="689"/>
      <c r="AG13" s="689"/>
      <c r="AH13" s="689"/>
      <c r="AI13" s="689"/>
      <c r="AJ13" s="689"/>
      <c r="AK13" s="689"/>
      <c r="AL13" s="690" t="s">
        <v>129</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1036586</v>
      </c>
      <c r="BH13" s="686"/>
      <c r="BI13" s="686"/>
      <c r="BJ13" s="686"/>
      <c r="BK13" s="686"/>
      <c r="BL13" s="686"/>
      <c r="BM13" s="686"/>
      <c r="BN13" s="687"/>
      <c r="BO13" s="688">
        <v>48.9</v>
      </c>
      <c r="BP13" s="688"/>
      <c r="BQ13" s="688"/>
      <c r="BR13" s="688"/>
      <c r="BS13" s="694" t="s">
        <v>129</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761285</v>
      </c>
      <c r="CS13" s="686"/>
      <c r="CT13" s="686"/>
      <c r="CU13" s="686"/>
      <c r="CV13" s="686"/>
      <c r="CW13" s="686"/>
      <c r="CX13" s="686"/>
      <c r="CY13" s="687"/>
      <c r="CZ13" s="688">
        <v>9.3000000000000007</v>
      </c>
      <c r="DA13" s="688"/>
      <c r="DB13" s="688"/>
      <c r="DC13" s="688"/>
      <c r="DD13" s="694">
        <v>249979</v>
      </c>
      <c r="DE13" s="686"/>
      <c r="DF13" s="686"/>
      <c r="DG13" s="686"/>
      <c r="DH13" s="686"/>
      <c r="DI13" s="686"/>
      <c r="DJ13" s="686"/>
      <c r="DK13" s="686"/>
      <c r="DL13" s="686"/>
      <c r="DM13" s="686"/>
      <c r="DN13" s="686"/>
      <c r="DO13" s="686"/>
      <c r="DP13" s="687"/>
      <c r="DQ13" s="694">
        <v>568927</v>
      </c>
      <c r="DR13" s="686"/>
      <c r="DS13" s="686"/>
      <c r="DT13" s="686"/>
      <c r="DU13" s="686"/>
      <c r="DV13" s="686"/>
      <c r="DW13" s="686"/>
      <c r="DX13" s="686"/>
      <c r="DY13" s="686"/>
      <c r="DZ13" s="686"/>
      <c r="EA13" s="686"/>
      <c r="EB13" s="686"/>
      <c r="EC13" s="695"/>
    </row>
    <row r="14" spans="2:143" ht="11.25" customHeight="1">
      <c r="B14" s="682" t="s">
        <v>256</v>
      </c>
      <c r="C14" s="683"/>
      <c r="D14" s="683"/>
      <c r="E14" s="683"/>
      <c r="F14" s="683"/>
      <c r="G14" s="683"/>
      <c r="H14" s="683"/>
      <c r="I14" s="683"/>
      <c r="J14" s="683"/>
      <c r="K14" s="683"/>
      <c r="L14" s="683"/>
      <c r="M14" s="683"/>
      <c r="N14" s="683"/>
      <c r="O14" s="683"/>
      <c r="P14" s="683"/>
      <c r="Q14" s="684"/>
      <c r="R14" s="685">
        <v>5</v>
      </c>
      <c r="S14" s="686"/>
      <c r="T14" s="686"/>
      <c r="U14" s="686"/>
      <c r="V14" s="686"/>
      <c r="W14" s="686"/>
      <c r="X14" s="686"/>
      <c r="Y14" s="687"/>
      <c r="Z14" s="688">
        <v>0</v>
      </c>
      <c r="AA14" s="688"/>
      <c r="AB14" s="688"/>
      <c r="AC14" s="688"/>
      <c r="AD14" s="689">
        <v>5</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62548</v>
      </c>
      <c r="BH14" s="686"/>
      <c r="BI14" s="686"/>
      <c r="BJ14" s="686"/>
      <c r="BK14" s="686"/>
      <c r="BL14" s="686"/>
      <c r="BM14" s="686"/>
      <c r="BN14" s="687"/>
      <c r="BO14" s="688">
        <v>2.9</v>
      </c>
      <c r="BP14" s="688"/>
      <c r="BQ14" s="688"/>
      <c r="BR14" s="688"/>
      <c r="BS14" s="694" t="s">
        <v>129</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499384</v>
      </c>
      <c r="CS14" s="686"/>
      <c r="CT14" s="686"/>
      <c r="CU14" s="686"/>
      <c r="CV14" s="686"/>
      <c r="CW14" s="686"/>
      <c r="CX14" s="686"/>
      <c r="CY14" s="687"/>
      <c r="CZ14" s="688">
        <v>6.1</v>
      </c>
      <c r="DA14" s="688"/>
      <c r="DB14" s="688"/>
      <c r="DC14" s="688"/>
      <c r="DD14" s="694">
        <v>243111</v>
      </c>
      <c r="DE14" s="686"/>
      <c r="DF14" s="686"/>
      <c r="DG14" s="686"/>
      <c r="DH14" s="686"/>
      <c r="DI14" s="686"/>
      <c r="DJ14" s="686"/>
      <c r="DK14" s="686"/>
      <c r="DL14" s="686"/>
      <c r="DM14" s="686"/>
      <c r="DN14" s="686"/>
      <c r="DO14" s="686"/>
      <c r="DP14" s="687"/>
      <c r="DQ14" s="694">
        <v>266806</v>
      </c>
      <c r="DR14" s="686"/>
      <c r="DS14" s="686"/>
      <c r="DT14" s="686"/>
      <c r="DU14" s="686"/>
      <c r="DV14" s="686"/>
      <c r="DW14" s="686"/>
      <c r="DX14" s="686"/>
      <c r="DY14" s="686"/>
      <c r="DZ14" s="686"/>
      <c r="EA14" s="686"/>
      <c r="EB14" s="686"/>
      <c r="EC14" s="695"/>
    </row>
    <row r="15" spans="2:143" ht="11.25" customHeight="1">
      <c r="B15" s="682" t="s">
        <v>259</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236</v>
      </c>
      <c r="AA15" s="688"/>
      <c r="AB15" s="688"/>
      <c r="AC15" s="688"/>
      <c r="AD15" s="689" t="s">
        <v>236</v>
      </c>
      <c r="AE15" s="689"/>
      <c r="AF15" s="689"/>
      <c r="AG15" s="689"/>
      <c r="AH15" s="689"/>
      <c r="AI15" s="689"/>
      <c r="AJ15" s="689"/>
      <c r="AK15" s="689"/>
      <c r="AL15" s="690" t="s">
        <v>236</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106389</v>
      </c>
      <c r="BH15" s="686"/>
      <c r="BI15" s="686"/>
      <c r="BJ15" s="686"/>
      <c r="BK15" s="686"/>
      <c r="BL15" s="686"/>
      <c r="BM15" s="686"/>
      <c r="BN15" s="687"/>
      <c r="BO15" s="688">
        <v>5</v>
      </c>
      <c r="BP15" s="688"/>
      <c r="BQ15" s="688"/>
      <c r="BR15" s="688"/>
      <c r="BS15" s="694" t="s">
        <v>236</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734049</v>
      </c>
      <c r="CS15" s="686"/>
      <c r="CT15" s="686"/>
      <c r="CU15" s="686"/>
      <c r="CV15" s="686"/>
      <c r="CW15" s="686"/>
      <c r="CX15" s="686"/>
      <c r="CY15" s="687"/>
      <c r="CZ15" s="688">
        <v>9</v>
      </c>
      <c r="DA15" s="688"/>
      <c r="DB15" s="688"/>
      <c r="DC15" s="688"/>
      <c r="DD15" s="694">
        <v>33741</v>
      </c>
      <c r="DE15" s="686"/>
      <c r="DF15" s="686"/>
      <c r="DG15" s="686"/>
      <c r="DH15" s="686"/>
      <c r="DI15" s="686"/>
      <c r="DJ15" s="686"/>
      <c r="DK15" s="686"/>
      <c r="DL15" s="686"/>
      <c r="DM15" s="686"/>
      <c r="DN15" s="686"/>
      <c r="DO15" s="686"/>
      <c r="DP15" s="687"/>
      <c r="DQ15" s="694">
        <v>464729</v>
      </c>
      <c r="DR15" s="686"/>
      <c r="DS15" s="686"/>
      <c r="DT15" s="686"/>
      <c r="DU15" s="686"/>
      <c r="DV15" s="686"/>
      <c r="DW15" s="686"/>
      <c r="DX15" s="686"/>
      <c r="DY15" s="686"/>
      <c r="DZ15" s="686"/>
      <c r="EA15" s="686"/>
      <c r="EB15" s="686"/>
      <c r="EC15" s="695"/>
    </row>
    <row r="16" spans="2:143" ht="11.25" customHeight="1">
      <c r="B16" s="682" t="s">
        <v>262</v>
      </c>
      <c r="C16" s="683"/>
      <c r="D16" s="683"/>
      <c r="E16" s="683"/>
      <c r="F16" s="683"/>
      <c r="G16" s="683"/>
      <c r="H16" s="683"/>
      <c r="I16" s="683"/>
      <c r="J16" s="683"/>
      <c r="K16" s="683"/>
      <c r="L16" s="683"/>
      <c r="M16" s="683"/>
      <c r="N16" s="683"/>
      <c r="O16" s="683"/>
      <c r="P16" s="683"/>
      <c r="Q16" s="684"/>
      <c r="R16" s="685">
        <v>8954</v>
      </c>
      <c r="S16" s="686"/>
      <c r="T16" s="686"/>
      <c r="U16" s="686"/>
      <c r="V16" s="686"/>
      <c r="W16" s="686"/>
      <c r="X16" s="686"/>
      <c r="Y16" s="687"/>
      <c r="Z16" s="688">
        <v>0.1</v>
      </c>
      <c r="AA16" s="688"/>
      <c r="AB16" s="688"/>
      <c r="AC16" s="688"/>
      <c r="AD16" s="689">
        <v>8954</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10622</v>
      </c>
      <c r="CS16" s="686"/>
      <c r="CT16" s="686"/>
      <c r="CU16" s="686"/>
      <c r="CV16" s="686"/>
      <c r="CW16" s="686"/>
      <c r="CX16" s="686"/>
      <c r="CY16" s="687"/>
      <c r="CZ16" s="688">
        <v>0.1</v>
      </c>
      <c r="DA16" s="688"/>
      <c r="DB16" s="688"/>
      <c r="DC16" s="688"/>
      <c r="DD16" s="694" t="s">
        <v>139</v>
      </c>
      <c r="DE16" s="686"/>
      <c r="DF16" s="686"/>
      <c r="DG16" s="686"/>
      <c r="DH16" s="686"/>
      <c r="DI16" s="686"/>
      <c r="DJ16" s="686"/>
      <c r="DK16" s="686"/>
      <c r="DL16" s="686"/>
      <c r="DM16" s="686"/>
      <c r="DN16" s="686"/>
      <c r="DO16" s="686"/>
      <c r="DP16" s="687"/>
      <c r="DQ16" s="694">
        <v>5222</v>
      </c>
      <c r="DR16" s="686"/>
      <c r="DS16" s="686"/>
      <c r="DT16" s="686"/>
      <c r="DU16" s="686"/>
      <c r="DV16" s="686"/>
      <c r="DW16" s="686"/>
      <c r="DX16" s="686"/>
      <c r="DY16" s="686"/>
      <c r="DZ16" s="686"/>
      <c r="EA16" s="686"/>
      <c r="EB16" s="686"/>
      <c r="EC16" s="695"/>
    </row>
    <row r="17" spans="2:133" ht="11.25" customHeight="1">
      <c r="B17" s="682" t="s">
        <v>265</v>
      </c>
      <c r="C17" s="683"/>
      <c r="D17" s="683"/>
      <c r="E17" s="683"/>
      <c r="F17" s="683"/>
      <c r="G17" s="683"/>
      <c r="H17" s="683"/>
      <c r="I17" s="683"/>
      <c r="J17" s="683"/>
      <c r="K17" s="683"/>
      <c r="L17" s="683"/>
      <c r="M17" s="683"/>
      <c r="N17" s="683"/>
      <c r="O17" s="683"/>
      <c r="P17" s="683"/>
      <c r="Q17" s="684"/>
      <c r="R17" s="685">
        <v>33357</v>
      </c>
      <c r="S17" s="686"/>
      <c r="T17" s="686"/>
      <c r="U17" s="686"/>
      <c r="V17" s="686"/>
      <c r="W17" s="686"/>
      <c r="X17" s="686"/>
      <c r="Y17" s="687"/>
      <c r="Z17" s="688">
        <v>0.4</v>
      </c>
      <c r="AA17" s="688"/>
      <c r="AB17" s="688"/>
      <c r="AC17" s="688"/>
      <c r="AD17" s="689">
        <v>33357</v>
      </c>
      <c r="AE17" s="689"/>
      <c r="AF17" s="689"/>
      <c r="AG17" s="689"/>
      <c r="AH17" s="689"/>
      <c r="AI17" s="689"/>
      <c r="AJ17" s="689"/>
      <c r="AK17" s="689"/>
      <c r="AL17" s="690">
        <v>0.8</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236</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408670</v>
      </c>
      <c r="CS17" s="686"/>
      <c r="CT17" s="686"/>
      <c r="CU17" s="686"/>
      <c r="CV17" s="686"/>
      <c r="CW17" s="686"/>
      <c r="CX17" s="686"/>
      <c r="CY17" s="687"/>
      <c r="CZ17" s="688">
        <v>5</v>
      </c>
      <c r="DA17" s="688"/>
      <c r="DB17" s="688"/>
      <c r="DC17" s="688"/>
      <c r="DD17" s="694" t="s">
        <v>129</v>
      </c>
      <c r="DE17" s="686"/>
      <c r="DF17" s="686"/>
      <c r="DG17" s="686"/>
      <c r="DH17" s="686"/>
      <c r="DI17" s="686"/>
      <c r="DJ17" s="686"/>
      <c r="DK17" s="686"/>
      <c r="DL17" s="686"/>
      <c r="DM17" s="686"/>
      <c r="DN17" s="686"/>
      <c r="DO17" s="686"/>
      <c r="DP17" s="687"/>
      <c r="DQ17" s="694">
        <v>402276</v>
      </c>
      <c r="DR17" s="686"/>
      <c r="DS17" s="686"/>
      <c r="DT17" s="686"/>
      <c r="DU17" s="686"/>
      <c r="DV17" s="686"/>
      <c r="DW17" s="686"/>
      <c r="DX17" s="686"/>
      <c r="DY17" s="686"/>
      <c r="DZ17" s="686"/>
      <c r="EA17" s="686"/>
      <c r="EB17" s="686"/>
      <c r="EC17" s="695"/>
    </row>
    <row r="18" spans="2:133" ht="11.25" customHeight="1">
      <c r="B18" s="682" t="s">
        <v>268</v>
      </c>
      <c r="C18" s="683"/>
      <c r="D18" s="683"/>
      <c r="E18" s="683"/>
      <c r="F18" s="683"/>
      <c r="G18" s="683"/>
      <c r="H18" s="683"/>
      <c r="I18" s="683"/>
      <c r="J18" s="683"/>
      <c r="K18" s="683"/>
      <c r="L18" s="683"/>
      <c r="M18" s="683"/>
      <c r="N18" s="683"/>
      <c r="O18" s="683"/>
      <c r="P18" s="683"/>
      <c r="Q18" s="684"/>
      <c r="R18" s="685">
        <v>22208</v>
      </c>
      <c r="S18" s="686"/>
      <c r="T18" s="686"/>
      <c r="U18" s="686"/>
      <c r="V18" s="686"/>
      <c r="W18" s="686"/>
      <c r="X18" s="686"/>
      <c r="Y18" s="687"/>
      <c r="Z18" s="688">
        <v>0.3</v>
      </c>
      <c r="AA18" s="688"/>
      <c r="AB18" s="688"/>
      <c r="AC18" s="688"/>
      <c r="AD18" s="689">
        <v>22208</v>
      </c>
      <c r="AE18" s="689"/>
      <c r="AF18" s="689"/>
      <c r="AG18" s="689"/>
      <c r="AH18" s="689"/>
      <c r="AI18" s="689"/>
      <c r="AJ18" s="689"/>
      <c r="AK18" s="689"/>
      <c r="AL18" s="690">
        <v>0.5</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236</v>
      </c>
      <c r="BH18" s="686"/>
      <c r="BI18" s="686"/>
      <c r="BJ18" s="686"/>
      <c r="BK18" s="686"/>
      <c r="BL18" s="686"/>
      <c r="BM18" s="686"/>
      <c r="BN18" s="687"/>
      <c r="BO18" s="688" t="s">
        <v>129</v>
      </c>
      <c r="BP18" s="688"/>
      <c r="BQ18" s="688"/>
      <c r="BR18" s="688"/>
      <c r="BS18" s="694" t="s">
        <v>236</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236</v>
      </c>
      <c r="CS18" s="686"/>
      <c r="CT18" s="686"/>
      <c r="CU18" s="686"/>
      <c r="CV18" s="686"/>
      <c r="CW18" s="686"/>
      <c r="CX18" s="686"/>
      <c r="CY18" s="687"/>
      <c r="CZ18" s="688" t="s">
        <v>236</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c r="B19" s="682" t="s">
        <v>271</v>
      </c>
      <c r="C19" s="683"/>
      <c r="D19" s="683"/>
      <c r="E19" s="683"/>
      <c r="F19" s="683"/>
      <c r="G19" s="683"/>
      <c r="H19" s="683"/>
      <c r="I19" s="683"/>
      <c r="J19" s="683"/>
      <c r="K19" s="683"/>
      <c r="L19" s="683"/>
      <c r="M19" s="683"/>
      <c r="N19" s="683"/>
      <c r="O19" s="683"/>
      <c r="P19" s="683"/>
      <c r="Q19" s="684"/>
      <c r="R19" s="685">
        <v>16106</v>
      </c>
      <c r="S19" s="686"/>
      <c r="T19" s="686"/>
      <c r="U19" s="686"/>
      <c r="V19" s="686"/>
      <c r="W19" s="686"/>
      <c r="X19" s="686"/>
      <c r="Y19" s="687"/>
      <c r="Z19" s="688">
        <v>0.2</v>
      </c>
      <c r="AA19" s="688"/>
      <c r="AB19" s="688"/>
      <c r="AC19" s="688"/>
      <c r="AD19" s="689">
        <v>16106</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4663</v>
      </c>
      <c r="BH19" s="686"/>
      <c r="BI19" s="686"/>
      <c r="BJ19" s="686"/>
      <c r="BK19" s="686"/>
      <c r="BL19" s="686"/>
      <c r="BM19" s="686"/>
      <c r="BN19" s="687"/>
      <c r="BO19" s="688">
        <v>0.2</v>
      </c>
      <c r="BP19" s="688"/>
      <c r="BQ19" s="688"/>
      <c r="BR19" s="688"/>
      <c r="BS19" s="694" t="s">
        <v>129</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c r="B20" s="682" t="s">
        <v>274</v>
      </c>
      <c r="C20" s="683"/>
      <c r="D20" s="683"/>
      <c r="E20" s="683"/>
      <c r="F20" s="683"/>
      <c r="G20" s="683"/>
      <c r="H20" s="683"/>
      <c r="I20" s="683"/>
      <c r="J20" s="683"/>
      <c r="K20" s="683"/>
      <c r="L20" s="683"/>
      <c r="M20" s="683"/>
      <c r="N20" s="683"/>
      <c r="O20" s="683"/>
      <c r="P20" s="683"/>
      <c r="Q20" s="684"/>
      <c r="R20" s="685">
        <v>4539</v>
      </c>
      <c r="S20" s="686"/>
      <c r="T20" s="686"/>
      <c r="U20" s="686"/>
      <c r="V20" s="686"/>
      <c r="W20" s="686"/>
      <c r="X20" s="686"/>
      <c r="Y20" s="687"/>
      <c r="Z20" s="688">
        <v>0.1</v>
      </c>
      <c r="AA20" s="688"/>
      <c r="AB20" s="688"/>
      <c r="AC20" s="688"/>
      <c r="AD20" s="689">
        <v>4539</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4663</v>
      </c>
      <c r="BH20" s="686"/>
      <c r="BI20" s="686"/>
      <c r="BJ20" s="686"/>
      <c r="BK20" s="686"/>
      <c r="BL20" s="686"/>
      <c r="BM20" s="686"/>
      <c r="BN20" s="687"/>
      <c r="BO20" s="688">
        <v>0.2</v>
      </c>
      <c r="BP20" s="688"/>
      <c r="BQ20" s="688"/>
      <c r="BR20" s="688"/>
      <c r="BS20" s="694" t="s">
        <v>236</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8145296</v>
      </c>
      <c r="CS20" s="686"/>
      <c r="CT20" s="686"/>
      <c r="CU20" s="686"/>
      <c r="CV20" s="686"/>
      <c r="CW20" s="686"/>
      <c r="CX20" s="686"/>
      <c r="CY20" s="687"/>
      <c r="CZ20" s="688">
        <v>100</v>
      </c>
      <c r="DA20" s="688"/>
      <c r="DB20" s="688"/>
      <c r="DC20" s="688"/>
      <c r="DD20" s="694">
        <v>642525</v>
      </c>
      <c r="DE20" s="686"/>
      <c r="DF20" s="686"/>
      <c r="DG20" s="686"/>
      <c r="DH20" s="686"/>
      <c r="DI20" s="686"/>
      <c r="DJ20" s="686"/>
      <c r="DK20" s="686"/>
      <c r="DL20" s="686"/>
      <c r="DM20" s="686"/>
      <c r="DN20" s="686"/>
      <c r="DO20" s="686"/>
      <c r="DP20" s="687"/>
      <c r="DQ20" s="694">
        <v>4330508</v>
      </c>
      <c r="DR20" s="686"/>
      <c r="DS20" s="686"/>
      <c r="DT20" s="686"/>
      <c r="DU20" s="686"/>
      <c r="DV20" s="686"/>
      <c r="DW20" s="686"/>
      <c r="DX20" s="686"/>
      <c r="DY20" s="686"/>
      <c r="DZ20" s="686"/>
      <c r="EA20" s="686"/>
      <c r="EB20" s="686"/>
      <c r="EC20" s="695"/>
    </row>
    <row r="21" spans="2:133" ht="11.25" customHeight="1">
      <c r="B21" s="682" t="s">
        <v>277</v>
      </c>
      <c r="C21" s="683"/>
      <c r="D21" s="683"/>
      <c r="E21" s="683"/>
      <c r="F21" s="683"/>
      <c r="G21" s="683"/>
      <c r="H21" s="683"/>
      <c r="I21" s="683"/>
      <c r="J21" s="683"/>
      <c r="K21" s="683"/>
      <c r="L21" s="683"/>
      <c r="M21" s="683"/>
      <c r="N21" s="683"/>
      <c r="O21" s="683"/>
      <c r="P21" s="683"/>
      <c r="Q21" s="684"/>
      <c r="R21" s="685">
        <v>1563</v>
      </c>
      <c r="S21" s="686"/>
      <c r="T21" s="686"/>
      <c r="U21" s="686"/>
      <c r="V21" s="686"/>
      <c r="W21" s="686"/>
      <c r="X21" s="686"/>
      <c r="Y21" s="687"/>
      <c r="Z21" s="688">
        <v>0</v>
      </c>
      <c r="AA21" s="688"/>
      <c r="AB21" s="688"/>
      <c r="AC21" s="688"/>
      <c r="AD21" s="689">
        <v>1563</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4663</v>
      </c>
      <c r="BH21" s="686"/>
      <c r="BI21" s="686"/>
      <c r="BJ21" s="686"/>
      <c r="BK21" s="686"/>
      <c r="BL21" s="686"/>
      <c r="BM21" s="686"/>
      <c r="BN21" s="687"/>
      <c r="BO21" s="688">
        <v>0.2</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279</v>
      </c>
      <c r="C22" s="683"/>
      <c r="D22" s="683"/>
      <c r="E22" s="683"/>
      <c r="F22" s="683"/>
      <c r="G22" s="683"/>
      <c r="H22" s="683"/>
      <c r="I22" s="683"/>
      <c r="J22" s="683"/>
      <c r="K22" s="683"/>
      <c r="L22" s="683"/>
      <c r="M22" s="683"/>
      <c r="N22" s="683"/>
      <c r="O22" s="683"/>
      <c r="P22" s="683"/>
      <c r="Q22" s="684"/>
      <c r="R22" s="685">
        <v>1626515</v>
      </c>
      <c r="S22" s="686"/>
      <c r="T22" s="686"/>
      <c r="U22" s="686"/>
      <c r="V22" s="686"/>
      <c r="W22" s="686"/>
      <c r="X22" s="686"/>
      <c r="Y22" s="687"/>
      <c r="Z22" s="688">
        <v>19.399999999999999</v>
      </c>
      <c r="AA22" s="688"/>
      <c r="AB22" s="688"/>
      <c r="AC22" s="688"/>
      <c r="AD22" s="689">
        <v>1512755</v>
      </c>
      <c r="AE22" s="689"/>
      <c r="AF22" s="689"/>
      <c r="AG22" s="689"/>
      <c r="AH22" s="689"/>
      <c r="AI22" s="689"/>
      <c r="AJ22" s="689"/>
      <c r="AK22" s="689"/>
      <c r="AL22" s="690">
        <v>36.5</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236</v>
      </c>
      <c r="BH22" s="686"/>
      <c r="BI22" s="686"/>
      <c r="BJ22" s="686"/>
      <c r="BK22" s="686"/>
      <c r="BL22" s="686"/>
      <c r="BM22" s="686"/>
      <c r="BN22" s="687"/>
      <c r="BO22" s="688" t="s">
        <v>129</v>
      </c>
      <c r="BP22" s="688"/>
      <c r="BQ22" s="688"/>
      <c r="BR22" s="688"/>
      <c r="BS22" s="694" t="s">
        <v>236</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282</v>
      </c>
      <c r="C23" s="683"/>
      <c r="D23" s="683"/>
      <c r="E23" s="683"/>
      <c r="F23" s="683"/>
      <c r="G23" s="683"/>
      <c r="H23" s="683"/>
      <c r="I23" s="683"/>
      <c r="J23" s="683"/>
      <c r="K23" s="683"/>
      <c r="L23" s="683"/>
      <c r="M23" s="683"/>
      <c r="N23" s="683"/>
      <c r="O23" s="683"/>
      <c r="P23" s="683"/>
      <c r="Q23" s="684"/>
      <c r="R23" s="685">
        <v>1512755</v>
      </c>
      <c r="S23" s="686"/>
      <c r="T23" s="686"/>
      <c r="U23" s="686"/>
      <c r="V23" s="686"/>
      <c r="W23" s="686"/>
      <c r="X23" s="686"/>
      <c r="Y23" s="687"/>
      <c r="Z23" s="688">
        <v>18.100000000000001</v>
      </c>
      <c r="AA23" s="688"/>
      <c r="AB23" s="688"/>
      <c r="AC23" s="688"/>
      <c r="AD23" s="689">
        <v>1512755</v>
      </c>
      <c r="AE23" s="689"/>
      <c r="AF23" s="689"/>
      <c r="AG23" s="689"/>
      <c r="AH23" s="689"/>
      <c r="AI23" s="689"/>
      <c r="AJ23" s="689"/>
      <c r="AK23" s="689"/>
      <c r="AL23" s="690">
        <v>36.5</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139</v>
      </c>
      <c r="BH23" s="686"/>
      <c r="BI23" s="686"/>
      <c r="BJ23" s="686"/>
      <c r="BK23" s="686"/>
      <c r="BL23" s="686"/>
      <c r="BM23" s="686"/>
      <c r="BN23" s="687"/>
      <c r="BO23" s="688" t="s">
        <v>129</v>
      </c>
      <c r="BP23" s="688"/>
      <c r="BQ23" s="688"/>
      <c r="BR23" s="688"/>
      <c r="BS23" s="694" t="s">
        <v>236</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c r="B24" s="682" t="s">
        <v>289</v>
      </c>
      <c r="C24" s="683"/>
      <c r="D24" s="683"/>
      <c r="E24" s="683"/>
      <c r="F24" s="683"/>
      <c r="G24" s="683"/>
      <c r="H24" s="683"/>
      <c r="I24" s="683"/>
      <c r="J24" s="683"/>
      <c r="K24" s="683"/>
      <c r="L24" s="683"/>
      <c r="M24" s="683"/>
      <c r="N24" s="683"/>
      <c r="O24" s="683"/>
      <c r="P24" s="683"/>
      <c r="Q24" s="684"/>
      <c r="R24" s="685">
        <v>113760</v>
      </c>
      <c r="S24" s="686"/>
      <c r="T24" s="686"/>
      <c r="U24" s="686"/>
      <c r="V24" s="686"/>
      <c r="W24" s="686"/>
      <c r="X24" s="686"/>
      <c r="Y24" s="687"/>
      <c r="Z24" s="688">
        <v>1.4</v>
      </c>
      <c r="AA24" s="688"/>
      <c r="AB24" s="688"/>
      <c r="AC24" s="688"/>
      <c r="AD24" s="689" t="s">
        <v>129</v>
      </c>
      <c r="AE24" s="689"/>
      <c r="AF24" s="689"/>
      <c r="AG24" s="689"/>
      <c r="AH24" s="689"/>
      <c r="AI24" s="689"/>
      <c r="AJ24" s="689"/>
      <c r="AK24" s="689"/>
      <c r="AL24" s="690" t="s">
        <v>236</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2353948</v>
      </c>
      <c r="CS24" s="675"/>
      <c r="CT24" s="675"/>
      <c r="CU24" s="675"/>
      <c r="CV24" s="675"/>
      <c r="CW24" s="675"/>
      <c r="CX24" s="675"/>
      <c r="CY24" s="676"/>
      <c r="CZ24" s="679">
        <v>28.9</v>
      </c>
      <c r="DA24" s="680"/>
      <c r="DB24" s="680"/>
      <c r="DC24" s="699"/>
      <c r="DD24" s="724">
        <v>1611663</v>
      </c>
      <c r="DE24" s="675"/>
      <c r="DF24" s="675"/>
      <c r="DG24" s="675"/>
      <c r="DH24" s="675"/>
      <c r="DI24" s="675"/>
      <c r="DJ24" s="675"/>
      <c r="DK24" s="676"/>
      <c r="DL24" s="724">
        <v>1568210</v>
      </c>
      <c r="DM24" s="675"/>
      <c r="DN24" s="675"/>
      <c r="DO24" s="675"/>
      <c r="DP24" s="675"/>
      <c r="DQ24" s="675"/>
      <c r="DR24" s="675"/>
      <c r="DS24" s="675"/>
      <c r="DT24" s="675"/>
      <c r="DU24" s="675"/>
      <c r="DV24" s="676"/>
      <c r="DW24" s="679">
        <v>36.5</v>
      </c>
      <c r="DX24" s="680"/>
      <c r="DY24" s="680"/>
      <c r="DZ24" s="680"/>
      <c r="EA24" s="680"/>
      <c r="EB24" s="680"/>
      <c r="EC24" s="681"/>
    </row>
    <row r="25" spans="2:133" ht="11.25" customHeight="1">
      <c r="B25" s="682" t="s">
        <v>292</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139</v>
      </c>
      <c r="AE25" s="689"/>
      <c r="AF25" s="689"/>
      <c r="AG25" s="689"/>
      <c r="AH25" s="689"/>
      <c r="AI25" s="689"/>
      <c r="AJ25" s="689"/>
      <c r="AK25" s="689"/>
      <c r="AL25" s="690" t="s">
        <v>129</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236</v>
      </c>
      <c r="BH25" s="686"/>
      <c r="BI25" s="686"/>
      <c r="BJ25" s="686"/>
      <c r="BK25" s="686"/>
      <c r="BL25" s="686"/>
      <c r="BM25" s="686"/>
      <c r="BN25" s="687"/>
      <c r="BO25" s="688" t="s">
        <v>236</v>
      </c>
      <c r="BP25" s="688"/>
      <c r="BQ25" s="688"/>
      <c r="BR25" s="688"/>
      <c r="BS25" s="694" t="s">
        <v>236</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1055473</v>
      </c>
      <c r="CS25" s="721"/>
      <c r="CT25" s="721"/>
      <c r="CU25" s="721"/>
      <c r="CV25" s="721"/>
      <c r="CW25" s="721"/>
      <c r="CX25" s="721"/>
      <c r="CY25" s="722"/>
      <c r="CZ25" s="690">
        <v>13</v>
      </c>
      <c r="DA25" s="719"/>
      <c r="DB25" s="719"/>
      <c r="DC25" s="723"/>
      <c r="DD25" s="694">
        <v>980014</v>
      </c>
      <c r="DE25" s="721"/>
      <c r="DF25" s="721"/>
      <c r="DG25" s="721"/>
      <c r="DH25" s="721"/>
      <c r="DI25" s="721"/>
      <c r="DJ25" s="721"/>
      <c r="DK25" s="722"/>
      <c r="DL25" s="694">
        <v>947135</v>
      </c>
      <c r="DM25" s="721"/>
      <c r="DN25" s="721"/>
      <c r="DO25" s="721"/>
      <c r="DP25" s="721"/>
      <c r="DQ25" s="721"/>
      <c r="DR25" s="721"/>
      <c r="DS25" s="721"/>
      <c r="DT25" s="721"/>
      <c r="DU25" s="721"/>
      <c r="DV25" s="722"/>
      <c r="DW25" s="690">
        <v>22.1</v>
      </c>
      <c r="DX25" s="719"/>
      <c r="DY25" s="719"/>
      <c r="DZ25" s="719"/>
      <c r="EA25" s="719"/>
      <c r="EB25" s="719"/>
      <c r="EC25" s="720"/>
    </row>
    <row r="26" spans="2:133" ht="11.25" customHeight="1">
      <c r="B26" s="682" t="s">
        <v>295</v>
      </c>
      <c r="C26" s="683"/>
      <c r="D26" s="683"/>
      <c r="E26" s="683"/>
      <c r="F26" s="683"/>
      <c r="G26" s="683"/>
      <c r="H26" s="683"/>
      <c r="I26" s="683"/>
      <c r="J26" s="683"/>
      <c r="K26" s="683"/>
      <c r="L26" s="683"/>
      <c r="M26" s="683"/>
      <c r="N26" s="683"/>
      <c r="O26" s="683"/>
      <c r="P26" s="683"/>
      <c r="Q26" s="684"/>
      <c r="R26" s="685">
        <v>4261624</v>
      </c>
      <c r="S26" s="686"/>
      <c r="T26" s="686"/>
      <c r="U26" s="686"/>
      <c r="V26" s="686"/>
      <c r="W26" s="686"/>
      <c r="X26" s="686"/>
      <c r="Y26" s="687"/>
      <c r="Z26" s="688">
        <v>50.9</v>
      </c>
      <c r="AA26" s="688"/>
      <c r="AB26" s="688"/>
      <c r="AC26" s="688"/>
      <c r="AD26" s="689">
        <v>4147864</v>
      </c>
      <c r="AE26" s="689"/>
      <c r="AF26" s="689"/>
      <c r="AG26" s="689"/>
      <c r="AH26" s="689"/>
      <c r="AI26" s="689"/>
      <c r="AJ26" s="689"/>
      <c r="AK26" s="689"/>
      <c r="AL26" s="690">
        <v>100</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530802</v>
      </c>
      <c r="CS26" s="686"/>
      <c r="CT26" s="686"/>
      <c r="CU26" s="686"/>
      <c r="CV26" s="686"/>
      <c r="CW26" s="686"/>
      <c r="CX26" s="686"/>
      <c r="CY26" s="687"/>
      <c r="CZ26" s="690">
        <v>6.5</v>
      </c>
      <c r="DA26" s="719"/>
      <c r="DB26" s="719"/>
      <c r="DC26" s="723"/>
      <c r="DD26" s="694">
        <v>513461</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c r="B27" s="682" t="s">
        <v>298</v>
      </c>
      <c r="C27" s="683"/>
      <c r="D27" s="683"/>
      <c r="E27" s="683"/>
      <c r="F27" s="683"/>
      <c r="G27" s="683"/>
      <c r="H27" s="683"/>
      <c r="I27" s="683"/>
      <c r="J27" s="683"/>
      <c r="K27" s="683"/>
      <c r="L27" s="683"/>
      <c r="M27" s="683"/>
      <c r="N27" s="683"/>
      <c r="O27" s="683"/>
      <c r="P27" s="683"/>
      <c r="Q27" s="684"/>
      <c r="R27" s="685">
        <v>1420</v>
      </c>
      <c r="S27" s="686"/>
      <c r="T27" s="686"/>
      <c r="U27" s="686"/>
      <c r="V27" s="686"/>
      <c r="W27" s="686"/>
      <c r="X27" s="686"/>
      <c r="Y27" s="687"/>
      <c r="Z27" s="688">
        <v>0</v>
      </c>
      <c r="AA27" s="688"/>
      <c r="AB27" s="688"/>
      <c r="AC27" s="688"/>
      <c r="AD27" s="689">
        <v>1420</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2120948</v>
      </c>
      <c r="BH27" s="686"/>
      <c r="BI27" s="686"/>
      <c r="BJ27" s="686"/>
      <c r="BK27" s="686"/>
      <c r="BL27" s="686"/>
      <c r="BM27" s="686"/>
      <c r="BN27" s="687"/>
      <c r="BO27" s="688">
        <v>100</v>
      </c>
      <c r="BP27" s="688"/>
      <c r="BQ27" s="688"/>
      <c r="BR27" s="688"/>
      <c r="BS27" s="694" t="s">
        <v>129</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889805</v>
      </c>
      <c r="CS27" s="721"/>
      <c r="CT27" s="721"/>
      <c r="CU27" s="721"/>
      <c r="CV27" s="721"/>
      <c r="CW27" s="721"/>
      <c r="CX27" s="721"/>
      <c r="CY27" s="722"/>
      <c r="CZ27" s="690">
        <v>10.9</v>
      </c>
      <c r="DA27" s="719"/>
      <c r="DB27" s="719"/>
      <c r="DC27" s="723"/>
      <c r="DD27" s="694">
        <v>229373</v>
      </c>
      <c r="DE27" s="721"/>
      <c r="DF27" s="721"/>
      <c r="DG27" s="721"/>
      <c r="DH27" s="721"/>
      <c r="DI27" s="721"/>
      <c r="DJ27" s="721"/>
      <c r="DK27" s="722"/>
      <c r="DL27" s="694">
        <v>218799</v>
      </c>
      <c r="DM27" s="721"/>
      <c r="DN27" s="721"/>
      <c r="DO27" s="721"/>
      <c r="DP27" s="721"/>
      <c r="DQ27" s="721"/>
      <c r="DR27" s="721"/>
      <c r="DS27" s="721"/>
      <c r="DT27" s="721"/>
      <c r="DU27" s="721"/>
      <c r="DV27" s="722"/>
      <c r="DW27" s="690">
        <v>5.0999999999999996</v>
      </c>
      <c r="DX27" s="719"/>
      <c r="DY27" s="719"/>
      <c r="DZ27" s="719"/>
      <c r="EA27" s="719"/>
      <c r="EB27" s="719"/>
      <c r="EC27" s="720"/>
    </row>
    <row r="28" spans="2:133" ht="11.25" customHeight="1">
      <c r="B28" s="682" t="s">
        <v>301</v>
      </c>
      <c r="C28" s="683"/>
      <c r="D28" s="683"/>
      <c r="E28" s="683"/>
      <c r="F28" s="683"/>
      <c r="G28" s="683"/>
      <c r="H28" s="683"/>
      <c r="I28" s="683"/>
      <c r="J28" s="683"/>
      <c r="K28" s="683"/>
      <c r="L28" s="683"/>
      <c r="M28" s="683"/>
      <c r="N28" s="683"/>
      <c r="O28" s="683"/>
      <c r="P28" s="683"/>
      <c r="Q28" s="684"/>
      <c r="R28" s="685">
        <v>7860</v>
      </c>
      <c r="S28" s="686"/>
      <c r="T28" s="686"/>
      <c r="U28" s="686"/>
      <c r="V28" s="686"/>
      <c r="W28" s="686"/>
      <c r="X28" s="686"/>
      <c r="Y28" s="687"/>
      <c r="Z28" s="688">
        <v>0.1</v>
      </c>
      <c r="AA28" s="688"/>
      <c r="AB28" s="688"/>
      <c r="AC28" s="688"/>
      <c r="AD28" s="689">
        <v>53</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408670</v>
      </c>
      <c r="CS28" s="686"/>
      <c r="CT28" s="686"/>
      <c r="CU28" s="686"/>
      <c r="CV28" s="686"/>
      <c r="CW28" s="686"/>
      <c r="CX28" s="686"/>
      <c r="CY28" s="687"/>
      <c r="CZ28" s="690">
        <v>5</v>
      </c>
      <c r="DA28" s="719"/>
      <c r="DB28" s="719"/>
      <c r="DC28" s="723"/>
      <c r="DD28" s="694">
        <v>402276</v>
      </c>
      <c r="DE28" s="686"/>
      <c r="DF28" s="686"/>
      <c r="DG28" s="686"/>
      <c r="DH28" s="686"/>
      <c r="DI28" s="686"/>
      <c r="DJ28" s="686"/>
      <c r="DK28" s="687"/>
      <c r="DL28" s="694">
        <v>402276</v>
      </c>
      <c r="DM28" s="686"/>
      <c r="DN28" s="686"/>
      <c r="DO28" s="686"/>
      <c r="DP28" s="686"/>
      <c r="DQ28" s="686"/>
      <c r="DR28" s="686"/>
      <c r="DS28" s="686"/>
      <c r="DT28" s="686"/>
      <c r="DU28" s="686"/>
      <c r="DV28" s="687"/>
      <c r="DW28" s="690">
        <v>9.4</v>
      </c>
      <c r="DX28" s="719"/>
      <c r="DY28" s="719"/>
      <c r="DZ28" s="719"/>
      <c r="EA28" s="719"/>
      <c r="EB28" s="719"/>
      <c r="EC28" s="720"/>
    </row>
    <row r="29" spans="2:133" ht="11.25" customHeight="1">
      <c r="B29" s="682" t="s">
        <v>303</v>
      </c>
      <c r="C29" s="683"/>
      <c r="D29" s="683"/>
      <c r="E29" s="683"/>
      <c r="F29" s="683"/>
      <c r="G29" s="683"/>
      <c r="H29" s="683"/>
      <c r="I29" s="683"/>
      <c r="J29" s="683"/>
      <c r="K29" s="683"/>
      <c r="L29" s="683"/>
      <c r="M29" s="683"/>
      <c r="N29" s="683"/>
      <c r="O29" s="683"/>
      <c r="P29" s="683"/>
      <c r="Q29" s="684"/>
      <c r="R29" s="685">
        <v>73057</v>
      </c>
      <c r="S29" s="686"/>
      <c r="T29" s="686"/>
      <c r="U29" s="686"/>
      <c r="V29" s="686"/>
      <c r="W29" s="686"/>
      <c r="X29" s="686"/>
      <c r="Y29" s="687"/>
      <c r="Z29" s="688">
        <v>0.9</v>
      </c>
      <c r="AA29" s="688"/>
      <c r="AB29" s="688"/>
      <c r="AC29" s="688"/>
      <c r="AD29" s="689" t="s">
        <v>236</v>
      </c>
      <c r="AE29" s="689"/>
      <c r="AF29" s="689"/>
      <c r="AG29" s="689"/>
      <c r="AH29" s="689"/>
      <c r="AI29" s="689"/>
      <c r="AJ29" s="689"/>
      <c r="AK29" s="689"/>
      <c r="AL29" s="690" t="s">
        <v>129</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304</v>
      </c>
      <c r="CE29" s="730"/>
      <c r="CF29" s="700" t="s">
        <v>305</v>
      </c>
      <c r="CG29" s="701"/>
      <c r="CH29" s="701"/>
      <c r="CI29" s="701"/>
      <c r="CJ29" s="701"/>
      <c r="CK29" s="701"/>
      <c r="CL29" s="701"/>
      <c r="CM29" s="701"/>
      <c r="CN29" s="701"/>
      <c r="CO29" s="701"/>
      <c r="CP29" s="701"/>
      <c r="CQ29" s="702"/>
      <c r="CR29" s="685">
        <v>408659</v>
      </c>
      <c r="CS29" s="721"/>
      <c r="CT29" s="721"/>
      <c r="CU29" s="721"/>
      <c r="CV29" s="721"/>
      <c r="CW29" s="721"/>
      <c r="CX29" s="721"/>
      <c r="CY29" s="722"/>
      <c r="CZ29" s="690">
        <v>5</v>
      </c>
      <c r="DA29" s="719"/>
      <c r="DB29" s="719"/>
      <c r="DC29" s="723"/>
      <c r="DD29" s="694">
        <v>402265</v>
      </c>
      <c r="DE29" s="721"/>
      <c r="DF29" s="721"/>
      <c r="DG29" s="721"/>
      <c r="DH29" s="721"/>
      <c r="DI29" s="721"/>
      <c r="DJ29" s="721"/>
      <c r="DK29" s="722"/>
      <c r="DL29" s="694">
        <v>402265</v>
      </c>
      <c r="DM29" s="721"/>
      <c r="DN29" s="721"/>
      <c r="DO29" s="721"/>
      <c r="DP29" s="721"/>
      <c r="DQ29" s="721"/>
      <c r="DR29" s="721"/>
      <c r="DS29" s="721"/>
      <c r="DT29" s="721"/>
      <c r="DU29" s="721"/>
      <c r="DV29" s="722"/>
      <c r="DW29" s="690">
        <v>9.4</v>
      </c>
      <c r="DX29" s="719"/>
      <c r="DY29" s="719"/>
      <c r="DZ29" s="719"/>
      <c r="EA29" s="719"/>
      <c r="EB29" s="719"/>
      <c r="EC29" s="720"/>
    </row>
    <row r="30" spans="2:133" ht="11.25" customHeight="1">
      <c r="B30" s="682" t="s">
        <v>306</v>
      </c>
      <c r="C30" s="683"/>
      <c r="D30" s="683"/>
      <c r="E30" s="683"/>
      <c r="F30" s="683"/>
      <c r="G30" s="683"/>
      <c r="H30" s="683"/>
      <c r="I30" s="683"/>
      <c r="J30" s="683"/>
      <c r="K30" s="683"/>
      <c r="L30" s="683"/>
      <c r="M30" s="683"/>
      <c r="N30" s="683"/>
      <c r="O30" s="683"/>
      <c r="P30" s="683"/>
      <c r="Q30" s="684"/>
      <c r="R30" s="685">
        <v>5819</v>
      </c>
      <c r="S30" s="686"/>
      <c r="T30" s="686"/>
      <c r="U30" s="686"/>
      <c r="V30" s="686"/>
      <c r="W30" s="686"/>
      <c r="X30" s="686"/>
      <c r="Y30" s="687"/>
      <c r="Z30" s="688">
        <v>0.1</v>
      </c>
      <c r="AA30" s="688"/>
      <c r="AB30" s="688"/>
      <c r="AC30" s="688"/>
      <c r="AD30" s="689" t="s">
        <v>236</v>
      </c>
      <c r="AE30" s="689"/>
      <c r="AF30" s="689"/>
      <c r="AG30" s="689"/>
      <c r="AH30" s="689"/>
      <c r="AI30" s="689"/>
      <c r="AJ30" s="689"/>
      <c r="AK30" s="689"/>
      <c r="AL30" s="690" t="s">
        <v>129</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31"/>
      <c r="CE30" s="732"/>
      <c r="CF30" s="700" t="s">
        <v>309</v>
      </c>
      <c r="CG30" s="701"/>
      <c r="CH30" s="701"/>
      <c r="CI30" s="701"/>
      <c r="CJ30" s="701"/>
      <c r="CK30" s="701"/>
      <c r="CL30" s="701"/>
      <c r="CM30" s="701"/>
      <c r="CN30" s="701"/>
      <c r="CO30" s="701"/>
      <c r="CP30" s="701"/>
      <c r="CQ30" s="702"/>
      <c r="CR30" s="685">
        <v>387626</v>
      </c>
      <c r="CS30" s="686"/>
      <c r="CT30" s="686"/>
      <c r="CU30" s="686"/>
      <c r="CV30" s="686"/>
      <c r="CW30" s="686"/>
      <c r="CX30" s="686"/>
      <c r="CY30" s="687"/>
      <c r="CZ30" s="690">
        <v>4.8</v>
      </c>
      <c r="DA30" s="719"/>
      <c r="DB30" s="719"/>
      <c r="DC30" s="723"/>
      <c r="DD30" s="694">
        <v>381434</v>
      </c>
      <c r="DE30" s="686"/>
      <c r="DF30" s="686"/>
      <c r="DG30" s="686"/>
      <c r="DH30" s="686"/>
      <c r="DI30" s="686"/>
      <c r="DJ30" s="686"/>
      <c r="DK30" s="687"/>
      <c r="DL30" s="694">
        <v>381434</v>
      </c>
      <c r="DM30" s="686"/>
      <c r="DN30" s="686"/>
      <c r="DO30" s="686"/>
      <c r="DP30" s="686"/>
      <c r="DQ30" s="686"/>
      <c r="DR30" s="686"/>
      <c r="DS30" s="686"/>
      <c r="DT30" s="686"/>
      <c r="DU30" s="686"/>
      <c r="DV30" s="687"/>
      <c r="DW30" s="690">
        <v>8.9</v>
      </c>
      <c r="DX30" s="719"/>
      <c r="DY30" s="719"/>
      <c r="DZ30" s="719"/>
      <c r="EA30" s="719"/>
      <c r="EB30" s="719"/>
      <c r="EC30" s="720"/>
    </row>
    <row r="31" spans="2:133" ht="11.25" customHeight="1">
      <c r="B31" s="682" t="s">
        <v>310</v>
      </c>
      <c r="C31" s="683"/>
      <c r="D31" s="683"/>
      <c r="E31" s="683"/>
      <c r="F31" s="683"/>
      <c r="G31" s="683"/>
      <c r="H31" s="683"/>
      <c r="I31" s="683"/>
      <c r="J31" s="683"/>
      <c r="K31" s="683"/>
      <c r="L31" s="683"/>
      <c r="M31" s="683"/>
      <c r="N31" s="683"/>
      <c r="O31" s="683"/>
      <c r="P31" s="683"/>
      <c r="Q31" s="684"/>
      <c r="R31" s="685">
        <v>2564082</v>
      </c>
      <c r="S31" s="686"/>
      <c r="T31" s="686"/>
      <c r="U31" s="686"/>
      <c r="V31" s="686"/>
      <c r="W31" s="686"/>
      <c r="X31" s="686"/>
      <c r="Y31" s="687"/>
      <c r="Z31" s="688">
        <v>30.6</v>
      </c>
      <c r="AA31" s="688"/>
      <c r="AB31" s="688"/>
      <c r="AC31" s="688"/>
      <c r="AD31" s="689" t="s">
        <v>236</v>
      </c>
      <c r="AE31" s="689"/>
      <c r="AF31" s="689"/>
      <c r="AG31" s="689"/>
      <c r="AH31" s="689"/>
      <c r="AI31" s="689"/>
      <c r="AJ31" s="689"/>
      <c r="AK31" s="689"/>
      <c r="AL31" s="690" t="s">
        <v>129</v>
      </c>
      <c r="AM31" s="691"/>
      <c r="AN31" s="691"/>
      <c r="AO31" s="692"/>
      <c r="AP31" s="742" t="s">
        <v>311</v>
      </c>
      <c r="AQ31" s="743"/>
      <c r="AR31" s="743"/>
      <c r="AS31" s="743"/>
      <c r="AT31" s="748" t="s">
        <v>312</v>
      </c>
      <c r="AU31" s="231"/>
      <c r="AV31" s="231"/>
      <c r="AW31" s="231"/>
      <c r="AX31" s="671" t="s">
        <v>189</v>
      </c>
      <c r="AY31" s="672"/>
      <c r="AZ31" s="672"/>
      <c r="BA31" s="672"/>
      <c r="BB31" s="672"/>
      <c r="BC31" s="672"/>
      <c r="BD31" s="672"/>
      <c r="BE31" s="672"/>
      <c r="BF31" s="673"/>
      <c r="BG31" s="753">
        <v>99</v>
      </c>
      <c r="BH31" s="740"/>
      <c r="BI31" s="740"/>
      <c r="BJ31" s="740"/>
      <c r="BK31" s="740"/>
      <c r="BL31" s="740"/>
      <c r="BM31" s="680">
        <v>97.8</v>
      </c>
      <c r="BN31" s="740"/>
      <c r="BO31" s="740"/>
      <c r="BP31" s="740"/>
      <c r="BQ31" s="741"/>
      <c r="BR31" s="753">
        <v>99.3</v>
      </c>
      <c r="BS31" s="740"/>
      <c r="BT31" s="740"/>
      <c r="BU31" s="740"/>
      <c r="BV31" s="740"/>
      <c r="BW31" s="740"/>
      <c r="BX31" s="680">
        <v>96.2</v>
      </c>
      <c r="BY31" s="740"/>
      <c r="BZ31" s="740"/>
      <c r="CA31" s="740"/>
      <c r="CB31" s="741"/>
      <c r="CD31" s="731"/>
      <c r="CE31" s="732"/>
      <c r="CF31" s="700" t="s">
        <v>313</v>
      </c>
      <c r="CG31" s="701"/>
      <c r="CH31" s="701"/>
      <c r="CI31" s="701"/>
      <c r="CJ31" s="701"/>
      <c r="CK31" s="701"/>
      <c r="CL31" s="701"/>
      <c r="CM31" s="701"/>
      <c r="CN31" s="701"/>
      <c r="CO31" s="701"/>
      <c r="CP31" s="701"/>
      <c r="CQ31" s="702"/>
      <c r="CR31" s="685">
        <v>21033</v>
      </c>
      <c r="CS31" s="721"/>
      <c r="CT31" s="721"/>
      <c r="CU31" s="721"/>
      <c r="CV31" s="721"/>
      <c r="CW31" s="721"/>
      <c r="CX31" s="721"/>
      <c r="CY31" s="722"/>
      <c r="CZ31" s="690">
        <v>0.3</v>
      </c>
      <c r="DA31" s="719"/>
      <c r="DB31" s="719"/>
      <c r="DC31" s="723"/>
      <c r="DD31" s="694">
        <v>20831</v>
      </c>
      <c r="DE31" s="721"/>
      <c r="DF31" s="721"/>
      <c r="DG31" s="721"/>
      <c r="DH31" s="721"/>
      <c r="DI31" s="721"/>
      <c r="DJ31" s="721"/>
      <c r="DK31" s="722"/>
      <c r="DL31" s="694">
        <v>20831</v>
      </c>
      <c r="DM31" s="721"/>
      <c r="DN31" s="721"/>
      <c r="DO31" s="721"/>
      <c r="DP31" s="721"/>
      <c r="DQ31" s="721"/>
      <c r="DR31" s="721"/>
      <c r="DS31" s="721"/>
      <c r="DT31" s="721"/>
      <c r="DU31" s="721"/>
      <c r="DV31" s="722"/>
      <c r="DW31" s="690">
        <v>0.5</v>
      </c>
      <c r="DX31" s="719"/>
      <c r="DY31" s="719"/>
      <c r="DZ31" s="719"/>
      <c r="EA31" s="719"/>
      <c r="EB31" s="719"/>
      <c r="EC31" s="720"/>
    </row>
    <row r="32" spans="2:133" ht="11.25" customHeight="1">
      <c r="B32" s="735" t="s">
        <v>314</v>
      </c>
      <c r="C32" s="736"/>
      <c r="D32" s="736"/>
      <c r="E32" s="736"/>
      <c r="F32" s="736"/>
      <c r="G32" s="736"/>
      <c r="H32" s="736"/>
      <c r="I32" s="736"/>
      <c r="J32" s="736"/>
      <c r="K32" s="736"/>
      <c r="L32" s="736"/>
      <c r="M32" s="736"/>
      <c r="N32" s="736"/>
      <c r="O32" s="736"/>
      <c r="P32" s="736"/>
      <c r="Q32" s="737"/>
      <c r="R32" s="685">
        <v>349</v>
      </c>
      <c r="S32" s="686"/>
      <c r="T32" s="686"/>
      <c r="U32" s="686"/>
      <c r="V32" s="686"/>
      <c r="W32" s="686"/>
      <c r="X32" s="686"/>
      <c r="Y32" s="687"/>
      <c r="Z32" s="688">
        <v>0</v>
      </c>
      <c r="AA32" s="688"/>
      <c r="AB32" s="688"/>
      <c r="AC32" s="688"/>
      <c r="AD32" s="689">
        <v>349</v>
      </c>
      <c r="AE32" s="689"/>
      <c r="AF32" s="689"/>
      <c r="AG32" s="689"/>
      <c r="AH32" s="689"/>
      <c r="AI32" s="689"/>
      <c r="AJ32" s="689"/>
      <c r="AK32" s="689"/>
      <c r="AL32" s="690">
        <v>0</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99.4</v>
      </c>
      <c r="BH32" s="721"/>
      <c r="BI32" s="721"/>
      <c r="BJ32" s="721"/>
      <c r="BK32" s="721"/>
      <c r="BL32" s="721"/>
      <c r="BM32" s="691">
        <v>98.2</v>
      </c>
      <c r="BN32" s="751"/>
      <c r="BO32" s="751"/>
      <c r="BP32" s="751"/>
      <c r="BQ32" s="752"/>
      <c r="BR32" s="754">
        <v>99.4</v>
      </c>
      <c r="BS32" s="721"/>
      <c r="BT32" s="721"/>
      <c r="BU32" s="721"/>
      <c r="BV32" s="721"/>
      <c r="BW32" s="721"/>
      <c r="BX32" s="691">
        <v>97.9</v>
      </c>
      <c r="BY32" s="751"/>
      <c r="BZ32" s="751"/>
      <c r="CA32" s="751"/>
      <c r="CB32" s="752"/>
      <c r="CD32" s="733"/>
      <c r="CE32" s="734"/>
      <c r="CF32" s="700" t="s">
        <v>317</v>
      </c>
      <c r="CG32" s="701"/>
      <c r="CH32" s="701"/>
      <c r="CI32" s="701"/>
      <c r="CJ32" s="701"/>
      <c r="CK32" s="701"/>
      <c r="CL32" s="701"/>
      <c r="CM32" s="701"/>
      <c r="CN32" s="701"/>
      <c r="CO32" s="701"/>
      <c r="CP32" s="701"/>
      <c r="CQ32" s="702"/>
      <c r="CR32" s="685">
        <v>11</v>
      </c>
      <c r="CS32" s="686"/>
      <c r="CT32" s="686"/>
      <c r="CU32" s="686"/>
      <c r="CV32" s="686"/>
      <c r="CW32" s="686"/>
      <c r="CX32" s="686"/>
      <c r="CY32" s="687"/>
      <c r="CZ32" s="690">
        <v>0</v>
      </c>
      <c r="DA32" s="719"/>
      <c r="DB32" s="719"/>
      <c r="DC32" s="723"/>
      <c r="DD32" s="694">
        <v>11</v>
      </c>
      <c r="DE32" s="686"/>
      <c r="DF32" s="686"/>
      <c r="DG32" s="686"/>
      <c r="DH32" s="686"/>
      <c r="DI32" s="686"/>
      <c r="DJ32" s="686"/>
      <c r="DK32" s="687"/>
      <c r="DL32" s="694">
        <v>11</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318</v>
      </c>
      <c r="C33" s="683"/>
      <c r="D33" s="683"/>
      <c r="E33" s="683"/>
      <c r="F33" s="683"/>
      <c r="G33" s="683"/>
      <c r="H33" s="683"/>
      <c r="I33" s="683"/>
      <c r="J33" s="683"/>
      <c r="K33" s="683"/>
      <c r="L33" s="683"/>
      <c r="M33" s="683"/>
      <c r="N33" s="683"/>
      <c r="O33" s="683"/>
      <c r="P33" s="683"/>
      <c r="Q33" s="684"/>
      <c r="R33" s="685">
        <v>429164</v>
      </c>
      <c r="S33" s="686"/>
      <c r="T33" s="686"/>
      <c r="U33" s="686"/>
      <c r="V33" s="686"/>
      <c r="W33" s="686"/>
      <c r="X33" s="686"/>
      <c r="Y33" s="687"/>
      <c r="Z33" s="688">
        <v>5.0999999999999996</v>
      </c>
      <c r="AA33" s="688"/>
      <c r="AB33" s="688"/>
      <c r="AC33" s="688"/>
      <c r="AD33" s="689" t="s">
        <v>236</v>
      </c>
      <c r="AE33" s="689"/>
      <c r="AF33" s="689"/>
      <c r="AG33" s="689"/>
      <c r="AH33" s="689"/>
      <c r="AI33" s="689"/>
      <c r="AJ33" s="689"/>
      <c r="AK33" s="689"/>
      <c r="AL33" s="690" t="s">
        <v>236</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98.5</v>
      </c>
      <c r="BH33" s="756"/>
      <c r="BI33" s="756"/>
      <c r="BJ33" s="756"/>
      <c r="BK33" s="756"/>
      <c r="BL33" s="756"/>
      <c r="BM33" s="757">
        <v>97.3</v>
      </c>
      <c r="BN33" s="756"/>
      <c r="BO33" s="756"/>
      <c r="BP33" s="756"/>
      <c r="BQ33" s="758"/>
      <c r="BR33" s="755">
        <v>99.1</v>
      </c>
      <c r="BS33" s="756"/>
      <c r="BT33" s="756"/>
      <c r="BU33" s="756"/>
      <c r="BV33" s="756"/>
      <c r="BW33" s="756"/>
      <c r="BX33" s="757">
        <v>94</v>
      </c>
      <c r="BY33" s="756"/>
      <c r="BZ33" s="756"/>
      <c r="CA33" s="756"/>
      <c r="CB33" s="758"/>
      <c r="CD33" s="700" t="s">
        <v>320</v>
      </c>
      <c r="CE33" s="701"/>
      <c r="CF33" s="701"/>
      <c r="CG33" s="701"/>
      <c r="CH33" s="701"/>
      <c r="CI33" s="701"/>
      <c r="CJ33" s="701"/>
      <c r="CK33" s="701"/>
      <c r="CL33" s="701"/>
      <c r="CM33" s="701"/>
      <c r="CN33" s="701"/>
      <c r="CO33" s="701"/>
      <c r="CP33" s="701"/>
      <c r="CQ33" s="702"/>
      <c r="CR33" s="685">
        <v>5138201</v>
      </c>
      <c r="CS33" s="721"/>
      <c r="CT33" s="721"/>
      <c r="CU33" s="721"/>
      <c r="CV33" s="721"/>
      <c r="CW33" s="721"/>
      <c r="CX33" s="721"/>
      <c r="CY33" s="722"/>
      <c r="CZ33" s="690">
        <v>63.1</v>
      </c>
      <c r="DA33" s="719"/>
      <c r="DB33" s="719"/>
      <c r="DC33" s="723"/>
      <c r="DD33" s="694">
        <v>2573058</v>
      </c>
      <c r="DE33" s="721"/>
      <c r="DF33" s="721"/>
      <c r="DG33" s="721"/>
      <c r="DH33" s="721"/>
      <c r="DI33" s="721"/>
      <c r="DJ33" s="721"/>
      <c r="DK33" s="722"/>
      <c r="DL33" s="694">
        <v>1609765</v>
      </c>
      <c r="DM33" s="721"/>
      <c r="DN33" s="721"/>
      <c r="DO33" s="721"/>
      <c r="DP33" s="721"/>
      <c r="DQ33" s="721"/>
      <c r="DR33" s="721"/>
      <c r="DS33" s="721"/>
      <c r="DT33" s="721"/>
      <c r="DU33" s="721"/>
      <c r="DV33" s="722"/>
      <c r="DW33" s="690">
        <v>37.5</v>
      </c>
      <c r="DX33" s="719"/>
      <c r="DY33" s="719"/>
      <c r="DZ33" s="719"/>
      <c r="EA33" s="719"/>
      <c r="EB33" s="719"/>
      <c r="EC33" s="720"/>
    </row>
    <row r="34" spans="2:133" ht="11.25" customHeight="1">
      <c r="B34" s="682" t="s">
        <v>321</v>
      </c>
      <c r="C34" s="683"/>
      <c r="D34" s="683"/>
      <c r="E34" s="683"/>
      <c r="F34" s="683"/>
      <c r="G34" s="683"/>
      <c r="H34" s="683"/>
      <c r="I34" s="683"/>
      <c r="J34" s="683"/>
      <c r="K34" s="683"/>
      <c r="L34" s="683"/>
      <c r="M34" s="683"/>
      <c r="N34" s="683"/>
      <c r="O34" s="683"/>
      <c r="P34" s="683"/>
      <c r="Q34" s="684"/>
      <c r="R34" s="685">
        <v>3257</v>
      </c>
      <c r="S34" s="686"/>
      <c r="T34" s="686"/>
      <c r="U34" s="686"/>
      <c r="V34" s="686"/>
      <c r="W34" s="686"/>
      <c r="X34" s="686"/>
      <c r="Y34" s="687"/>
      <c r="Z34" s="688">
        <v>0</v>
      </c>
      <c r="AA34" s="688"/>
      <c r="AB34" s="688"/>
      <c r="AC34" s="688"/>
      <c r="AD34" s="689" t="s">
        <v>129</v>
      </c>
      <c r="AE34" s="689"/>
      <c r="AF34" s="689"/>
      <c r="AG34" s="689"/>
      <c r="AH34" s="689"/>
      <c r="AI34" s="689"/>
      <c r="AJ34" s="689"/>
      <c r="AK34" s="689"/>
      <c r="AL34" s="690" t="s">
        <v>129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1401065</v>
      </c>
      <c r="CS34" s="686"/>
      <c r="CT34" s="686"/>
      <c r="CU34" s="686"/>
      <c r="CV34" s="686"/>
      <c r="CW34" s="686"/>
      <c r="CX34" s="686"/>
      <c r="CY34" s="687"/>
      <c r="CZ34" s="690">
        <v>17.2</v>
      </c>
      <c r="DA34" s="719"/>
      <c r="DB34" s="719"/>
      <c r="DC34" s="723"/>
      <c r="DD34" s="694">
        <v>804185</v>
      </c>
      <c r="DE34" s="686"/>
      <c r="DF34" s="686"/>
      <c r="DG34" s="686"/>
      <c r="DH34" s="686"/>
      <c r="DI34" s="686"/>
      <c r="DJ34" s="686"/>
      <c r="DK34" s="687"/>
      <c r="DL34" s="694">
        <v>642975</v>
      </c>
      <c r="DM34" s="686"/>
      <c r="DN34" s="686"/>
      <c r="DO34" s="686"/>
      <c r="DP34" s="686"/>
      <c r="DQ34" s="686"/>
      <c r="DR34" s="686"/>
      <c r="DS34" s="686"/>
      <c r="DT34" s="686"/>
      <c r="DU34" s="686"/>
      <c r="DV34" s="687"/>
      <c r="DW34" s="690">
        <v>15</v>
      </c>
      <c r="DX34" s="719"/>
      <c r="DY34" s="719"/>
      <c r="DZ34" s="719"/>
      <c r="EA34" s="719"/>
      <c r="EB34" s="719"/>
      <c r="EC34" s="720"/>
    </row>
    <row r="35" spans="2:133" ht="11.25" customHeight="1">
      <c r="B35" s="682" t="s">
        <v>323</v>
      </c>
      <c r="C35" s="683"/>
      <c r="D35" s="683"/>
      <c r="E35" s="683"/>
      <c r="F35" s="683"/>
      <c r="G35" s="683"/>
      <c r="H35" s="683"/>
      <c r="I35" s="683"/>
      <c r="J35" s="683"/>
      <c r="K35" s="683"/>
      <c r="L35" s="683"/>
      <c r="M35" s="683"/>
      <c r="N35" s="683"/>
      <c r="O35" s="683"/>
      <c r="P35" s="683"/>
      <c r="Q35" s="684"/>
      <c r="R35" s="685">
        <v>114056</v>
      </c>
      <c r="S35" s="686"/>
      <c r="T35" s="686"/>
      <c r="U35" s="686"/>
      <c r="V35" s="686"/>
      <c r="W35" s="686"/>
      <c r="X35" s="686"/>
      <c r="Y35" s="687"/>
      <c r="Z35" s="688">
        <v>1.4</v>
      </c>
      <c r="AA35" s="688"/>
      <c r="AB35" s="688"/>
      <c r="AC35" s="688"/>
      <c r="AD35" s="689" t="s">
        <v>236</v>
      </c>
      <c r="AE35" s="689"/>
      <c r="AF35" s="689"/>
      <c r="AG35" s="689"/>
      <c r="AH35" s="689"/>
      <c r="AI35" s="689"/>
      <c r="AJ35" s="689"/>
      <c r="AK35" s="689"/>
      <c r="AL35" s="690" t="s">
        <v>236</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203955</v>
      </c>
      <c r="CS35" s="721"/>
      <c r="CT35" s="721"/>
      <c r="CU35" s="721"/>
      <c r="CV35" s="721"/>
      <c r="CW35" s="721"/>
      <c r="CX35" s="721"/>
      <c r="CY35" s="722"/>
      <c r="CZ35" s="690">
        <v>2.5</v>
      </c>
      <c r="DA35" s="719"/>
      <c r="DB35" s="719"/>
      <c r="DC35" s="723"/>
      <c r="DD35" s="694">
        <v>150776</v>
      </c>
      <c r="DE35" s="721"/>
      <c r="DF35" s="721"/>
      <c r="DG35" s="721"/>
      <c r="DH35" s="721"/>
      <c r="DI35" s="721"/>
      <c r="DJ35" s="721"/>
      <c r="DK35" s="722"/>
      <c r="DL35" s="694">
        <v>2270</v>
      </c>
      <c r="DM35" s="721"/>
      <c r="DN35" s="721"/>
      <c r="DO35" s="721"/>
      <c r="DP35" s="721"/>
      <c r="DQ35" s="721"/>
      <c r="DR35" s="721"/>
      <c r="DS35" s="721"/>
      <c r="DT35" s="721"/>
      <c r="DU35" s="721"/>
      <c r="DV35" s="722"/>
      <c r="DW35" s="690">
        <v>0.1</v>
      </c>
      <c r="DX35" s="719"/>
      <c r="DY35" s="719"/>
      <c r="DZ35" s="719"/>
      <c r="EA35" s="719"/>
      <c r="EB35" s="719"/>
      <c r="EC35" s="720"/>
    </row>
    <row r="36" spans="2:133" ht="11.25" customHeight="1">
      <c r="B36" s="682" t="s">
        <v>327</v>
      </c>
      <c r="C36" s="683"/>
      <c r="D36" s="683"/>
      <c r="E36" s="683"/>
      <c r="F36" s="683"/>
      <c r="G36" s="683"/>
      <c r="H36" s="683"/>
      <c r="I36" s="683"/>
      <c r="J36" s="683"/>
      <c r="K36" s="683"/>
      <c r="L36" s="683"/>
      <c r="M36" s="683"/>
      <c r="N36" s="683"/>
      <c r="O36" s="683"/>
      <c r="P36" s="683"/>
      <c r="Q36" s="684"/>
      <c r="R36" s="685">
        <v>123900</v>
      </c>
      <c r="S36" s="686"/>
      <c r="T36" s="686"/>
      <c r="U36" s="686"/>
      <c r="V36" s="686"/>
      <c r="W36" s="686"/>
      <c r="X36" s="686"/>
      <c r="Y36" s="687"/>
      <c r="Z36" s="688">
        <v>1.5</v>
      </c>
      <c r="AA36" s="688"/>
      <c r="AB36" s="688"/>
      <c r="AC36" s="688"/>
      <c r="AD36" s="689" t="s">
        <v>129</v>
      </c>
      <c r="AE36" s="689"/>
      <c r="AF36" s="689"/>
      <c r="AG36" s="689"/>
      <c r="AH36" s="689"/>
      <c r="AI36" s="689"/>
      <c r="AJ36" s="689"/>
      <c r="AK36" s="689"/>
      <c r="AL36" s="690" t="s">
        <v>236</v>
      </c>
      <c r="AM36" s="691"/>
      <c r="AN36" s="691"/>
      <c r="AO36" s="692"/>
      <c r="AP36" s="235"/>
      <c r="AQ36" s="759" t="s">
        <v>328</v>
      </c>
      <c r="AR36" s="760"/>
      <c r="AS36" s="760"/>
      <c r="AT36" s="760"/>
      <c r="AU36" s="760"/>
      <c r="AV36" s="760"/>
      <c r="AW36" s="760"/>
      <c r="AX36" s="760"/>
      <c r="AY36" s="761"/>
      <c r="AZ36" s="674">
        <v>1112287</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25548</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2843484</v>
      </c>
      <c r="CS36" s="686"/>
      <c r="CT36" s="686"/>
      <c r="CU36" s="686"/>
      <c r="CV36" s="686"/>
      <c r="CW36" s="686"/>
      <c r="CX36" s="686"/>
      <c r="CY36" s="687"/>
      <c r="CZ36" s="690">
        <v>34.9</v>
      </c>
      <c r="DA36" s="719"/>
      <c r="DB36" s="719"/>
      <c r="DC36" s="723"/>
      <c r="DD36" s="694">
        <v>1130175</v>
      </c>
      <c r="DE36" s="686"/>
      <c r="DF36" s="686"/>
      <c r="DG36" s="686"/>
      <c r="DH36" s="686"/>
      <c r="DI36" s="686"/>
      <c r="DJ36" s="686"/>
      <c r="DK36" s="687"/>
      <c r="DL36" s="694">
        <v>552413</v>
      </c>
      <c r="DM36" s="686"/>
      <c r="DN36" s="686"/>
      <c r="DO36" s="686"/>
      <c r="DP36" s="686"/>
      <c r="DQ36" s="686"/>
      <c r="DR36" s="686"/>
      <c r="DS36" s="686"/>
      <c r="DT36" s="686"/>
      <c r="DU36" s="686"/>
      <c r="DV36" s="687"/>
      <c r="DW36" s="690">
        <v>12.9</v>
      </c>
      <c r="DX36" s="719"/>
      <c r="DY36" s="719"/>
      <c r="DZ36" s="719"/>
      <c r="EA36" s="719"/>
      <c r="EB36" s="719"/>
      <c r="EC36" s="720"/>
    </row>
    <row r="37" spans="2:133" ht="11.25" customHeight="1">
      <c r="B37" s="682" t="s">
        <v>331</v>
      </c>
      <c r="C37" s="683"/>
      <c r="D37" s="683"/>
      <c r="E37" s="683"/>
      <c r="F37" s="683"/>
      <c r="G37" s="683"/>
      <c r="H37" s="683"/>
      <c r="I37" s="683"/>
      <c r="J37" s="683"/>
      <c r="K37" s="683"/>
      <c r="L37" s="683"/>
      <c r="M37" s="683"/>
      <c r="N37" s="683"/>
      <c r="O37" s="683"/>
      <c r="P37" s="683"/>
      <c r="Q37" s="684"/>
      <c r="R37" s="685">
        <v>107092</v>
      </c>
      <c r="S37" s="686"/>
      <c r="T37" s="686"/>
      <c r="U37" s="686"/>
      <c r="V37" s="686"/>
      <c r="W37" s="686"/>
      <c r="X37" s="686"/>
      <c r="Y37" s="687"/>
      <c r="Z37" s="688">
        <v>1.3</v>
      </c>
      <c r="AA37" s="688"/>
      <c r="AB37" s="688"/>
      <c r="AC37" s="688"/>
      <c r="AD37" s="689" t="s">
        <v>129</v>
      </c>
      <c r="AE37" s="689"/>
      <c r="AF37" s="689"/>
      <c r="AG37" s="689"/>
      <c r="AH37" s="689"/>
      <c r="AI37" s="689"/>
      <c r="AJ37" s="689"/>
      <c r="AK37" s="689"/>
      <c r="AL37" s="690" t="s">
        <v>129</v>
      </c>
      <c r="AM37" s="691"/>
      <c r="AN37" s="691"/>
      <c r="AO37" s="692"/>
      <c r="AQ37" s="763" t="s">
        <v>332</v>
      </c>
      <c r="AR37" s="764"/>
      <c r="AS37" s="764"/>
      <c r="AT37" s="764"/>
      <c r="AU37" s="764"/>
      <c r="AV37" s="764"/>
      <c r="AW37" s="764"/>
      <c r="AX37" s="764"/>
      <c r="AY37" s="765"/>
      <c r="AZ37" s="685">
        <v>420195</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-12863</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168068</v>
      </c>
      <c r="CS37" s="721"/>
      <c r="CT37" s="721"/>
      <c r="CU37" s="721"/>
      <c r="CV37" s="721"/>
      <c r="CW37" s="721"/>
      <c r="CX37" s="721"/>
      <c r="CY37" s="722"/>
      <c r="CZ37" s="690">
        <v>2.1</v>
      </c>
      <c r="DA37" s="719"/>
      <c r="DB37" s="719"/>
      <c r="DC37" s="723"/>
      <c r="DD37" s="694">
        <v>168068</v>
      </c>
      <c r="DE37" s="721"/>
      <c r="DF37" s="721"/>
      <c r="DG37" s="721"/>
      <c r="DH37" s="721"/>
      <c r="DI37" s="721"/>
      <c r="DJ37" s="721"/>
      <c r="DK37" s="722"/>
      <c r="DL37" s="694">
        <v>168068</v>
      </c>
      <c r="DM37" s="721"/>
      <c r="DN37" s="721"/>
      <c r="DO37" s="721"/>
      <c r="DP37" s="721"/>
      <c r="DQ37" s="721"/>
      <c r="DR37" s="721"/>
      <c r="DS37" s="721"/>
      <c r="DT37" s="721"/>
      <c r="DU37" s="721"/>
      <c r="DV37" s="722"/>
      <c r="DW37" s="690">
        <v>3.9</v>
      </c>
      <c r="DX37" s="719"/>
      <c r="DY37" s="719"/>
      <c r="DZ37" s="719"/>
      <c r="EA37" s="719"/>
      <c r="EB37" s="719"/>
      <c r="EC37" s="720"/>
    </row>
    <row r="38" spans="2:133" ht="11.25" customHeight="1">
      <c r="B38" s="682" t="s">
        <v>335</v>
      </c>
      <c r="C38" s="683"/>
      <c r="D38" s="683"/>
      <c r="E38" s="683"/>
      <c r="F38" s="683"/>
      <c r="G38" s="683"/>
      <c r="H38" s="683"/>
      <c r="I38" s="683"/>
      <c r="J38" s="683"/>
      <c r="K38" s="683"/>
      <c r="L38" s="683"/>
      <c r="M38" s="683"/>
      <c r="N38" s="683"/>
      <c r="O38" s="683"/>
      <c r="P38" s="683"/>
      <c r="Q38" s="684"/>
      <c r="R38" s="685">
        <v>95251</v>
      </c>
      <c r="S38" s="686"/>
      <c r="T38" s="686"/>
      <c r="U38" s="686"/>
      <c r="V38" s="686"/>
      <c r="W38" s="686"/>
      <c r="X38" s="686"/>
      <c r="Y38" s="687"/>
      <c r="Z38" s="688">
        <v>1.1000000000000001</v>
      </c>
      <c r="AA38" s="688"/>
      <c r="AB38" s="688"/>
      <c r="AC38" s="688"/>
      <c r="AD38" s="689">
        <v>76</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157274</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1956</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560436</v>
      </c>
      <c r="CS38" s="686"/>
      <c r="CT38" s="686"/>
      <c r="CU38" s="686"/>
      <c r="CV38" s="686"/>
      <c r="CW38" s="686"/>
      <c r="CX38" s="686"/>
      <c r="CY38" s="687"/>
      <c r="CZ38" s="690">
        <v>6.9</v>
      </c>
      <c r="DA38" s="719"/>
      <c r="DB38" s="719"/>
      <c r="DC38" s="723"/>
      <c r="DD38" s="694">
        <v>483938</v>
      </c>
      <c r="DE38" s="686"/>
      <c r="DF38" s="686"/>
      <c r="DG38" s="686"/>
      <c r="DH38" s="686"/>
      <c r="DI38" s="686"/>
      <c r="DJ38" s="686"/>
      <c r="DK38" s="687"/>
      <c r="DL38" s="694">
        <v>412107</v>
      </c>
      <c r="DM38" s="686"/>
      <c r="DN38" s="686"/>
      <c r="DO38" s="686"/>
      <c r="DP38" s="686"/>
      <c r="DQ38" s="686"/>
      <c r="DR38" s="686"/>
      <c r="DS38" s="686"/>
      <c r="DT38" s="686"/>
      <c r="DU38" s="686"/>
      <c r="DV38" s="687"/>
      <c r="DW38" s="690">
        <v>9.6</v>
      </c>
      <c r="DX38" s="719"/>
      <c r="DY38" s="719"/>
      <c r="DZ38" s="719"/>
      <c r="EA38" s="719"/>
      <c r="EB38" s="719"/>
      <c r="EC38" s="720"/>
    </row>
    <row r="39" spans="2:133" ht="11.25" customHeight="1">
      <c r="B39" s="682" t="s">
        <v>339</v>
      </c>
      <c r="C39" s="683"/>
      <c r="D39" s="683"/>
      <c r="E39" s="683"/>
      <c r="F39" s="683"/>
      <c r="G39" s="683"/>
      <c r="H39" s="683"/>
      <c r="I39" s="683"/>
      <c r="J39" s="683"/>
      <c r="K39" s="683"/>
      <c r="L39" s="683"/>
      <c r="M39" s="683"/>
      <c r="N39" s="683"/>
      <c r="O39" s="683"/>
      <c r="P39" s="683"/>
      <c r="Q39" s="684"/>
      <c r="R39" s="685">
        <v>579400</v>
      </c>
      <c r="S39" s="686"/>
      <c r="T39" s="686"/>
      <c r="U39" s="686"/>
      <c r="V39" s="686"/>
      <c r="W39" s="686"/>
      <c r="X39" s="686"/>
      <c r="Y39" s="687"/>
      <c r="Z39" s="688">
        <v>6.9</v>
      </c>
      <c r="AA39" s="688"/>
      <c r="AB39" s="688"/>
      <c r="AC39" s="688"/>
      <c r="AD39" s="689" t="s">
        <v>129</v>
      </c>
      <c r="AE39" s="689"/>
      <c r="AF39" s="689"/>
      <c r="AG39" s="689"/>
      <c r="AH39" s="689"/>
      <c r="AI39" s="689"/>
      <c r="AJ39" s="689"/>
      <c r="AK39" s="689"/>
      <c r="AL39" s="690" t="s">
        <v>129</v>
      </c>
      <c r="AM39" s="691"/>
      <c r="AN39" s="691"/>
      <c r="AO39" s="692"/>
      <c r="AQ39" s="763" t="s">
        <v>340</v>
      </c>
      <c r="AR39" s="764"/>
      <c r="AS39" s="764"/>
      <c r="AT39" s="764"/>
      <c r="AU39" s="764"/>
      <c r="AV39" s="764"/>
      <c r="AW39" s="764"/>
      <c r="AX39" s="764"/>
      <c r="AY39" s="765"/>
      <c r="AZ39" s="685">
        <v>15218</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3217</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110261</v>
      </c>
      <c r="CS39" s="721"/>
      <c r="CT39" s="721"/>
      <c r="CU39" s="721"/>
      <c r="CV39" s="721"/>
      <c r="CW39" s="721"/>
      <c r="CX39" s="721"/>
      <c r="CY39" s="722"/>
      <c r="CZ39" s="690">
        <v>1.4</v>
      </c>
      <c r="DA39" s="719"/>
      <c r="DB39" s="719"/>
      <c r="DC39" s="723"/>
      <c r="DD39" s="694">
        <v>3984</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c r="B40" s="682" t="s">
        <v>343</v>
      </c>
      <c r="C40" s="683"/>
      <c r="D40" s="683"/>
      <c r="E40" s="683"/>
      <c r="F40" s="683"/>
      <c r="G40" s="683"/>
      <c r="H40" s="683"/>
      <c r="I40" s="683"/>
      <c r="J40" s="683"/>
      <c r="K40" s="683"/>
      <c r="L40" s="683"/>
      <c r="M40" s="683"/>
      <c r="N40" s="683"/>
      <c r="O40" s="683"/>
      <c r="P40" s="683"/>
      <c r="Q40" s="684"/>
      <c r="R40" s="685" t="s">
        <v>236</v>
      </c>
      <c r="S40" s="686"/>
      <c r="T40" s="686"/>
      <c r="U40" s="686"/>
      <c r="V40" s="686"/>
      <c r="W40" s="686"/>
      <c r="X40" s="686"/>
      <c r="Y40" s="687"/>
      <c r="Z40" s="688" t="s">
        <v>129</v>
      </c>
      <c r="AA40" s="688"/>
      <c r="AB40" s="688"/>
      <c r="AC40" s="688"/>
      <c r="AD40" s="689" t="s">
        <v>236</v>
      </c>
      <c r="AE40" s="689"/>
      <c r="AF40" s="689"/>
      <c r="AG40" s="689"/>
      <c r="AH40" s="689"/>
      <c r="AI40" s="689"/>
      <c r="AJ40" s="689"/>
      <c r="AK40" s="689"/>
      <c r="AL40" s="690" t="s">
        <v>129</v>
      </c>
      <c r="AM40" s="691"/>
      <c r="AN40" s="691"/>
      <c r="AO40" s="692"/>
      <c r="AQ40" s="763" t="s">
        <v>344</v>
      </c>
      <c r="AR40" s="764"/>
      <c r="AS40" s="764"/>
      <c r="AT40" s="764"/>
      <c r="AU40" s="764"/>
      <c r="AV40" s="764"/>
      <c r="AW40" s="764"/>
      <c r="AX40" s="764"/>
      <c r="AY40" s="765"/>
      <c r="AZ40" s="685">
        <v>12940</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80</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19000</v>
      </c>
      <c r="CS40" s="686"/>
      <c r="CT40" s="686"/>
      <c r="CU40" s="686"/>
      <c r="CV40" s="686"/>
      <c r="CW40" s="686"/>
      <c r="CX40" s="686"/>
      <c r="CY40" s="687"/>
      <c r="CZ40" s="690">
        <v>0.2</v>
      </c>
      <c r="DA40" s="719"/>
      <c r="DB40" s="719"/>
      <c r="DC40" s="723"/>
      <c r="DD40" s="694" t="s">
        <v>129</v>
      </c>
      <c r="DE40" s="686"/>
      <c r="DF40" s="686"/>
      <c r="DG40" s="686"/>
      <c r="DH40" s="686"/>
      <c r="DI40" s="686"/>
      <c r="DJ40" s="686"/>
      <c r="DK40" s="687"/>
      <c r="DL40" s="694" t="s">
        <v>236</v>
      </c>
      <c r="DM40" s="686"/>
      <c r="DN40" s="686"/>
      <c r="DO40" s="686"/>
      <c r="DP40" s="686"/>
      <c r="DQ40" s="686"/>
      <c r="DR40" s="686"/>
      <c r="DS40" s="686"/>
      <c r="DT40" s="686"/>
      <c r="DU40" s="686"/>
      <c r="DV40" s="687"/>
      <c r="DW40" s="690" t="s">
        <v>129</v>
      </c>
      <c r="DX40" s="719"/>
      <c r="DY40" s="719"/>
      <c r="DZ40" s="719"/>
      <c r="EA40" s="719"/>
      <c r="EB40" s="719"/>
      <c r="EC40" s="720"/>
    </row>
    <row r="41" spans="2:133" ht="11.25" customHeight="1">
      <c r="B41" s="682" t="s">
        <v>348</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236</v>
      </c>
      <c r="AA41" s="688"/>
      <c r="AB41" s="688"/>
      <c r="AC41" s="688"/>
      <c r="AD41" s="689" t="s">
        <v>236</v>
      </c>
      <c r="AE41" s="689"/>
      <c r="AF41" s="689"/>
      <c r="AG41" s="689"/>
      <c r="AH41" s="689"/>
      <c r="AI41" s="689"/>
      <c r="AJ41" s="689"/>
      <c r="AK41" s="689"/>
      <c r="AL41" s="690" t="s">
        <v>236</v>
      </c>
      <c r="AM41" s="691"/>
      <c r="AN41" s="691"/>
      <c r="AO41" s="692"/>
      <c r="AQ41" s="763" t="s">
        <v>349</v>
      </c>
      <c r="AR41" s="764"/>
      <c r="AS41" s="764"/>
      <c r="AT41" s="764"/>
      <c r="AU41" s="764"/>
      <c r="AV41" s="764"/>
      <c r="AW41" s="764"/>
      <c r="AX41" s="764"/>
      <c r="AY41" s="765"/>
      <c r="AZ41" s="685">
        <v>99220</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352</v>
      </c>
      <c r="C42" s="683"/>
      <c r="D42" s="683"/>
      <c r="E42" s="683"/>
      <c r="F42" s="683"/>
      <c r="G42" s="683"/>
      <c r="H42" s="683"/>
      <c r="I42" s="683"/>
      <c r="J42" s="683"/>
      <c r="K42" s="683"/>
      <c r="L42" s="683"/>
      <c r="M42" s="683"/>
      <c r="N42" s="683"/>
      <c r="O42" s="683"/>
      <c r="P42" s="683"/>
      <c r="Q42" s="684"/>
      <c r="R42" s="685">
        <v>140900</v>
      </c>
      <c r="S42" s="686"/>
      <c r="T42" s="686"/>
      <c r="U42" s="686"/>
      <c r="V42" s="686"/>
      <c r="W42" s="686"/>
      <c r="X42" s="686"/>
      <c r="Y42" s="687"/>
      <c r="Z42" s="688">
        <v>1.7</v>
      </c>
      <c r="AA42" s="688"/>
      <c r="AB42" s="688"/>
      <c r="AC42" s="688"/>
      <c r="AD42" s="689" t="s">
        <v>236</v>
      </c>
      <c r="AE42" s="689"/>
      <c r="AF42" s="689"/>
      <c r="AG42" s="689"/>
      <c r="AH42" s="689"/>
      <c r="AI42" s="689"/>
      <c r="AJ42" s="689"/>
      <c r="AK42" s="689"/>
      <c r="AL42" s="690" t="s">
        <v>236</v>
      </c>
      <c r="AM42" s="691"/>
      <c r="AN42" s="691"/>
      <c r="AO42" s="692"/>
      <c r="AQ42" s="784" t="s">
        <v>353</v>
      </c>
      <c r="AR42" s="785"/>
      <c r="AS42" s="785"/>
      <c r="AT42" s="785"/>
      <c r="AU42" s="785"/>
      <c r="AV42" s="785"/>
      <c r="AW42" s="785"/>
      <c r="AX42" s="785"/>
      <c r="AY42" s="786"/>
      <c r="AZ42" s="776">
        <v>407440</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311</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653147</v>
      </c>
      <c r="CS42" s="686"/>
      <c r="CT42" s="686"/>
      <c r="CU42" s="686"/>
      <c r="CV42" s="686"/>
      <c r="CW42" s="686"/>
      <c r="CX42" s="686"/>
      <c r="CY42" s="687"/>
      <c r="CZ42" s="690">
        <v>8</v>
      </c>
      <c r="DA42" s="691"/>
      <c r="DB42" s="691"/>
      <c r="DC42" s="703"/>
      <c r="DD42" s="694">
        <v>145787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26" t="s">
        <v>356</v>
      </c>
      <c r="C43" s="727"/>
      <c r="D43" s="727"/>
      <c r="E43" s="727"/>
      <c r="F43" s="727"/>
      <c r="G43" s="727"/>
      <c r="H43" s="727"/>
      <c r="I43" s="727"/>
      <c r="J43" s="727"/>
      <c r="K43" s="727"/>
      <c r="L43" s="727"/>
      <c r="M43" s="727"/>
      <c r="N43" s="727"/>
      <c r="O43" s="727"/>
      <c r="P43" s="727"/>
      <c r="Q43" s="728"/>
      <c r="R43" s="776">
        <v>8366331</v>
      </c>
      <c r="S43" s="777"/>
      <c r="T43" s="777"/>
      <c r="U43" s="777"/>
      <c r="V43" s="777"/>
      <c r="W43" s="777"/>
      <c r="X43" s="777"/>
      <c r="Y43" s="778"/>
      <c r="Z43" s="779">
        <v>100</v>
      </c>
      <c r="AA43" s="779"/>
      <c r="AB43" s="779"/>
      <c r="AC43" s="779"/>
      <c r="AD43" s="780">
        <v>4149762</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21095</v>
      </c>
      <c r="CS43" s="721"/>
      <c r="CT43" s="721"/>
      <c r="CU43" s="721"/>
      <c r="CV43" s="721"/>
      <c r="CW43" s="721"/>
      <c r="CX43" s="721"/>
      <c r="CY43" s="722"/>
      <c r="CZ43" s="690">
        <v>0.3</v>
      </c>
      <c r="DA43" s="719"/>
      <c r="DB43" s="719"/>
      <c r="DC43" s="723"/>
      <c r="DD43" s="694">
        <v>16531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642525</v>
      </c>
      <c r="CS44" s="686"/>
      <c r="CT44" s="686"/>
      <c r="CU44" s="686"/>
      <c r="CV44" s="686"/>
      <c r="CW44" s="686"/>
      <c r="CX44" s="686"/>
      <c r="CY44" s="687"/>
      <c r="CZ44" s="690">
        <v>7.9</v>
      </c>
      <c r="DA44" s="691"/>
      <c r="DB44" s="691"/>
      <c r="DC44" s="703"/>
      <c r="DD44" s="694">
        <v>140565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218295</v>
      </c>
      <c r="CS45" s="721"/>
      <c r="CT45" s="721"/>
      <c r="CU45" s="721"/>
      <c r="CV45" s="721"/>
      <c r="CW45" s="721"/>
      <c r="CX45" s="721"/>
      <c r="CY45" s="722"/>
      <c r="CZ45" s="690">
        <v>2.7</v>
      </c>
      <c r="DA45" s="719"/>
      <c r="DB45" s="719"/>
      <c r="DC45" s="723"/>
      <c r="DD45" s="694">
        <v>11367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347971</v>
      </c>
      <c r="CS46" s="686"/>
      <c r="CT46" s="686"/>
      <c r="CU46" s="686"/>
      <c r="CV46" s="686"/>
      <c r="CW46" s="686"/>
      <c r="CX46" s="686"/>
      <c r="CY46" s="687"/>
      <c r="CZ46" s="690">
        <v>4.3</v>
      </c>
      <c r="DA46" s="691"/>
      <c r="DB46" s="691"/>
      <c r="DC46" s="703"/>
      <c r="DD46" s="694">
        <v>125539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10622</v>
      </c>
      <c r="CS47" s="721"/>
      <c r="CT47" s="721"/>
      <c r="CU47" s="721"/>
      <c r="CV47" s="721"/>
      <c r="CW47" s="721"/>
      <c r="CX47" s="721"/>
      <c r="CY47" s="722"/>
      <c r="CZ47" s="690">
        <v>0.1</v>
      </c>
      <c r="DA47" s="719"/>
      <c r="DB47" s="719"/>
      <c r="DC47" s="723"/>
      <c r="DD47" s="694">
        <v>5222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139</v>
      </c>
      <c r="CS48" s="686"/>
      <c r="CT48" s="686"/>
      <c r="CU48" s="686"/>
      <c r="CV48" s="686"/>
      <c r="CW48" s="686"/>
      <c r="CX48" s="686"/>
      <c r="CY48" s="687"/>
      <c r="CZ48" s="690" t="s">
        <v>129</v>
      </c>
      <c r="DA48" s="691"/>
      <c r="DB48" s="691"/>
      <c r="DC48" s="703"/>
      <c r="DD48" s="694" t="s">
        <v>139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8145296</v>
      </c>
      <c r="CS49" s="756"/>
      <c r="CT49" s="756"/>
      <c r="CU49" s="756"/>
      <c r="CV49" s="756"/>
      <c r="CW49" s="756"/>
      <c r="CX49" s="756"/>
      <c r="CY49" s="787"/>
      <c r="CZ49" s="781">
        <v>100</v>
      </c>
      <c r="DA49" s="788"/>
      <c r="DB49" s="788"/>
      <c r="DC49" s="789"/>
      <c r="DD49" s="790">
        <v>4330508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CPibexiSitqi9AS1WJy64fKEit9aAw6T6pOUGtpYez0lifiSeGcElOcpiLaFWF+5cbjRZDtbli/WslbktjkRg==" saltValue="ZX0Uzh2cfx9uct/oIlb00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389</v>
      </c>
      <c r="C7" s="818"/>
      <c r="D7" s="818"/>
      <c r="E7" s="818"/>
      <c r="F7" s="818"/>
      <c r="G7" s="818"/>
      <c r="H7" s="818"/>
      <c r="I7" s="818"/>
      <c r="J7" s="818"/>
      <c r="K7" s="818"/>
      <c r="L7" s="818"/>
      <c r="M7" s="818"/>
      <c r="N7" s="818"/>
      <c r="O7" s="818"/>
      <c r="P7" s="819"/>
      <c r="Q7" s="820">
        <v>8317</v>
      </c>
      <c r="R7" s="821"/>
      <c r="S7" s="821"/>
      <c r="T7" s="821"/>
      <c r="U7" s="821"/>
      <c r="V7" s="821">
        <v>8069.2169999999996</v>
      </c>
      <c r="W7" s="821"/>
      <c r="X7" s="821"/>
      <c r="Y7" s="821"/>
      <c r="Z7" s="821"/>
      <c r="AA7" s="821">
        <v>247</v>
      </c>
      <c r="AB7" s="821"/>
      <c r="AC7" s="821"/>
      <c r="AD7" s="821"/>
      <c r="AE7" s="822"/>
      <c r="AF7" s="823">
        <v>223</v>
      </c>
      <c r="AG7" s="824"/>
      <c r="AH7" s="824"/>
      <c r="AI7" s="824"/>
      <c r="AJ7" s="825"/>
      <c r="AK7" s="860" t="s">
        <v>592</v>
      </c>
      <c r="AL7" s="861"/>
      <c r="AM7" s="861"/>
      <c r="AN7" s="861"/>
      <c r="AO7" s="861"/>
      <c r="AP7" s="861">
        <v>5335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0</v>
      </c>
      <c r="CI7" s="858"/>
      <c r="CJ7" s="858"/>
      <c r="CK7" s="858"/>
      <c r="CL7" s="859"/>
      <c r="CM7" s="857">
        <v>4</v>
      </c>
      <c r="CN7" s="858"/>
      <c r="CO7" s="858"/>
      <c r="CP7" s="858"/>
      <c r="CQ7" s="859"/>
      <c r="CR7" s="857">
        <v>2</v>
      </c>
      <c r="CS7" s="858"/>
      <c r="CT7" s="858"/>
      <c r="CU7" s="858"/>
      <c r="CV7" s="859"/>
      <c r="CW7" s="857" t="s">
        <v>592</v>
      </c>
      <c r="CX7" s="858"/>
      <c r="CY7" s="858"/>
      <c r="CZ7" s="858"/>
      <c r="DA7" s="859"/>
      <c r="DB7" s="857" t="s">
        <v>592</v>
      </c>
      <c r="DC7" s="858"/>
      <c r="DD7" s="858"/>
      <c r="DE7" s="858"/>
      <c r="DF7" s="859"/>
      <c r="DG7" s="857">
        <v>8</v>
      </c>
      <c r="DH7" s="858"/>
      <c r="DI7" s="858"/>
      <c r="DJ7" s="858"/>
      <c r="DK7" s="859"/>
      <c r="DL7" s="857" t="s">
        <v>592</v>
      </c>
      <c r="DM7" s="858"/>
      <c r="DN7" s="858"/>
      <c r="DO7" s="858"/>
      <c r="DP7" s="859"/>
      <c r="DQ7" s="857" t="s">
        <v>592</v>
      </c>
      <c r="DR7" s="858"/>
      <c r="DS7" s="858"/>
      <c r="DT7" s="858"/>
      <c r="DU7" s="859"/>
      <c r="DV7" s="838"/>
      <c r="DW7" s="839"/>
      <c r="DX7" s="839"/>
      <c r="DY7" s="839"/>
      <c r="DZ7" s="840"/>
      <c r="EA7" s="256"/>
    </row>
    <row r="8" spans="1:131" s="257" customFormat="1" ht="26.25" customHeight="1">
      <c r="A8" s="263">
        <v>2</v>
      </c>
      <c r="B8" s="841" t="s">
        <v>390</v>
      </c>
      <c r="C8" s="842"/>
      <c r="D8" s="842"/>
      <c r="E8" s="842"/>
      <c r="F8" s="842"/>
      <c r="G8" s="842"/>
      <c r="H8" s="842"/>
      <c r="I8" s="842"/>
      <c r="J8" s="842"/>
      <c r="K8" s="842"/>
      <c r="L8" s="842"/>
      <c r="M8" s="842"/>
      <c r="N8" s="842"/>
      <c r="O8" s="842"/>
      <c r="P8" s="843"/>
      <c r="Q8" s="844">
        <v>2</v>
      </c>
      <c r="R8" s="845"/>
      <c r="S8" s="845"/>
      <c r="T8" s="845"/>
      <c r="U8" s="845"/>
      <c r="V8" s="845">
        <v>28</v>
      </c>
      <c r="W8" s="845"/>
      <c r="X8" s="845"/>
      <c r="Y8" s="845"/>
      <c r="Z8" s="845"/>
      <c r="AA8" s="845">
        <v>-27</v>
      </c>
      <c r="AB8" s="845"/>
      <c r="AC8" s="845"/>
      <c r="AD8" s="845"/>
      <c r="AE8" s="846"/>
      <c r="AF8" s="847">
        <v>-27</v>
      </c>
      <c r="AG8" s="848"/>
      <c r="AH8" s="848"/>
      <c r="AI8" s="848"/>
      <c r="AJ8" s="849"/>
      <c r="AK8" s="850" t="s">
        <v>592</v>
      </c>
      <c r="AL8" s="851"/>
      <c r="AM8" s="851"/>
      <c r="AN8" s="851"/>
      <c r="AO8" s="851"/>
      <c r="AP8" s="851">
        <v>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t="s">
        <v>391</v>
      </c>
      <c r="C9" s="842"/>
      <c r="D9" s="842"/>
      <c r="E9" s="842"/>
      <c r="F9" s="842"/>
      <c r="G9" s="842"/>
      <c r="H9" s="842"/>
      <c r="I9" s="842"/>
      <c r="J9" s="842"/>
      <c r="K9" s="842"/>
      <c r="L9" s="842"/>
      <c r="M9" s="842"/>
      <c r="N9" s="842"/>
      <c r="O9" s="842"/>
      <c r="P9" s="843"/>
      <c r="Q9" s="844">
        <v>48</v>
      </c>
      <c r="R9" s="845"/>
      <c r="S9" s="845"/>
      <c r="T9" s="845"/>
      <c r="U9" s="845"/>
      <c r="V9" s="845">
        <v>48</v>
      </c>
      <c r="W9" s="845"/>
      <c r="X9" s="845"/>
      <c r="Y9" s="845"/>
      <c r="Z9" s="845"/>
      <c r="AA9" s="845">
        <v>0</v>
      </c>
      <c r="AB9" s="845"/>
      <c r="AC9" s="845"/>
      <c r="AD9" s="845"/>
      <c r="AE9" s="846"/>
      <c r="AF9" s="847">
        <v>0</v>
      </c>
      <c r="AG9" s="848"/>
      <c r="AH9" s="848"/>
      <c r="AI9" s="848"/>
      <c r="AJ9" s="849"/>
      <c r="AK9" s="850" t="s">
        <v>592</v>
      </c>
      <c r="AL9" s="851"/>
      <c r="AM9" s="851"/>
      <c r="AN9" s="851"/>
      <c r="AO9" s="851"/>
      <c r="AP9" s="851" t="s">
        <v>592</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393</v>
      </c>
      <c r="B23" s="876" t="s">
        <v>394</v>
      </c>
      <c r="C23" s="877"/>
      <c r="D23" s="877"/>
      <c r="E23" s="877"/>
      <c r="F23" s="877"/>
      <c r="G23" s="877"/>
      <c r="H23" s="877"/>
      <c r="I23" s="877"/>
      <c r="J23" s="877"/>
      <c r="K23" s="877"/>
      <c r="L23" s="877"/>
      <c r="M23" s="877"/>
      <c r="N23" s="877"/>
      <c r="O23" s="877"/>
      <c r="P23" s="878"/>
      <c r="Q23" s="879">
        <v>8366</v>
      </c>
      <c r="R23" s="880"/>
      <c r="S23" s="880"/>
      <c r="T23" s="880"/>
      <c r="U23" s="880"/>
      <c r="V23" s="880">
        <v>8145</v>
      </c>
      <c r="W23" s="880"/>
      <c r="X23" s="880"/>
      <c r="Y23" s="880"/>
      <c r="Z23" s="880"/>
      <c r="AA23" s="880">
        <v>221</v>
      </c>
      <c r="AB23" s="880"/>
      <c r="AC23" s="880"/>
      <c r="AD23" s="880"/>
      <c r="AE23" s="881"/>
      <c r="AF23" s="882">
        <v>197</v>
      </c>
      <c r="AG23" s="880"/>
      <c r="AH23" s="880"/>
      <c r="AI23" s="880"/>
      <c r="AJ23" s="883"/>
      <c r="AK23" s="884"/>
      <c r="AL23" s="885"/>
      <c r="AM23" s="885"/>
      <c r="AN23" s="885"/>
      <c r="AO23" s="885"/>
      <c r="AP23" s="880">
        <v>5335</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1512</v>
      </c>
      <c r="R28" s="909"/>
      <c r="S28" s="909"/>
      <c r="T28" s="909"/>
      <c r="U28" s="909"/>
      <c r="V28" s="909">
        <v>1486</v>
      </c>
      <c r="W28" s="909"/>
      <c r="X28" s="909"/>
      <c r="Y28" s="909"/>
      <c r="Z28" s="909"/>
      <c r="AA28" s="909">
        <v>26</v>
      </c>
      <c r="AB28" s="909"/>
      <c r="AC28" s="909"/>
      <c r="AD28" s="909"/>
      <c r="AE28" s="910"/>
      <c r="AF28" s="911">
        <v>26</v>
      </c>
      <c r="AG28" s="909"/>
      <c r="AH28" s="909"/>
      <c r="AI28" s="909"/>
      <c r="AJ28" s="912"/>
      <c r="AK28" s="913" t="s">
        <v>592</v>
      </c>
      <c r="AL28" s="904"/>
      <c r="AM28" s="904"/>
      <c r="AN28" s="904"/>
      <c r="AO28" s="904"/>
      <c r="AP28" s="904" t="s">
        <v>592</v>
      </c>
      <c r="AQ28" s="904"/>
      <c r="AR28" s="904"/>
      <c r="AS28" s="904"/>
      <c r="AT28" s="904"/>
      <c r="AU28" s="904" t="s">
        <v>592</v>
      </c>
      <c r="AV28" s="904"/>
      <c r="AW28" s="904"/>
      <c r="AX28" s="904"/>
      <c r="AY28" s="904"/>
      <c r="AZ28" s="905" t="s">
        <v>592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1406</v>
      </c>
      <c r="R29" s="845"/>
      <c r="S29" s="845"/>
      <c r="T29" s="845"/>
      <c r="U29" s="845"/>
      <c r="V29" s="845">
        <v>1383</v>
      </c>
      <c r="W29" s="845"/>
      <c r="X29" s="845"/>
      <c r="Y29" s="845"/>
      <c r="Z29" s="845"/>
      <c r="AA29" s="845">
        <v>24</v>
      </c>
      <c r="AB29" s="845"/>
      <c r="AC29" s="845"/>
      <c r="AD29" s="845"/>
      <c r="AE29" s="846"/>
      <c r="AF29" s="847">
        <v>24</v>
      </c>
      <c r="AG29" s="848"/>
      <c r="AH29" s="848"/>
      <c r="AI29" s="848"/>
      <c r="AJ29" s="849"/>
      <c r="AK29" s="916" t="s">
        <v>592</v>
      </c>
      <c r="AL29" s="917"/>
      <c r="AM29" s="917"/>
      <c r="AN29" s="917"/>
      <c r="AO29" s="917"/>
      <c r="AP29" s="917" t="s">
        <v>592</v>
      </c>
      <c r="AQ29" s="917"/>
      <c r="AR29" s="917"/>
      <c r="AS29" s="917"/>
      <c r="AT29" s="917"/>
      <c r="AU29" s="917" t="s">
        <v>592</v>
      </c>
      <c r="AV29" s="917"/>
      <c r="AW29" s="917"/>
      <c r="AX29" s="917"/>
      <c r="AY29" s="917"/>
      <c r="AZ29" s="918" t="s">
        <v>592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328</v>
      </c>
      <c r="R30" s="845"/>
      <c r="S30" s="845"/>
      <c r="T30" s="845"/>
      <c r="U30" s="845"/>
      <c r="V30" s="845">
        <v>325</v>
      </c>
      <c r="W30" s="845"/>
      <c r="X30" s="845"/>
      <c r="Y30" s="845"/>
      <c r="Z30" s="845"/>
      <c r="AA30" s="845">
        <v>3</v>
      </c>
      <c r="AB30" s="845"/>
      <c r="AC30" s="845"/>
      <c r="AD30" s="845"/>
      <c r="AE30" s="846"/>
      <c r="AF30" s="847">
        <v>3</v>
      </c>
      <c r="AG30" s="848"/>
      <c r="AH30" s="848"/>
      <c r="AI30" s="848"/>
      <c r="AJ30" s="849"/>
      <c r="AK30" s="916" t="s">
        <v>592</v>
      </c>
      <c r="AL30" s="917"/>
      <c r="AM30" s="917"/>
      <c r="AN30" s="917"/>
      <c r="AO30" s="917"/>
      <c r="AP30" s="917" t="s">
        <v>592</v>
      </c>
      <c r="AQ30" s="917"/>
      <c r="AR30" s="917"/>
      <c r="AS30" s="917"/>
      <c r="AT30" s="917"/>
      <c r="AU30" s="917" t="s">
        <v>592</v>
      </c>
      <c r="AV30" s="917"/>
      <c r="AW30" s="917"/>
      <c r="AX30" s="917"/>
      <c r="AY30" s="917"/>
      <c r="AZ30" s="918" t="s">
        <v>592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300</v>
      </c>
      <c r="R31" s="845"/>
      <c r="S31" s="845"/>
      <c r="T31" s="845"/>
      <c r="U31" s="845"/>
      <c r="V31" s="845">
        <v>220</v>
      </c>
      <c r="W31" s="845"/>
      <c r="X31" s="845"/>
      <c r="Y31" s="845"/>
      <c r="Z31" s="845"/>
      <c r="AA31" s="845">
        <v>81</v>
      </c>
      <c r="AB31" s="845"/>
      <c r="AC31" s="845"/>
      <c r="AD31" s="845"/>
      <c r="AE31" s="846"/>
      <c r="AF31" s="847">
        <v>876</v>
      </c>
      <c r="AG31" s="848"/>
      <c r="AH31" s="848"/>
      <c r="AI31" s="848"/>
      <c r="AJ31" s="849"/>
      <c r="AK31" s="916">
        <v>13</v>
      </c>
      <c r="AL31" s="917"/>
      <c r="AM31" s="917"/>
      <c r="AN31" s="917"/>
      <c r="AO31" s="917"/>
      <c r="AP31" s="917">
        <v>391</v>
      </c>
      <c r="AQ31" s="917"/>
      <c r="AR31" s="917"/>
      <c r="AS31" s="917"/>
      <c r="AT31" s="917"/>
      <c r="AU31" s="917">
        <v>20</v>
      </c>
      <c r="AV31" s="917"/>
      <c r="AW31" s="917"/>
      <c r="AX31" s="917"/>
      <c r="AY31" s="917"/>
      <c r="AZ31" s="918" t="s">
        <v>592</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410</v>
      </c>
      <c r="C32" s="842"/>
      <c r="D32" s="842"/>
      <c r="E32" s="842"/>
      <c r="F32" s="842"/>
      <c r="G32" s="842"/>
      <c r="H32" s="842"/>
      <c r="I32" s="842"/>
      <c r="J32" s="842"/>
      <c r="K32" s="842"/>
      <c r="L32" s="842"/>
      <c r="M32" s="842"/>
      <c r="N32" s="842"/>
      <c r="O32" s="842"/>
      <c r="P32" s="843"/>
      <c r="Q32" s="844">
        <v>474</v>
      </c>
      <c r="R32" s="845"/>
      <c r="S32" s="845"/>
      <c r="T32" s="845"/>
      <c r="U32" s="845"/>
      <c r="V32" s="845">
        <v>470</v>
      </c>
      <c r="W32" s="845"/>
      <c r="X32" s="845"/>
      <c r="Y32" s="845"/>
      <c r="Z32" s="845"/>
      <c r="AA32" s="845">
        <v>4</v>
      </c>
      <c r="AB32" s="845"/>
      <c r="AC32" s="845"/>
      <c r="AD32" s="845"/>
      <c r="AE32" s="846"/>
      <c r="AF32" s="847">
        <v>381</v>
      </c>
      <c r="AG32" s="848"/>
      <c r="AH32" s="848"/>
      <c r="AI32" s="848"/>
      <c r="AJ32" s="849"/>
      <c r="AK32" s="916">
        <v>366</v>
      </c>
      <c r="AL32" s="917"/>
      <c r="AM32" s="917"/>
      <c r="AN32" s="917"/>
      <c r="AO32" s="917"/>
      <c r="AP32" s="917">
        <v>5241</v>
      </c>
      <c r="AQ32" s="917"/>
      <c r="AR32" s="917"/>
      <c r="AS32" s="917"/>
      <c r="AT32" s="917"/>
      <c r="AU32" s="917">
        <v>4586</v>
      </c>
      <c r="AV32" s="917"/>
      <c r="AW32" s="917"/>
      <c r="AX32" s="917"/>
      <c r="AY32" s="917"/>
      <c r="AZ32" s="918" t="s">
        <v>592</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411</v>
      </c>
      <c r="C33" s="842"/>
      <c r="D33" s="842"/>
      <c r="E33" s="842"/>
      <c r="F33" s="842"/>
      <c r="G33" s="842"/>
      <c r="H33" s="842"/>
      <c r="I33" s="842"/>
      <c r="J33" s="842"/>
      <c r="K33" s="842"/>
      <c r="L33" s="842"/>
      <c r="M33" s="842"/>
      <c r="N33" s="842"/>
      <c r="O33" s="842"/>
      <c r="P33" s="843"/>
      <c r="Q33" s="844">
        <v>750</v>
      </c>
      <c r="R33" s="845"/>
      <c r="S33" s="845"/>
      <c r="T33" s="845"/>
      <c r="U33" s="845"/>
      <c r="V33" s="845">
        <v>724</v>
      </c>
      <c r="W33" s="845"/>
      <c r="X33" s="845"/>
      <c r="Y33" s="845"/>
      <c r="Z33" s="845"/>
      <c r="AA33" s="845">
        <v>25</v>
      </c>
      <c r="AB33" s="845"/>
      <c r="AC33" s="845"/>
      <c r="AD33" s="845"/>
      <c r="AE33" s="846"/>
      <c r="AF33" s="847">
        <v>488</v>
      </c>
      <c r="AG33" s="848"/>
      <c r="AH33" s="848"/>
      <c r="AI33" s="848"/>
      <c r="AJ33" s="849"/>
      <c r="AK33" s="916">
        <v>157</v>
      </c>
      <c r="AL33" s="917"/>
      <c r="AM33" s="917"/>
      <c r="AN33" s="917"/>
      <c r="AO33" s="917"/>
      <c r="AP33" s="917">
        <v>485</v>
      </c>
      <c r="AQ33" s="917"/>
      <c r="AR33" s="917"/>
      <c r="AS33" s="917"/>
      <c r="AT33" s="917"/>
      <c r="AU33" s="917">
        <v>317</v>
      </c>
      <c r="AV33" s="917"/>
      <c r="AW33" s="917"/>
      <c r="AX33" s="917"/>
      <c r="AY33" s="917"/>
      <c r="AZ33" s="918" t="s">
        <v>592</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413</v>
      </c>
      <c r="C34" s="842"/>
      <c r="D34" s="842"/>
      <c r="E34" s="842"/>
      <c r="F34" s="842"/>
      <c r="G34" s="842"/>
      <c r="H34" s="842"/>
      <c r="I34" s="842"/>
      <c r="J34" s="842"/>
      <c r="K34" s="842"/>
      <c r="L34" s="842"/>
      <c r="M34" s="842"/>
      <c r="N34" s="842"/>
      <c r="O34" s="842"/>
      <c r="P34" s="843"/>
      <c r="Q34" s="844">
        <v>361</v>
      </c>
      <c r="R34" s="845"/>
      <c r="S34" s="845"/>
      <c r="T34" s="845"/>
      <c r="U34" s="845"/>
      <c r="V34" s="845">
        <v>367</v>
      </c>
      <c r="W34" s="845"/>
      <c r="X34" s="845"/>
      <c r="Y34" s="845"/>
      <c r="Z34" s="845"/>
      <c r="AA34" s="845">
        <v>8</v>
      </c>
      <c r="AB34" s="845"/>
      <c r="AC34" s="845"/>
      <c r="AD34" s="845"/>
      <c r="AE34" s="846"/>
      <c r="AF34" s="847">
        <v>49</v>
      </c>
      <c r="AG34" s="848"/>
      <c r="AH34" s="848"/>
      <c r="AI34" s="848"/>
      <c r="AJ34" s="849"/>
      <c r="AK34" s="916">
        <v>49</v>
      </c>
      <c r="AL34" s="917"/>
      <c r="AM34" s="917"/>
      <c r="AN34" s="917"/>
      <c r="AO34" s="917"/>
      <c r="AP34" s="917">
        <v>15</v>
      </c>
      <c r="AQ34" s="917"/>
      <c r="AR34" s="917"/>
      <c r="AS34" s="917"/>
      <c r="AT34" s="917"/>
      <c r="AU34" s="917" t="s">
        <v>592</v>
      </c>
      <c r="AV34" s="917"/>
      <c r="AW34" s="917"/>
      <c r="AX34" s="917"/>
      <c r="AY34" s="917"/>
      <c r="AZ34" s="918" t="s">
        <v>592</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414</v>
      </c>
      <c r="C35" s="842"/>
      <c r="D35" s="842"/>
      <c r="E35" s="842"/>
      <c r="F35" s="842"/>
      <c r="G35" s="842"/>
      <c r="H35" s="842"/>
      <c r="I35" s="842"/>
      <c r="J35" s="842"/>
      <c r="K35" s="842"/>
      <c r="L35" s="842"/>
      <c r="M35" s="842"/>
      <c r="N35" s="842"/>
      <c r="O35" s="842"/>
      <c r="P35" s="843"/>
      <c r="Q35" s="844">
        <v>74</v>
      </c>
      <c r="R35" s="845"/>
      <c r="S35" s="845"/>
      <c r="T35" s="845"/>
      <c r="U35" s="845"/>
      <c r="V35" s="845">
        <v>73</v>
      </c>
      <c r="W35" s="845"/>
      <c r="X35" s="845"/>
      <c r="Y35" s="845"/>
      <c r="Z35" s="845"/>
      <c r="AA35" s="845">
        <v>1</v>
      </c>
      <c r="AB35" s="845"/>
      <c r="AC35" s="845"/>
      <c r="AD35" s="845"/>
      <c r="AE35" s="846"/>
      <c r="AF35" s="847">
        <v>1</v>
      </c>
      <c r="AG35" s="848"/>
      <c r="AH35" s="848"/>
      <c r="AI35" s="848"/>
      <c r="AJ35" s="849"/>
      <c r="AK35" s="916">
        <v>54</v>
      </c>
      <c r="AL35" s="917"/>
      <c r="AM35" s="917"/>
      <c r="AN35" s="917"/>
      <c r="AO35" s="917"/>
      <c r="AP35" s="917">
        <v>497</v>
      </c>
      <c r="AQ35" s="917"/>
      <c r="AR35" s="917"/>
      <c r="AS35" s="917"/>
      <c r="AT35" s="917"/>
      <c r="AU35" s="917">
        <v>446</v>
      </c>
      <c r="AV35" s="917"/>
      <c r="AW35" s="917"/>
      <c r="AX35" s="917"/>
      <c r="AY35" s="917"/>
      <c r="AZ35" s="918" t="s">
        <v>592</v>
      </c>
      <c r="BA35" s="918"/>
      <c r="BB35" s="918"/>
      <c r="BC35" s="918"/>
      <c r="BD35" s="918"/>
      <c r="BE35" s="914" t="s">
        <v>415</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393</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1846</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398</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593</v>
      </c>
      <c r="C68" s="956"/>
      <c r="D68" s="956"/>
      <c r="E68" s="956"/>
      <c r="F68" s="956"/>
      <c r="G68" s="956"/>
      <c r="H68" s="956"/>
      <c r="I68" s="956"/>
      <c r="J68" s="956"/>
      <c r="K68" s="956"/>
      <c r="L68" s="956"/>
      <c r="M68" s="956"/>
      <c r="N68" s="956"/>
      <c r="O68" s="956"/>
      <c r="P68" s="957"/>
      <c r="Q68" s="958">
        <v>131</v>
      </c>
      <c r="R68" s="952"/>
      <c r="S68" s="952"/>
      <c r="T68" s="952"/>
      <c r="U68" s="952"/>
      <c r="V68" s="952">
        <v>129</v>
      </c>
      <c r="W68" s="952"/>
      <c r="X68" s="952"/>
      <c r="Y68" s="952"/>
      <c r="Z68" s="952"/>
      <c r="AA68" s="952">
        <v>2</v>
      </c>
      <c r="AB68" s="952"/>
      <c r="AC68" s="952"/>
      <c r="AD68" s="952"/>
      <c r="AE68" s="952"/>
      <c r="AF68" s="952">
        <v>2</v>
      </c>
      <c r="AG68" s="952"/>
      <c r="AH68" s="952"/>
      <c r="AI68" s="952"/>
      <c r="AJ68" s="952"/>
      <c r="AK68" s="952" t="s">
        <v>592</v>
      </c>
      <c r="AL68" s="952"/>
      <c r="AM68" s="952"/>
      <c r="AN68" s="952"/>
      <c r="AO68" s="952"/>
      <c r="AP68" s="952">
        <v>753</v>
      </c>
      <c r="AQ68" s="952"/>
      <c r="AR68" s="952"/>
      <c r="AS68" s="952"/>
      <c r="AT68" s="952"/>
      <c r="AU68" s="952" t="s">
        <v>592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594</v>
      </c>
      <c r="C69" s="960"/>
      <c r="D69" s="960"/>
      <c r="E69" s="960"/>
      <c r="F69" s="960"/>
      <c r="G69" s="960"/>
      <c r="H69" s="960"/>
      <c r="I69" s="960"/>
      <c r="J69" s="960"/>
      <c r="K69" s="960"/>
      <c r="L69" s="960"/>
      <c r="M69" s="960"/>
      <c r="N69" s="960"/>
      <c r="O69" s="960"/>
      <c r="P69" s="961"/>
      <c r="Q69" s="962">
        <v>389</v>
      </c>
      <c r="R69" s="917"/>
      <c r="S69" s="917"/>
      <c r="T69" s="917"/>
      <c r="U69" s="917"/>
      <c r="V69" s="917">
        <v>383</v>
      </c>
      <c r="W69" s="917"/>
      <c r="X69" s="917"/>
      <c r="Y69" s="917"/>
      <c r="Z69" s="917"/>
      <c r="AA69" s="917">
        <v>5</v>
      </c>
      <c r="AB69" s="917"/>
      <c r="AC69" s="917"/>
      <c r="AD69" s="917"/>
      <c r="AE69" s="917"/>
      <c r="AF69" s="917">
        <v>5</v>
      </c>
      <c r="AG69" s="917"/>
      <c r="AH69" s="917"/>
      <c r="AI69" s="917"/>
      <c r="AJ69" s="917"/>
      <c r="AK69" s="917" t="s">
        <v>592</v>
      </c>
      <c r="AL69" s="917"/>
      <c r="AM69" s="917"/>
      <c r="AN69" s="917"/>
      <c r="AO69" s="917"/>
      <c r="AP69" s="917" t="s">
        <v>592</v>
      </c>
      <c r="AQ69" s="917"/>
      <c r="AR69" s="917"/>
      <c r="AS69" s="917"/>
      <c r="AT69" s="917"/>
      <c r="AU69" s="917" t="s">
        <v>592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595</v>
      </c>
      <c r="C70" s="960"/>
      <c r="D70" s="960"/>
      <c r="E70" s="960"/>
      <c r="F70" s="960"/>
      <c r="G70" s="960"/>
      <c r="H70" s="960"/>
      <c r="I70" s="960"/>
      <c r="J70" s="960"/>
      <c r="K70" s="960"/>
      <c r="L70" s="960"/>
      <c r="M70" s="960"/>
      <c r="N70" s="960"/>
      <c r="O70" s="960"/>
      <c r="P70" s="961"/>
      <c r="Q70" s="962">
        <v>51</v>
      </c>
      <c r="R70" s="917"/>
      <c r="S70" s="917"/>
      <c r="T70" s="917"/>
      <c r="U70" s="917"/>
      <c r="V70" s="917">
        <v>50</v>
      </c>
      <c r="W70" s="917"/>
      <c r="X70" s="917"/>
      <c r="Y70" s="917"/>
      <c r="Z70" s="917"/>
      <c r="AA70" s="917">
        <v>1</v>
      </c>
      <c r="AB70" s="917"/>
      <c r="AC70" s="917"/>
      <c r="AD70" s="917"/>
      <c r="AE70" s="917"/>
      <c r="AF70" s="917">
        <v>1</v>
      </c>
      <c r="AG70" s="917"/>
      <c r="AH70" s="917"/>
      <c r="AI70" s="917"/>
      <c r="AJ70" s="917"/>
      <c r="AK70" s="917">
        <v>3</v>
      </c>
      <c r="AL70" s="917"/>
      <c r="AM70" s="917"/>
      <c r="AN70" s="917"/>
      <c r="AO70" s="917"/>
      <c r="AP70" s="917" t="s">
        <v>592</v>
      </c>
      <c r="AQ70" s="917"/>
      <c r="AR70" s="917"/>
      <c r="AS70" s="917"/>
      <c r="AT70" s="917"/>
      <c r="AU70" s="917" t="s">
        <v>592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596</v>
      </c>
      <c r="C71" s="960"/>
      <c r="D71" s="960"/>
      <c r="E71" s="960"/>
      <c r="F71" s="960"/>
      <c r="G71" s="960"/>
      <c r="H71" s="960"/>
      <c r="I71" s="960"/>
      <c r="J71" s="960"/>
      <c r="K71" s="960"/>
      <c r="L71" s="960"/>
      <c r="M71" s="960"/>
      <c r="N71" s="960"/>
      <c r="O71" s="960"/>
      <c r="P71" s="961"/>
      <c r="Q71" s="962">
        <v>311</v>
      </c>
      <c r="R71" s="917"/>
      <c r="S71" s="917"/>
      <c r="T71" s="917"/>
      <c r="U71" s="917"/>
      <c r="V71" s="917">
        <v>309</v>
      </c>
      <c r="W71" s="917"/>
      <c r="X71" s="917"/>
      <c r="Y71" s="917"/>
      <c r="Z71" s="917"/>
      <c r="AA71" s="917">
        <v>2</v>
      </c>
      <c r="AB71" s="917"/>
      <c r="AC71" s="917"/>
      <c r="AD71" s="917"/>
      <c r="AE71" s="917"/>
      <c r="AF71" s="917">
        <v>2</v>
      </c>
      <c r="AG71" s="917"/>
      <c r="AH71" s="917"/>
      <c r="AI71" s="917"/>
      <c r="AJ71" s="917"/>
      <c r="AK71" s="917">
        <v>3</v>
      </c>
      <c r="AL71" s="917"/>
      <c r="AM71" s="917"/>
      <c r="AN71" s="917"/>
      <c r="AO71" s="917"/>
      <c r="AP71" s="917" t="s">
        <v>592</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597</v>
      </c>
      <c r="C72" s="960"/>
      <c r="D72" s="960"/>
      <c r="E72" s="960"/>
      <c r="F72" s="960"/>
      <c r="G72" s="960"/>
      <c r="H72" s="960"/>
      <c r="I72" s="960"/>
      <c r="J72" s="960"/>
      <c r="K72" s="960"/>
      <c r="L72" s="960"/>
      <c r="M72" s="960"/>
      <c r="N72" s="960"/>
      <c r="O72" s="960"/>
      <c r="P72" s="961"/>
      <c r="Q72" s="962">
        <v>443</v>
      </c>
      <c r="R72" s="917"/>
      <c r="S72" s="917"/>
      <c r="T72" s="917"/>
      <c r="U72" s="917"/>
      <c r="V72" s="917">
        <v>419</v>
      </c>
      <c r="W72" s="917"/>
      <c r="X72" s="917"/>
      <c r="Y72" s="917"/>
      <c r="Z72" s="917"/>
      <c r="AA72" s="917">
        <v>24</v>
      </c>
      <c r="AB72" s="917"/>
      <c r="AC72" s="917"/>
      <c r="AD72" s="917"/>
      <c r="AE72" s="917"/>
      <c r="AF72" s="917">
        <v>24</v>
      </c>
      <c r="AG72" s="917"/>
      <c r="AH72" s="917"/>
      <c r="AI72" s="917"/>
      <c r="AJ72" s="917"/>
      <c r="AK72" s="917" t="s">
        <v>592</v>
      </c>
      <c r="AL72" s="917"/>
      <c r="AM72" s="917"/>
      <c r="AN72" s="917"/>
      <c r="AO72" s="917"/>
      <c r="AP72" s="917" t="s">
        <v>592</v>
      </c>
      <c r="AQ72" s="917"/>
      <c r="AR72" s="917"/>
      <c r="AS72" s="917"/>
      <c r="AT72" s="917"/>
      <c r="AU72" s="917" t="s">
        <v>592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598</v>
      </c>
      <c r="C73" s="960"/>
      <c r="D73" s="960"/>
      <c r="E73" s="960"/>
      <c r="F73" s="960"/>
      <c r="G73" s="960"/>
      <c r="H73" s="960"/>
      <c r="I73" s="960"/>
      <c r="J73" s="960"/>
      <c r="K73" s="960"/>
      <c r="L73" s="960"/>
      <c r="M73" s="960"/>
      <c r="N73" s="960"/>
      <c r="O73" s="960"/>
      <c r="P73" s="961"/>
      <c r="Q73" s="962">
        <v>297</v>
      </c>
      <c r="R73" s="917"/>
      <c r="S73" s="917"/>
      <c r="T73" s="917"/>
      <c r="U73" s="917"/>
      <c r="V73" s="917">
        <v>286</v>
      </c>
      <c r="W73" s="917"/>
      <c r="X73" s="917"/>
      <c r="Y73" s="917"/>
      <c r="Z73" s="917"/>
      <c r="AA73" s="917">
        <v>11</v>
      </c>
      <c r="AB73" s="917"/>
      <c r="AC73" s="917"/>
      <c r="AD73" s="917"/>
      <c r="AE73" s="917"/>
      <c r="AF73" s="917">
        <v>11</v>
      </c>
      <c r="AG73" s="917"/>
      <c r="AH73" s="917"/>
      <c r="AI73" s="917"/>
      <c r="AJ73" s="917"/>
      <c r="AK73" s="917">
        <v>85</v>
      </c>
      <c r="AL73" s="917"/>
      <c r="AM73" s="917"/>
      <c r="AN73" s="917"/>
      <c r="AO73" s="917"/>
      <c r="AP73" s="917" t="s">
        <v>592</v>
      </c>
      <c r="AQ73" s="917"/>
      <c r="AR73" s="917"/>
      <c r="AS73" s="917"/>
      <c r="AT73" s="917"/>
      <c r="AU73" s="917" t="s">
        <v>592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601</v>
      </c>
      <c r="C74" s="960"/>
      <c r="D74" s="960"/>
      <c r="E74" s="960"/>
      <c r="F74" s="960"/>
      <c r="G74" s="960"/>
      <c r="H74" s="960"/>
      <c r="I74" s="960"/>
      <c r="J74" s="960"/>
      <c r="K74" s="960"/>
      <c r="L74" s="960"/>
      <c r="M74" s="960"/>
      <c r="N74" s="960"/>
      <c r="O74" s="960"/>
      <c r="P74" s="961"/>
      <c r="Q74" s="962">
        <v>55</v>
      </c>
      <c r="R74" s="917"/>
      <c r="S74" s="917"/>
      <c r="T74" s="917"/>
      <c r="U74" s="917"/>
      <c r="V74" s="917">
        <v>55</v>
      </c>
      <c r="W74" s="917"/>
      <c r="X74" s="917"/>
      <c r="Y74" s="917"/>
      <c r="Z74" s="917"/>
      <c r="AA74" s="917">
        <v>0</v>
      </c>
      <c r="AB74" s="917"/>
      <c r="AC74" s="917"/>
      <c r="AD74" s="917"/>
      <c r="AE74" s="917"/>
      <c r="AF74" s="917">
        <v>0</v>
      </c>
      <c r="AG74" s="917"/>
      <c r="AH74" s="917"/>
      <c r="AI74" s="917"/>
      <c r="AJ74" s="917"/>
      <c r="AK74" s="917" t="s">
        <v>592</v>
      </c>
      <c r="AL74" s="917"/>
      <c r="AM74" s="917"/>
      <c r="AN74" s="917"/>
      <c r="AO74" s="917"/>
      <c r="AP74" s="917" t="s">
        <v>592</v>
      </c>
      <c r="AQ74" s="917"/>
      <c r="AR74" s="917"/>
      <c r="AS74" s="917"/>
      <c r="AT74" s="917"/>
      <c r="AU74" s="917" t="s">
        <v>592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600</v>
      </c>
      <c r="C75" s="960"/>
      <c r="D75" s="960"/>
      <c r="E75" s="960"/>
      <c r="F75" s="960"/>
      <c r="G75" s="960"/>
      <c r="H75" s="960"/>
      <c r="I75" s="960"/>
      <c r="J75" s="960"/>
      <c r="K75" s="960"/>
      <c r="L75" s="960"/>
      <c r="M75" s="960"/>
      <c r="N75" s="960"/>
      <c r="O75" s="960"/>
      <c r="P75" s="961"/>
      <c r="Q75" s="965">
        <v>109</v>
      </c>
      <c r="R75" s="966"/>
      <c r="S75" s="966"/>
      <c r="T75" s="966"/>
      <c r="U75" s="916"/>
      <c r="V75" s="967">
        <v>108</v>
      </c>
      <c r="W75" s="966"/>
      <c r="X75" s="966"/>
      <c r="Y75" s="966"/>
      <c r="Z75" s="916"/>
      <c r="AA75" s="967">
        <v>1</v>
      </c>
      <c r="AB75" s="966"/>
      <c r="AC75" s="966"/>
      <c r="AD75" s="966"/>
      <c r="AE75" s="916"/>
      <c r="AF75" s="967">
        <v>1</v>
      </c>
      <c r="AG75" s="966"/>
      <c r="AH75" s="966"/>
      <c r="AI75" s="966"/>
      <c r="AJ75" s="916"/>
      <c r="AK75" s="967" t="s">
        <v>592</v>
      </c>
      <c r="AL75" s="966"/>
      <c r="AM75" s="966"/>
      <c r="AN75" s="966"/>
      <c r="AO75" s="916"/>
      <c r="AP75" s="967" t="s">
        <v>592</v>
      </c>
      <c r="AQ75" s="966"/>
      <c r="AR75" s="966"/>
      <c r="AS75" s="966"/>
      <c r="AT75" s="916"/>
      <c r="AU75" s="967" t="s">
        <v>592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602</v>
      </c>
      <c r="C76" s="960"/>
      <c r="D76" s="960"/>
      <c r="E76" s="960"/>
      <c r="F76" s="960"/>
      <c r="G76" s="960"/>
      <c r="H76" s="960"/>
      <c r="I76" s="960"/>
      <c r="J76" s="960"/>
      <c r="K76" s="960"/>
      <c r="L76" s="960"/>
      <c r="M76" s="960"/>
      <c r="N76" s="960"/>
      <c r="O76" s="960"/>
      <c r="P76" s="961"/>
      <c r="Q76" s="965">
        <v>6</v>
      </c>
      <c r="R76" s="966"/>
      <c r="S76" s="966"/>
      <c r="T76" s="966"/>
      <c r="U76" s="916"/>
      <c r="V76" s="967">
        <v>5</v>
      </c>
      <c r="W76" s="966"/>
      <c r="X76" s="966"/>
      <c r="Y76" s="966"/>
      <c r="Z76" s="916"/>
      <c r="AA76" s="967">
        <v>1</v>
      </c>
      <c r="AB76" s="966"/>
      <c r="AC76" s="966"/>
      <c r="AD76" s="966"/>
      <c r="AE76" s="916"/>
      <c r="AF76" s="967">
        <v>1</v>
      </c>
      <c r="AG76" s="966"/>
      <c r="AH76" s="966"/>
      <c r="AI76" s="966"/>
      <c r="AJ76" s="916"/>
      <c r="AK76" s="967" t="s">
        <v>592</v>
      </c>
      <c r="AL76" s="966"/>
      <c r="AM76" s="966"/>
      <c r="AN76" s="966"/>
      <c r="AO76" s="916"/>
      <c r="AP76" s="967" t="s">
        <v>592</v>
      </c>
      <c r="AQ76" s="966"/>
      <c r="AR76" s="966"/>
      <c r="AS76" s="966"/>
      <c r="AT76" s="916"/>
      <c r="AU76" s="967" t="s">
        <v>592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599</v>
      </c>
      <c r="C77" s="960"/>
      <c r="D77" s="960"/>
      <c r="E77" s="960"/>
      <c r="F77" s="960"/>
      <c r="G77" s="960"/>
      <c r="H77" s="960"/>
      <c r="I77" s="960"/>
      <c r="J77" s="960"/>
      <c r="K77" s="960"/>
      <c r="L77" s="960"/>
      <c r="M77" s="960"/>
      <c r="N77" s="960"/>
      <c r="O77" s="960"/>
      <c r="P77" s="961"/>
      <c r="Q77" s="965">
        <v>7294</v>
      </c>
      <c r="R77" s="966"/>
      <c r="S77" s="966"/>
      <c r="T77" s="966"/>
      <c r="U77" s="916"/>
      <c r="V77" s="967">
        <v>5559</v>
      </c>
      <c r="W77" s="966"/>
      <c r="X77" s="966"/>
      <c r="Y77" s="966"/>
      <c r="Z77" s="916"/>
      <c r="AA77" s="967">
        <v>1735</v>
      </c>
      <c r="AB77" s="966"/>
      <c r="AC77" s="966"/>
      <c r="AD77" s="966"/>
      <c r="AE77" s="916"/>
      <c r="AF77" s="967">
        <v>1735</v>
      </c>
      <c r="AG77" s="966"/>
      <c r="AH77" s="966"/>
      <c r="AI77" s="966"/>
      <c r="AJ77" s="916"/>
      <c r="AK77" s="967">
        <v>21</v>
      </c>
      <c r="AL77" s="966"/>
      <c r="AM77" s="966"/>
      <c r="AN77" s="966"/>
      <c r="AO77" s="916"/>
      <c r="AP77" s="967" t="s">
        <v>592</v>
      </c>
      <c r="AQ77" s="966"/>
      <c r="AR77" s="966"/>
      <c r="AS77" s="966"/>
      <c r="AT77" s="916"/>
      <c r="AU77" s="967" t="s">
        <v>592</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604</v>
      </c>
      <c r="C78" s="960"/>
      <c r="D78" s="960"/>
      <c r="E78" s="960"/>
      <c r="F78" s="960"/>
      <c r="G78" s="960"/>
      <c r="H78" s="960"/>
      <c r="I78" s="960"/>
      <c r="J78" s="960"/>
      <c r="K78" s="960"/>
      <c r="L78" s="960"/>
      <c r="M78" s="960"/>
      <c r="N78" s="960"/>
      <c r="O78" s="960"/>
      <c r="P78" s="961"/>
      <c r="Q78" s="962">
        <v>266</v>
      </c>
      <c r="R78" s="917"/>
      <c r="S78" s="917"/>
      <c r="T78" s="917"/>
      <c r="U78" s="917"/>
      <c r="V78" s="917">
        <v>257</v>
      </c>
      <c r="W78" s="917"/>
      <c r="X78" s="917"/>
      <c r="Y78" s="917"/>
      <c r="Z78" s="917"/>
      <c r="AA78" s="917">
        <v>9</v>
      </c>
      <c r="AB78" s="917"/>
      <c r="AC78" s="917"/>
      <c r="AD78" s="917"/>
      <c r="AE78" s="917"/>
      <c r="AF78" s="917">
        <v>9</v>
      </c>
      <c r="AG78" s="917"/>
      <c r="AH78" s="917"/>
      <c r="AI78" s="917"/>
      <c r="AJ78" s="917"/>
      <c r="AK78" s="917" t="s">
        <v>592</v>
      </c>
      <c r="AL78" s="917"/>
      <c r="AM78" s="917"/>
      <c r="AN78" s="917"/>
      <c r="AO78" s="917"/>
      <c r="AP78" s="917" t="s">
        <v>592</v>
      </c>
      <c r="AQ78" s="917"/>
      <c r="AR78" s="917"/>
      <c r="AS78" s="917"/>
      <c r="AT78" s="917"/>
      <c r="AU78" s="917">
        <v>4</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603</v>
      </c>
      <c r="C79" s="960"/>
      <c r="D79" s="960"/>
      <c r="E79" s="960"/>
      <c r="F79" s="960"/>
      <c r="G79" s="960"/>
      <c r="H79" s="960"/>
      <c r="I79" s="960"/>
      <c r="J79" s="960"/>
      <c r="K79" s="960"/>
      <c r="L79" s="960"/>
      <c r="M79" s="960"/>
      <c r="N79" s="960"/>
      <c r="O79" s="960"/>
      <c r="P79" s="961"/>
      <c r="Q79" s="962">
        <v>3</v>
      </c>
      <c r="R79" s="917"/>
      <c r="S79" s="917"/>
      <c r="T79" s="917"/>
      <c r="U79" s="917"/>
      <c r="V79" s="917">
        <v>2</v>
      </c>
      <c r="W79" s="917"/>
      <c r="X79" s="917"/>
      <c r="Y79" s="917"/>
      <c r="Z79" s="917"/>
      <c r="AA79" s="917">
        <v>1</v>
      </c>
      <c r="AB79" s="917"/>
      <c r="AC79" s="917"/>
      <c r="AD79" s="917"/>
      <c r="AE79" s="917"/>
      <c r="AF79" s="917">
        <v>1</v>
      </c>
      <c r="AG79" s="917"/>
      <c r="AH79" s="917"/>
      <c r="AI79" s="917"/>
      <c r="AJ79" s="917"/>
      <c r="AK79" s="917">
        <v>0</v>
      </c>
      <c r="AL79" s="917"/>
      <c r="AM79" s="917"/>
      <c r="AN79" s="917"/>
      <c r="AO79" s="917"/>
      <c r="AP79" s="917" t="s">
        <v>592</v>
      </c>
      <c r="AQ79" s="917"/>
      <c r="AR79" s="917"/>
      <c r="AS79" s="917"/>
      <c r="AT79" s="917"/>
      <c r="AU79" s="917" t="s">
        <v>592</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605</v>
      </c>
      <c r="C80" s="960"/>
      <c r="D80" s="960"/>
      <c r="E80" s="960"/>
      <c r="F80" s="960"/>
      <c r="G80" s="960"/>
      <c r="H80" s="960"/>
      <c r="I80" s="960"/>
      <c r="J80" s="960"/>
      <c r="K80" s="960"/>
      <c r="L80" s="960"/>
      <c r="M80" s="960"/>
      <c r="N80" s="960"/>
      <c r="O80" s="960"/>
      <c r="P80" s="961"/>
      <c r="Q80" s="962">
        <v>2343</v>
      </c>
      <c r="R80" s="917"/>
      <c r="S80" s="917"/>
      <c r="T80" s="917"/>
      <c r="U80" s="917"/>
      <c r="V80" s="917">
        <v>2293</v>
      </c>
      <c r="W80" s="917"/>
      <c r="X80" s="917"/>
      <c r="Y80" s="917"/>
      <c r="Z80" s="917"/>
      <c r="AA80" s="917">
        <v>50</v>
      </c>
      <c r="AB80" s="917"/>
      <c r="AC80" s="917"/>
      <c r="AD80" s="917"/>
      <c r="AE80" s="917"/>
      <c r="AF80" s="917">
        <v>50</v>
      </c>
      <c r="AG80" s="917"/>
      <c r="AH80" s="917"/>
      <c r="AI80" s="917"/>
      <c r="AJ80" s="917"/>
      <c r="AK80" s="917">
        <v>91</v>
      </c>
      <c r="AL80" s="917"/>
      <c r="AM80" s="917"/>
      <c r="AN80" s="917"/>
      <c r="AO80" s="917"/>
      <c r="AP80" s="917">
        <v>971</v>
      </c>
      <c r="AQ80" s="917"/>
      <c r="AR80" s="917"/>
      <c r="AS80" s="917"/>
      <c r="AT80" s="917"/>
      <c r="AU80" s="917">
        <v>102</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606</v>
      </c>
      <c r="C81" s="960"/>
      <c r="D81" s="960"/>
      <c r="E81" s="960"/>
      <c r="F81" s="960"/>
      <c r="G81" s="960"/>
      <c r="H81" s="960"/>
      <c r="I81" s="960"/>
      <c r="J81" s="960"/>
      <c r="K81" s="960"/>
      <c r="L81" s="960"/>
      <c r="M81" s="960"/>
      <c r="N81" s="960"/>
      <c r="O81" s="960"/>
      <c r="P81" s="961"/>
      <c r="Q81" s="962">
        <v>224</v>
      </c>
      <c r="R81" s="917"/>
      <c r="S81" s="917"/>
      <c r="T81" s="917"/>
      <c r="U81" s="917"/>
      <c r="V81" s="917">
        <v>149</v>
      </c>
      <c r="W81" s="917"/>
      <c r="X81" s="917"/>
      <c r="Y81" s="917"/>
      <c r="Z81" s="917"/>
      <c r="AA81" s="917">
        <v>75</v>
      </c>
      <c r="AB81" s="917"/>
      <c r="AC81" s="917"/>
      <c r="AD81" s="917"/>
      <c r="AE81" s="917"/>
      <c r="AF81" s="917">
        <v>75</v>
      </c>
      <c r="AG81" s="917"/>
      <c r="AH81" s="917"/>
      <c r="AI81" s="917"/>
      <c r="AJ81" s="917"/>
      <c r="AK81" s="917" t="s">
        <v>592</v>
      </c>
      <c r="AL81" s="917"/>
      <c r="AM81" s="917"/>
      <c r="AN81" s="917"/>
      <c r="AO81" s="917"/>
      <c r="AP81" s="917" t="s">
        <v>592</v>
      </c>
      <c r="AQ81" s="917"/>
      <c r="AR81" s="917"/>
      <c r="AS81" s="917"/>
      <c r="AT81" s="917"/>
      <c r="AU81" s="917" t="s">
        <v>592</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t="s">
        <v>607</v>
      </c>
      <c r="C82" s="960"/>
      <c r="D82" s="960"/>
      <c r="E82" s="960"/>
      <c r="F82" s="960"/>
      <c r="G82" s="960"/>
      <c r="H82" s="960"/>
      <c r="I82" s="960"/>
      <c r="J82" s="960"/>
      <c r="K82" s="960"/>
      <c r="L82" s="960"/>
      <c r="M82" s="960"/>
      <c r="N82" s="960"/>
      <c r="O82" s="960"/>
      <c r="P82" s="961"/>
      <c r="Q82" s="962">
        <v>33</v>
      </c>
      <c r="R82" s="917"/>
      <c r="S82" s="917"/>
      <c r="T82" s="917"/>
      <c r="U82" s="917"/>
      <c r="V82" s="917">
        <v>24</v>
      </c>
      <c r="W82" s="917"/>
      <c r="X82" s="917"/>
      <c r="Y82" s="917"/>
      <c r="Z82" s="917"/>
      <c r="AA82" s="917">
        <v>9</v>
      </c>
      <c r="AB82" s="917"/>
      <c r="AC82" s="917"/>
      <c r="AD82" s="917"/>
      <c r="AE82" s="917"/>
      <c r="AF82" s="917">
        <v>9</v>
      </c>
      <c r="AG82" s="917"/>
      <c r="AH82" s="917"/>
      <c r="AI82" s="917"/>
      <c r="AJ82" s="917"/>
      <c r="AK82" s="917" t="s">
        <v>592</v>
      </c>
      <c r="AL82" s="917"/>
      <c r="AM82" s="917"/>
      <c r="AN82" s="917"/>
      <c r="AO82" s="917"/>
      <c r="AP82" s="917" t="s">
        <v>592</v>
      </c>
      <c r="AQ82" s="917"/>
      <c r="AR82" s="917"/>
      <c r="AS82" s="917"/>
      <c r="AT82" s="917"/>
      <c r="AU82" s="917" t="s">
        <v>592</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t="s">
        <v>608</v>
      </c>
      <c r="C83" s="960"/>
      <c r="D83" s="960"/>
      <c r="E83" s="960"/>
      <c r="F83" s="960"/>
      <c r="G83" s="960"/>
      <c r="H83" s="960"/>
      <c r="I83" s="960"/>
      <c r="J83" s="960"/>
      <c r="K83" s="960"/>
      <c r="L83" s="960"/>
      <c r="M83" s="960"/>
      <c r="N83" s="960"/>
      <c r="O83" s="960"/>
      <c r="P83" s="961"/>
      <c r="Q83" s="962">
        <v>188</v>
      </c>
      <c r="R83" s="917"/>
      <c r="S83" s="917"/>
      <c r="T83" s="917"/>
      <c r="U83" s="917"/>
      <c r="V83" s="917">
        <v>183</v>
      </c>
      <c r="W83" s="917"/>
      <c r="X83" s="917"/>
      <c r="Y83" s="917"/>
      <c r="Z83" s="917"/>
      <c r="AA83" s="917">
        <v>5</v>
      </c>
      <c r="AB83" s="917"/>
      <c r="AC83" s="917"/>
      <c r="AD83" s="917"/>
      <c r="AE83" s="917"/>
      <c r="AF83" s="917">
        <v>5</v>
      </c>
      <c r="AG83" s="917"/>
      <c r="AH83" s="917"/>
      <c r="AI83" s="917"/>
      <c r="AJ83" s="917"/>
      <c r="AK83" s="917" t="s">
        <v>592</v>
      </c>
      <c r="AL83" s="917"/>
      <c r="AM83" s="917"/>
      <c r="AN83" s="917"/>
      <c r="AO83" s="917"/>
      <c r="AP83" s="917" t="s">
        <v>592</v>
      </c>
      <c r="AQ83" s="917"/>
      <c r="AR83" s="917"/>
      <c r="AS83" s="917"/>
      <c r="AT83" s="917"/>
      <c r="AU83" s="917" t="s">
        <v>592</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t="s">
        <v>609</v>
      </c>
      <c r="C84" s="960"/>
      <c r="D84" s="960"/>
      <c r="E84" s="960"/>
      <c r="F84" s="960"/>
      <c r="G84" s="960"/>
      <c r="H84" s="960"/>
      <c r="I84" s="960"/>
      <c r="J84" s="960"/>
      <c r="K84" s="960"/>
      <c r="L84" s="960"/>
      <c r="M84" s="960"/>
      <c r="N84" s="960"/>
      <c r="O84" s="960"/>
      <c r="P84" s="961"/>
      <c r="Q84" s="962">
        <v>233436</v>
      </c>
      <c r="R84" s="917"/>
      <c r="S84" s="917"/>
      <c r="T84" s="917"/>
      <c r="U84" s="917"/>
      <c r="V84" s="917">
        <v>216486</v>
      </c>
      <c r="W84" s="917"/>
      <c r="X84" s="917"/>
      <c r="Y84" s="917"/>
      <c r="Z84" s="917"/>
      <c r="AA84" s="917">
        <v>16951</v>
      </c>
      <c r="AB84" s="917"/>
      <c r="AC84" s="917"/>
      <c r="AD84" s="917"/>
      <c r="AE84" s="917"/>
      <c r="AF84" s="917">
        <v>16951</v>
      </c>
      <c r="AG84" s="917"/>
      <c r="AH84" s="917"/>
      <c r="AI84" s="917"/>
      <c r="AJ84" s="917"/>
      <c r="AK84" s="917" t="s">
        <v>592</v>
      </c>
      <c r="AL84" s="917"/>
      <c r="AM84" s="917"/>
      <c r="AN84" s="917"/>
      <c r="AO84" s="917"/>
      <c r="AP84" s="917" t="s">
        <v>592</v>
      </c>
      <c r="AQ84" s="917"/>
      <c r="AR84" s="917"/>
      <c r="AS84" s="917"/>
      <c r="AT84" s="917"/>
      <c r="AU84" s="917" t="s">
        <v>592</v>
      </c>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393</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307</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307</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307</v>
      </c>
      <c r="DR109" s="981"/>
      <c r="DS109" s="981"/>
      <c r="DT109" s="981"/>
      <c r="DU109" s="982"/>
      <c r="DV109" s="980" t="s">
        <v>438</v>
      </c>
      <c r="DW109" s="981"/>
      <c r="DX109" s="981"/>
      <c r="DY109" s="981"/>
      <c r="DZ109" s="983"/>
    </row>
    <row r="110" spans="1:131" s="248" customFormat="1" ht="26.25" customHeight="1">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412926</v>
      </c>
      <c r="AB110" s="988"/>
      <c r="AC110" s="988"/>
      <c r="AD110" s="988"/>
      <c r="AE110" s="989"/>
      <c r="AF110" s="990">
        <v>407649</v>
      </c>
      <c r="AG110" s="988"/>
      <c r="AH110" s="988"/>
      <c r="AI110" s="988"/>
      <c r="AJ110" s="989"/>
      <c r="AK110" s="990">
        <v>408659</v>
      </c>
      <c r="AL110" s="988"/>
      <c r="AM110" s="988"/>
      <c r="AN110" s="988"/>
      <c r="AO110" s="989"/>
      <c r="AP110" s="991">
        <v>10.7</v>
      </c>
      <c r="AQ110" s="992"/>
      <c r="AR110" s="992"/>
      <c r="AS110" s="992"/>
      <c r="AT110" s="993"/>
      <c r="AU110" s="994" t="s">
        <v>74</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5133130</v>
      </c>
      <c r="BR110" s="1023"/>
      <c r="BS110" s="1023"/>
      <c r="BT110" s="1023"/>
      <c r="BU110" s="1023"/>
      <c r="BV110" s="1023">
        <v>5144893</v>
      </c>
      <c r="BW110" s="1023"/>
      <c r="BX110" s="1023"/>
      <c r="BY110" s="1023"/>
      <c r="BZ110" s="1023"/>
      <c r="CA110" s="1023">
        <v>5335497</v>
      </c>
      <c r="CB110" s="1023"/>
      <c r="CC110" s="1023"/>
      <c r="CD110" s="1023"/>
      <c r="CE110" s="1023"/>
      <c r="CF110" s="1037">
        <v>139.30000000000001</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129</v>
      </c>
      <c r="DM110" s="1023"/>
      <c r="DN110" s="1023"/>
      <c r="DO110" s="1023"/>
      <c r="DP110" s="1023"/>
      <c r="DQ110" s="1023" t="s">
        <v>129</v>
      </c>
      <c r="DR110" s="1023"/>
      <c r="DS110" s="1023"/>
      <c r="DT110" s="1023"/>
      <c r="DU110" s="1023"/>
      <c r="DV110" s="1024" t="s">
        <v>129</v>
      </c>
      <c r="DW110" s="1024"/>
      <c r="DX110" s="1024"/>
      <c r="DY110" s="1024"/>
      <c r="DZ110" s="1025"/>
    </row>
    <row r="111" spans="1:131" s="248" customFormat="1" ht="26.25" customHeight="1">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446</v>
      </c>
      <c r="AG111" s="1030"/>
      <c r="AH111" s="1030"/>
      <c r="AI111" s="1030"/>
      <c r="AJ111" s="1031"/>
      <c r="AK111" s="1032" t="s">
        <v>446</v>
      </c>
      <c r="AL111" s="1030"/>
      <c r="AM111" s="1030"/>
      <c r="AN111" s="1030"/>
      <c r="AO111" s="1031"/>
      <c r="AP111" s="1033" t="s">
        <v>447</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v>3032</v>
      </c>
      <c r="BR111" s="1016"/>
      <c r="BS111" s="1016"/>
      <c r="BT111" s="1016"/>
      <c r="BU111" s="1016"/>
      <c r="BV111" s="1016">
        <v>3029</v>
      </c>
      <c r="BW111" s="1016"/>
      <c r="BX111" s="1016"/>
      <c r="BY111" s="1016"/>
      <c r="BZ111" s="1016"/>
      <c r="CA111" s="1016">
        <v>7647</v>
      </c>
      <c r="CB111" s="1016"/>
      <c r="CC111" s="1016"/>
      <c r="CD111" s="1016"/>
      <c r="CE111" s="1016"/>
      <c r="CF111" s="1010">
        <v>0.2</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447</v>
      </c>
      <c r="DM111" s="1016"/>
      <c r="DN111" s="1016"/>
      <c r="DO111" s="1016"/>
      <c r="DP111" s="1016"/>
      <c r="DQ111" s="1016" t="s">
        <v>418</v>
      </c>
      <c r="DR111" s="1016"/>
      <c r="DS111" s="1016"/>
      <c r="DT111" s="1016"/>
      <c r="DU111" s="1016"/>
      <c r="DV111" s="1017" t="s">
        <v>129</v>
      </c>
      <c r="DW111" s="1017"/>
      <c r="DX111" s="1017"/>
      <c r="DY111" s="1017"/>
      <c r="DZ111" s="1018"/>
    </row>
    <row r="112" spans="1:131" s="248" customFormat="1" ht="26.25" customHeight="1">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129</v>
      </c>
      <c r="AG112" s="1055"/>
      <c r="AH112" s="1055"/>
      <c r="AI112" s="1055"/>
      <c r="AJ112" s="1056"/>
      <c r="AK112" s="1057" t="s">
        <v>447</v>
      </c>
      <c r="AL112" s="1055"/>
      <c r="AM112" s="1055"/>
      <c r="AN112" s="1055"/>
      <c r="AO112" s="1056"/>
      <c r="AP112" s="1058" t="s">
        <v>129</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5782516</v>
      </c>
      <c r="BR112" s="1016"/>
      <c r="BS112" s="1016"/>
      <c r="BT112" s="1016"/>
      <c r="BU112" s="1016"/>
      <c r="BV112" s="1016">
        <v>5680528</v>
      </c>
      <c r="BW112" s="1016"/>
      <c r="BX112" s="1016"/>
      <c r="BY112" s="1016"/>
      <c r="BZ112" s="1016"/>
      <c r="CA112" s="1016">
        <v>5369835</v>
      </c>
      <c r="CB112" s="1016"/>
      <c r="CC112" s="1016"/>
      <c r="CD112" s="1016"/>
      <c r="CE112" s="1016"/>
      <c r="CF112" s="1010">
        <v>140.19999999999999</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454</v>
      </c>
      <c r="DH112" s="1016"/>
      <c r="DI112" s="1016"/>
      <c r="DJ112" s="1016"/>
      <c r="DK112" s="1016"/>
      <c r="DL112" s="1016" t="s">
        <v>447</v>
      </c>
      <c r="DM112" s="1016"/>
      <c r="DN112" s="1016"/>
      <c r="DO112" s="1016"/>
      <c r="DP112" s="1016"/>
      <c r="DQ112" s="1016" t="s">
        <v>129</v>
      </c>
      <c r="DR112" s="1016"/>
      <c r="DS112" s="1016"/>
      <c r="DT112" s="1016"/>
      <c r="DU112" s="1016"/>
      <c r="DV112" s="1017" t="s">
        <v>418</v>
      </c>
      <c r="DW112" s="1017"/>
      <c r="DX112" s="1017"/>
      <c r="DY112" s="1017"/>
      <c r="DZ112" s="1018"/>
    </row>
    <row r="113" spans="1:130" s="248" customFormat="1" ht="26.25" customHeight="1">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361708</v>
      </c>
      <c r="AB113" s="1030"/>
      <c r="AC113" s="1030"/>
      <c r="AD113" s="1030"/>
      <c r="AE113" s="1031"/>
      <c r="AF113" s="1032">
        <v>372535</v>
      </c>
      <c r="AG113" s="1030"/>
      <c r="AH113" s="1030"/>
      <c r="AI113" s="1030"/>
      <c r="AJ113" s="1031"/>
      <c r="AK113" s="1032">
        <v>370900</v>
      </c>
      <c r="AL113" s="1030"/>
      <c r="AM113" s="1030"/>
      <c r="AN113" s="1030"/>
      <c r="AO113" s="1031"/>
      <c r="AP113" s="1033">
        <v>9.6999999999999993</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146504</v>
      </c>
      <c r="BR113" s="1016"/>
      <c r="BS113" s="1016"/>
      <c r="BT113" s="1016"/>
      <c r="BU113" s="1016"/>
      <c r="BV113" s="1016">
        <v>121465</v>
      </c>
      <c r="BW113" s="1016"/>
      <c r="BX113" s="1016"/>
      <c r="BY113" s="1016"/>
      <c r="BZ113" s="1016"/>
      <c r="CA113" s="1016">
        <v>105747</v>
      </c>
      <c r="CB113" s="1016"/>
      <c r="CC113" s="1016"/>
      <c r="CD113" s="1016"/>
      <c r="CE113" s="1016"/>
      <c r="CF113" s="1010">
        <v>2.8</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447</v>
      </c>
      <c r="DR113" s="1055"/>
      <c r="DS113" s="1055"/>
      <c r="DT113" s="1055"/>
      <c r="DU113" s="1056"/>
      <c r="DV113" s="1058" t="s">
        <v>129</v>
      </c>
      <c r="DW113" s="1059"/>
      <c r="DX113" s="1059"/>
      <c r="DY113" s="1059"/>
      <c r="DZ113" s="1060"/>
    </row>
    <row r="114" spans="1:130" s="248" customFormat="1" ht="26.25" customHeight="1">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56146</v>
      </c>
      <c r="AB114" s="1055"/>
      <c r="AC114" s="1055"/>
      <c r="AD114" s="1055"/>
      <c r="AE114" s="1056"/>
      <c r="AF114" s="1057">
        <v>39599</v>
      </c>
      <c r="AG114" s="1055"/>
      <c r="AH114" s="1055"/>
      <c r="AI114" s="1055"/>
      <c r="AJ114" s="1056"/>
      <c r="AK114" s="1057">
        <v>18935</v>
      </c>
      <c r="AL114" s="1055"/>
      <c r="AM114" s="1055"/>
      <c r="AN114" s="1055"/>
      <c r="AO114" s="1056"/>
      <c r="AP114" s="1058">
        <v>0.5</v>
      </c>
      <c r="AQ114" s="1059"/>
      <c r="AR114" s="1059"/>
      <c r="AS114" s="1059"/>
      <c r="AT114" s="1060"/>
      <c r="AU114" s="996"/>
      <c r="AV114" s="997"/>
      <c r="AW114" s="997"/>
      <c r="AX114" s="997"/>
      <c r="AY114" s="997"/>
      <c r="AZ114" s="1045" t="s">
        <v>459</v>
      </c>
      <c r="BA114" s="1046"/>
      <c r="BB114" s="1046"/>
      <c r="BC114" s="1046"/>
      <c r="BD114" s="1046"/>
      <c r="BE114" s="1046"/>
      <c r="BF114" s="1046"/>
      <c r="BG114" s="1046"/>
      <c r="BH114" s="1046"/>
      <c r="BI114" s="1046"/>
      <c r="BJ114" s="1046"/>
      <c r="BK114" s="1046"/>
      <c r="BL114" s="1046"/>
      <c r="BM114" s="1046"/>
      <c r="BN114" s="1046"/>
      <c r="BO114" s="1046"/>
      <c r="BP114" s="1047"/>
      <c r="BQ114" s="1015">
        <v>172183</v>
      </c>
      <c r="BR114" s="1016"/>
      <c r="BS114" s="1016"/>
      <c r="BT114" s="1016"/>
      <c r="BU114" s="1016"/>
      <c r="BV114" s="1016">
        <v>176889</v>
      </c>
      <c r="BW114" s="1016"/>
      <c r="BX114" s="1016"/>
      <c r="BY114" s="1016"/>
      <c r="BZ114" s="1016"/>
      <c r="CA114" s="1016">
        <v>172154</v>
      </c>
      <c r="CB114" s="1016"/>
      <c r="CC114" s="1016"/>
      <c r="CD114" s="1016"/>
      <c r="CE114" s="1016"/>
      <c r="CF114" s="1010">
        <v>4.5</v>
      </c>
      <c r="CG114" s="1011"/>
      <c r="CH114" s="1011"/>
      <c r="CI114" s="1011"/>
      <c r="CJ114" s="1011"/>
      <c r="CK114" s="1041"/>
      <c r="CL114" s="1042"/>
      <c r="CM114" s="1012" t="s">
        <v>460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447</v>
      </c>
      <c r="DR114" s="1055"/>
      <c r="DS114" s="1055"/>
      <c r="DT114" s="1055"/>
      <c r="DU114" s="1056"/>
      <c r="DV114" s="1058" t="s">
        <v>129</v>
      </c>
      <c r="DW114" s="1059"/>
      <c r="DX114" s="1059"/>
      <c r="DY114" s="1059"/>
      <c r="DZ114" s="1060"/>
    </row>
    <row r="115" spans="1:130" s="248" customFormat="1" ht="26.25" customHeight="1">
      <c r="A115" s="1050"/>
      <c r="B115" s="1051"/>
      <c r="C115" s="1046" t="s">
        <v>461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129</v>
      </c>
      <c r="AG115" s="1030"/>
      <c r="AH115" s="1030"/>
      <c r="AI115" s="1030"/>
      <c r="AJ115" s="1031"/>
      <c r="AK115" s="1032" t="s">
        <v>129</v>
      </c>
      <c r="AL115" s="1030"/>
      <c r="AM115" s="1030"/>
      <c r="AN115" s="1030"/>
      <c r="AO115" s="1031"/>
      <c r="AP115" s="1033" t="s">
        <v>447</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t="s">
        <v>447</v>
      </c>
      <c r="BR115" s="1016"/>
      <c r="BS115" s="1016"/>
      <c r="BT115" s="1016"/>
      <c r="BU115" s="1016"/>
      <c r="BV115" s="1016" t="s">
        <v>129</v>
      </c>
      <c r="BW115" s="1016"/>
      <c r="BX115" s="1016"/>
      <c r="BY115" s="1016"/>
      <c r="BZ115" s="1016"/>
      <c r="CA115" s="1016" t="s">
        <v>444</v>
      </c>
      <c r="CB115" s="1016"/>
      <c r="CC115" s="1016"/>
      <c r="CD115" s="1016"/>
      <c r="CE115" s="1016"/>
      <c r="CF115" s="1010" t="s">
        <v>447</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3032</v>
      </c>
      <c r="DH115" s="1055"/>
      <c r="DI115" s="1055"/>
      <c r="DJ115" s="1055"/>
      <c r="DK115" s="1056"/>
      <c r="DL115" s="1057">
        <v>3029</v>
      </c>
      <c r="DM115" s="1055"/>
      <c r="DN115" s="1055"/>
      <c r="DO115" s="1055"/>
      <c r="DP115" s="1056"/>
      <c r="DQ115" s="1057">
        <v>7647</v>
      </c>
      <c r="DR115" s="1055"/>
      <c r="DS115" s="1055"/>
      <c r="DT115" s="1055"/>
      <c r="DU115" s="1056"/>
      <c r="DV115" s="1058">
        <v>0.2</v>
      </c>
      <c r="DW115" s="1059"/>
      <c r="DX115" s="1059"/>
      <c r="DY115" s="1059"/>
      <c r="DZ115" s="1060"/>
    </row>
    <row r="116" spans="1:130" s="248" customFormat="1" ht="26.25" customHeight="1">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8</v>
      </c>
      <c r="AB116" s="1055"/>
      <c r="AC116" s="1055"/>
      <c r="AD116" s="1055"/>
      <c r="AE116" s="1056"/>
      <c r="AF116" s="1057">
        <v>11</v>
      </c>
      <c r="AG116" s="1055"/>
      <c r="AH116" s="1055"/>
      <c r="AI116" s="1055"/>
      <c r="AJ116" s="1056"/>
      <c r="AK116" s="1057">
        <v>11</v>
      </c>
      <c r="AL116" s="1055"/>
      <c r="AM116" s="1055"/>
      <c r="AN116" s="1055"/>
      <c r="AO116" s="1056"/>
      <c r="AP116" s="1058">
        <v>0</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418</v>
      </c>
      <c r="BR116" s="1016"/>
      <c r="BS116" s="1016"/>
      <c r="BT116" s="1016"/>
      <c r="BU116" s="1016"/>
      <c r="BV116" s="1016" t="s">
        <v>129</v>
      </c>
      <c r="BW116" s="1016"/>
      <c r="BX116" s="1016"/>
      <c r="BY116" s="1016"/>
      <c r="BZ116" s="1016"/>
      <c r="CA116" s="1016" t="s">
        <v>447</v>
      </c>
      <c r="CB116" s="1016"/>
      <c r="CC116" s="1016"/>
      <c r="CD116" s="1016"/>
      <c r="CE116" s="1016"/>
      <c r="CF116" s="1010" t="s">
        <v>447</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454</v>
      </c>
      <c r="DH116" s="1055"/>
      <c r="DI116" s="1055"/>
      <c r="DJ116" s="1055"/>
      <c r="DK116" s="1056"/>
      <c r="DL116" s="1057" t="s">
        <v>447</v>
      </c>
      <c r="DM116" s="1055"/>
      <c r="DN116" s="1055"/>
      <c r="DO116" s="1055"/>
      <c r="DP116" s="1056"/>
      <c r="DQ116" s="1057" t="s">
        <v>418</v>
      </c>
      <c r="DR116" s="1055"/>
      <c r="DS116" s="1055"/>
      <c r="DT116" s="1055"/>
      <c r="DU116" s="1056"/>
      <c r="DV116" s="1058" t="s">
        <v>129</v>
      </c>
      <c r="DW116" s="1059"/>
      <c r="DX116" s="1059"/>
      <c r="DY116" s="1059"/>
      <c r="DZ116" s="1060"/>
    </row>
    <row r="117" spans="1:130" s="248" customFormat="1" ht="26.25" customHeight="1">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830788</v>
      </c>
      <c r="AB117" s="1073"/>
      <c r="AC117" s="1073"/>
      <c r="AD117" s="1073"/>
      <c r="AE117" s="1074"/>
      <c r="AF117" s="1075">
        <v>819794</v>
      </c>
      <c r="AG117" s="1073"/>
      <c r="AH117" s="1073"/>
      <c r="AI117" s="1073"/>
      <c r="AJ117" s="1074"/>
      <c r="AK117" s="1075">
        <v>798505</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454</v>
      </c>
      <c r="BW117" s="1016"/>
      <c r="BX117" s="1016"/>
      <c r="BY117" s="1016"/>
      <c r="BZ117" s="1016"/>
      <c r="CA117" s="1016" t="s">
        <v>454</v>
      </c>
      <c r="CB117" s="1016"/>
      <c r="CC117" s="1016"/>
      <c r="CD117" s="1016"/>
      <c r="CE117" s="1016"/>
      <c r="CF117" s="1010" t="s">
        <v>444</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447</v>
      </c>
      <c r="DM117" s="1055"/>
      <c r="DN117" s="1055"/>
      <c r="DO117" s="1055"/>
      <c r="DP117" s="1056"/>
      <c r="DQ117" s="1057" t="s">
        <v>447</v>
      </c>
      <c r="DR117" s="1055"/>
      <c r="DS117" s="1055"/>
      <c r="DT117" s="1055"/>
      <c r="DU117" s="1056"/>
      <c r="DV117" s="1058" t="s">
        <v>129</v>
      </c>
      <c r="DW117" s="1059"/>
      <c r="DX117" s="1059"/>
      <c r="DY117" s="1059"/>
      <c r="DZ117" s="1060"/>
    </row>
    <row r="118" spans="1:130" s="248" customFormat="1" ht="26.25" customHeight="1">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307</v>
      </c>
      <c r="AL118" s="981"/>
      <c r="AM118" s="981"/>
      <c r="AN118" s="981"/>
      <c r="AO118" s="982"/>
      <c r="AP118" s="1067" t="s">
        <v>438</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454</v>
      </c>
      <c r="DR118" s="1055"/>
      <c r="DS118" s="1055"/>
      <c r="DT118" s="1055"/>
      <c r="DU118" s="1056"/>
      <c r="DV118" s="1058" t="s">
        <v>129</v>
      </c>
      <c r="DW118" s="1059"/>
      <c r="DX118" s="1059"/>
      <c r="DY118" s="1059"/>
      <c r="DZ118" s="1060"/>
    </row>
    <row r="119" spans="1:130" s="248" customFormat="1" ht="26.25" customHeight="1">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447</v>
      </c>
      <c r="AG119" s="988"/>
      <c r="AH119" s="988"/>
      <c r="AI119" s="988"/>
      <c r="AJ119" s="989"/>
      <c r="AK119" s="990" t="s">
        <v>129</v>
      </c>
      <c r="AL119" s="988"/>
      <c r="AM119" s="988"/>
      <c r="AN119" s="988"/>
      <c r="AO119" s="989"/>
      <c r="AP119" s="991" t="s">
        <v>447</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472</v>
      </c>
      <c r="BP119" s="1102"/>
      <c r="BQ119" s="1093">
        <v>11237365</v>
      </c>
      <c r="BR119" s="1094"/>
      <c r="BS119" s="1094"/>
      <c r="BT119" s="1094"/>
      <c r="BU119" s="1094"/>
      <c r="BV119" s="1094">
        <v>11126804</v>
      </c>
      <c r="BW119" s="1094"/>
      <c r="BX119" s="1094"/>
      <c r="BY119" s="1094"/>
      <c r="BZ119" s="1094"/>
      <c r="CA119" s="1094">
        <v>10990880</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444</v>
      </c>
      <c r="DM119" s="1080"/>
      <c r="DN119" s="1080"/>
      <c r="DO119" s="1080"/>
      <c r="DP119" s="1081"/>
      <c r="DQ119" s="1079" t="s">
        <v>447</v>
      </c>
      <c r="DR119" s="1080"/>
      <c r="DS119" s="1080"/>
      <c r="DT119" s="1080"/>
      <c r="DU119" s="1081"/>
      <c r="DV119" s="1082" t="s">
        <v>447</v>
      </c>
      <c r="DW119" s="1083"/>
      <c r="DX119" s="1083"/>
      <c r="DY119" s="1083"/>
      <c r="DZ119" s="1084"/>
    </row>
    <row r="120" spans="1:130" s="248" customFormat="1" ht="26.25" customHeight="1">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454</v>
      </c>
      <c r="AB120" s="1055"/>
      <c r="AC120" s="1055"/>
      <c r="AD120" s="1055"/>
      <c r="AE120" s="1056"/>
      <c r="AF120" s="1057" t="s">
        <v>444</v>
      </c>
      <c r="AG120" s="1055"/>
      <c r="AH120" s="1055"/>
      <c r="AI120" s="1055"/>
      <c r="AJ120" s="1056"/>
      <c r="AK120" s="1057" t="s">
        <v>447</v>
      </c>
      <c r="AL120" s="1055"/>
      <c r="AM120" s="1055"/>
      <c r="AN120" s="1055"/>
      <c r="AO120" s="1056"/>
      <c r="AP120" s="1058" t="s">
        <v>129</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2317843</v>
      </c>
      <c r="BR120" s="1023"/>
      <c r="BS120" s="1023"/>
      <c r="BT120" s="1023"/>
      <c r="BU120" s="1023"/>
      <c r="BV120" s="1023">
        <v>2356422</v>
      </c>
      <c r="BW120" s="1023"/>
      <c r="BX120" s="1023"/>
      <c r="BY120" s="1023"/>
      <c r="BZ120" s="1023"/>
      <c r="CA120" s="1023">
        <v>2439526</v>
      </c>
      <c r="CB120" s="1023"/>
      <c r="CC120" s="1023"/>
      <c r="CD120" s="1023"/>
      <c r="CE120" s="1023"/>
      <c r="CF120" s="1037">
        <v>63.7</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v>4946535</v>
      </c>
      <c r="DH120" s="1023"/>
      <c r="DI120" s="1023"/>
      <c r="DJ120" s="1023"/>
      <c r="DK120" s="1023"/>
      <c r="DL120" s="1023">
        <v>4912855</v>
      </c>
      <c r="DM120" s="1023"/>
      <c r="DN120" s="1023"/>
      <c r="DO120" s="1023"/>
      <c r="DP120" s="1023"/>
      <c r="DQ120" s="1023">
        <v>4586095</v>
      </c>
      <c r="DR120" s="1023"/>
      <c r="DS120" s="1023"/>
      <c r="DT120" s="1023"/>
      <c r="DU120" s="1023"/>
      <c r="DV120" s="1024">
        <v>119.8</v>
      </c>
      <c r="DW120" s="1024"/>
      <c r="DX120" s="1024"/>
      <c r="DY120" s="1024"/>
      <c r="DZ120" s="1025"/>
    </row>
    <row r="121" spans="1:130" s="248" customFormat="1" ht="26.25" customHeight="1">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454</v>
      </c>
      <c r="AB121" s="1055"/>
      <c r="AC121" s="1055"/>
      <c r="AD121" s="1055"/>
      <c r="AE121" s="1056"/>
      <c r="AF121" s="1057" t="s">
        <v>129</v>
      </c>
      <c r="AG121" s="1055"/>
      <c r="AH121" s="1055"/>
      <c r="AI121" s="1055"/>
      <c r="AJ121" s="1056"/>
      <c r="AK121" s="1057" t="s">
        <v>447</v>
      </c>
      <c r="AL121" s="1055"/>
      <c r="AM121" s="1055"/>
      <c r="AN121" s="1055"/>
      <c r="AO121" s="1056"/>
      <c r="AP121" s="1058" t="s">
        <v>447</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32646</v>
      </c>
      <c r="BR121" s="1016"/>
      <c r="BS121" s="1016"/>
      <c r="BT121" s="1016"/>
      <c r="BU121" s="1016"/>
      <c r="BV121" s="1016">
        <v>24287</v>
      </c>
      <c r="BW121" s="1016"/>
      <c r="BX121" s="1016"/>
      <c r="BY121" s="1016"/>
      <c r="BZ121" s="1016"/>
      <c r="CA121" s="1016">
        <v>16792</v>
      </c>
      <c r="CB121" s="1016"/>
      <c r="CC121" s="1016"/>
      <c r="CD121" s="1016"/>
      <c r="CE121" s="1016"/>
      <c r="CF121" s="1010">
        <v>0.4</v>
      </c>
      <c r="CG121" s="1011"/>
      <c r="CH121" s="1011"/>
      <c r="CI121" s="1011"/>
      <c r="CJ121" s="1011"/>
      <c r="CK121" s="1106"/>
      <c r="CL121" s="1107"/>
      <c r="CM121" s="1107"/>
      <c r="CN121" s="1107"/>
      <c r="CO121" s="1108"/>
      <c r="CP121" s="1116" t="s">
        <v>480</v>
      </c>
      <c r="CQ121" s="1117"/>
      <c r="CR121" s="1117"/>
      <c r="CS121" s="1117"/>
      <c r="CT121" s="1117"/>
      <c r="CU121" s="1117"/>
      <c r="CV121" s="1117"/>
      <c r="CW121" s="1117"/>
      <c r="CX121" s="1117"/>
      <c r="CY121" s="1117"/>
      <c r="CZ121" s="1117"/>
      <c r="DA121" s="1117"/>
      <c r="DB121" s="1117"/>
      <c r="DC121" s="1117"/>
      <c r="DD121" s="1117"/>
      <c r="DE121" s="1117"/>
      <c r="DF121" s="1118"/>
      <c r="DG121" s="1015">
        <v>456703</v>
      </c>
      <c r="DH121" s="1016"/>
      <c r="DI121" s="1016"/>
      <c r="DJ121" s="1016"/>
      <c r="DK121" s="1016"/>
      <c r="DL121" s="1016">
        <v>444770</v>
      </c>
      <c r="DM121" s="1016"/>
      <c r="DN121" s="1016"/>
      <c r="DO121" s="1016"/>
      <c r="DP121" s="1016"/>
      <c r="DQ121" s="1016">
        <v>446297</v>
      </c>
      <c r="DR121" s="1016"/>
      <c r="DS121" s="1016"/>
      <c r="DT121" s="1016"/>
      <c r="DU121" s="1016"/>
      <c r="DV121" s="1017">
        <v>11.7</v>
      </c>
      <c r="DW121" s="1017"/>
      <c r="DX121" s="1017"/>
      <c r="DY121" s="1017"/>
      <c r="DZ121" s="1018"/>
    </row>
    <row r="122" spans="1:130" s="248" customFormat="1" ht="26.25" customHeight="1">
      <c r="A122" s="1155"/>
      <c r="B122" s="1042"/>
      <c r="C122" s="1012" t="s">
        <v>460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418</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6960139</v>
      </c>
      <c r="BR122" s="1094"/>
      <c r="BS122" s="1094"/>
      <c r="BT122" s="1094"/>
      <c r="BU122" s="1094"/>
      <c r="BV122" s="1094">
        <v>6796679</v>
      </c>
      <c r="BW122" s="1094"/>
      <c r="BX122" s="1094"/>
      <c r="BY122" s="1094"/>
      <c r="BZ122" s="1094"/>
      <c r="CA122" s="1094">
        <v>6821462</v>
      </c>
      <c r="CB122" s="1094"/>
      <c r="CC122" s="1094"/>
      <c r="CD122" s="1094"/>
      <c r="CE122" s="1094"/>
      <c r="CF122" s="1114">
        <v>178.2</v>
      </c>
      <c r="CG122" s="1115"/>
      <c r="CH122" s="1115"/>
      <c r="CI122" s="1115"/>
      <c r="CJ122" s="1115"/>
      <c r="CK122" s="1106"/>
      <c r="CL122" s="1107"/>
      <c r="CM122" s="1107"/>
      <c r="CN122" s="1107"/>
      <c r="CO122" s="1108"/>
      <c r="CP122" s="1116" t="s">
        <v>482</v>
      </c>
      <c r="CQ122" s="1117"/>
      <c r="CR122" s="1117"/>
      <c r="CS122" s="1117"/>
      <c r="CT122" s="1117"/>
      <c r="CU122" s="1117"/>
      <c r="CV122" s="1117"/>
      <c r="CW122" s="1117"/>
      <c r="CX122" s="1117"/>
      <c r="CY122" s="1117"/>
      <c r="CZ122" s="1117"/>
      <c r="DA122" s="1117"/>
      <c r="DB122" s="1117"/>
      <c r="DC122" s="1117"/>
      <c r="DD122" s="1117"/>
      <c r="DE122" s="1117"/>
      <c r="DF122" s="1118"/>
      <c r="DG122" s="1015">
        <v>355428</v>
      </c>
      <c r="DH122" s="1016"/>
      <c r="DI122" s="1016"/>
      <c r="DJ122" s="1016"/>
      <c r="DK122" s="1016"/>
      <c r="DL122" s="1016">
        <v>318082</v>
      </c>
      <c r="DM122" s="1016"/>
      <c r="DN122" s="1016"/>
      <c r="DO122" s="1016"/>
      <c r="DP122" s="1016"/>
      <c r="DQ122" s="1016">
        <v>317456</v>
      </c>
      <c r="DR122" s="1016"/>
      <c r="DS122" s="1016"/>
      <c r="DT122" s="1016"/>
      <c r="DU122" s="1016"/>
      <c r="DV122" s="1017">
        <v>8.3000000000000007</v>
      </c>
      <c r="DW122" s="1017"/>
      <c r="DX122" s="1017"/>
      <c r="DY122" s="1017"/>
      <c r="DZ122" s="1018"/>
    </row>
    <row r="123" spans="1:130" s="248" customFormat="1" ht="26.25" customHeight="1">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447</v>
      </c>
      <c r="AG123" s="1055"/>
      <c r="AH123" s="1055"/>
      <c r="AI123" s="1055"/>
      <c r="AJ123" s="1056"/>
      <c r="AK123" s="1057" t="s">
        <v>444</v>
      </c>
      <c r="AL123" s="1055"/>
      <c r="AM123" s="1055"/>
      <c r="AN123" s="1055"/>
      <c r="AO123" s="1056"/>
      <c r="AP123" s="1058" t="s">
        <v>129</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483</v>
      </c>
      <c r="BP123" s="1102"/>
      <c r="BQ123" s="1161">
        <v>9310628</v>
      </c>
      <c r="BR123" s="1162"/>
      <c r="BS123" s="1162"/>
      <c r="BT123" s="1162"/>
      <c r="BU123" s="1162"/>
      <c r="BV123" s="1162">
        <v>9177388</v>
      </c>
      <c r="BW123" s="1162"/>
      <c r="BX123" s="1162"/>
      <c r="BY123" s="1162"/>
      <c r="BZ123" s="1162"/>
      <c r="CA123" s="1162">
        <v>9277780</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v>9927</v>
      </c>
      <c r="DH123" s="1055"/>
      <c r="DI123" s="1055"/>
      <c r="DJ123" s="1055"/>
      <c r="DK123" s="1056"/>
      <c r="DL123" s="1057">
        <v>4821</v>
      </c>
      <c r="DM123" s="1055"/>
      <c r="DN123" s="1055"/>
      <c r="DO123" s="1055"/>
      <c r="DP123" s="1056"/>
      <c r="DQ123" s="1057">
        <v>19987</v>
      </c>
      <c r="DR123" s="1055"/>
      <c r="DS123" s="1055"/>
      <c r="DT123" s="1055"/>
      <c r="DU123" s="1056"/>
      <c r="DV123" s="1058">
        <v>0.5</v>
      </c>
      <c r="DW123" s="1059"/>
      <c r="DX123" s="1059"/>
      <c r="DY123" s="1059"/>
      <c r="DZ123" s="1060"/>
    </row>
    <row r="124" spans="1:130" s="248" customFormat="1" ht="26.25" customHeight="1" thickBot="1">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447</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56.2</v>
      </c>
      <c r="BR124" s="1124"/>
      <c r="BS124" s="1124"/>
      <c r="BT124" s="1124"/>
      <c r="BU124" s="1124"/>
      <c r="BV124" s="1124">
        <v>55.3</v>
      </c>
      <c r="BW124" s="1124"/>
      <c r="BX124" s="1124"/>
      <c r="BY124" s="1124"/>
      <c r="BZ124" s="1124"/>
      <c r="CA124" s="1124">
        <v>44.7</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v>13923</v>
      </c>
      <c r="DH124" s="1080"/>
      <c r="DI124" s="1080"/>
      <c r="DJ124" s="1080"/>
      <c r="DK124" s="1081"/>
      <c r="DL124" s="1079" t="s">
        <v>418</v>
      </c>
      <c r="DM124" s="1080"/>
      <c r="DN124" s="1080"/>
      <c r="DO124" s="1080"/>
      <c r="DP124" s="1081"/>
      <c r="DQ124" s="1079" t="s">
        <v>129</v>
      </c>
      <c r="DR124" s="1080"/>
      <c r="DS124" s="1080"/>
      <c r="DT124" s="1080"/>
      <c r="DU124" s="1081"/>
      <c r="DV124" s="1082" t="s">
        <v>418</v>
      </c>
      <c r="DW124" s="1083"/>
      <c r="DX124" s="1083"/>
      <c r="DY124" s="1083"/>
      <c r="DZ124" s="1084"/>
    </row>
    <row r="125" spans="1:130" s="248" customFormat="1" ht="26.25" customHeight="1">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446</v>
      </c>
      <c r="AB125" s="1055"/>
      <c r="AC125" s="1055"/>
      <c r="AD125" s="1055"/>
      <c r="AE125" s="1056"/>
      <c r="AF125" s="1057" t="s">
        <v>129</v>
      </c>
      <c r="AG125" s="1055"/>
      <c r="AH125" s="1055"/>
      <c r="AI125" s="1055"/>
      <c r="AJ125" s="1056"/>
      <c r="AK125" s="1057" t="s">
        <v>446</v>
      </c>
      <c r="AL125" s="1055"/>
      <c r="AM125" s="1055"/>
      <c r="AN125" s="1055"/>
      <c r="AO125" s="1056"/>
      <c r="AP125" s="1058" t="s">
        <v>418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447</v>
      </c>
      <c r="DH125" s="1023"/>
      <c r="DI125" s="1023"/>
      <c r="DJ125" s="1023"/>
      <c r="DK125" s="1023"/>
      <c r="DL125" s="1023" t="s">
        <v>446</v>
      </c>
      <c r="DM125" s="1023"/>
      <c r="DN125" s="1023"/>
      <c r="DO125" s="1023"/>
      <c r="DP125" s="1023"/>
      <c r="DQ125" s="1023" t="s">
        <v>446</v>
      </c>
      <c r="DR125" s="1023"/>
      <c r="DS125" s="1023"/>
      <c r="DT125" s="1023"/>
      <c r="DU125" s="1023"/>
      <c r="DV125" s="1024" t="s">
        <v>418</v>
      </c>
      <c r="DW125" s="1024"/>
      <c r="DX125" s="1024"/>
      <c r="DY125" s="1024"/>
      <c r="DZ125" s="1025"/>
    </row>
    <row r="126" spans="1:130" s="248" customFormat="1" ht="26.25" customHeight="1" thickBot="1">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418</v>
      </c>
      <c r="AB126" s="1055"/>
      <c r="AC126" s="1055"/>
      <c r="AD126" s="1055"/>
      <c r="AE126" s="1056"/>
      <c r="AF126" s="1057" t="s">
        <v>129</v>
      </c>
      <c r="AG126" s="1055"/>
      <c r="AH126" s="1055"/>
      <c r="AI126" s="1055"/>
      <c r="AJ126" s="1056"/>
      <c r="AK126" s="1057" t="s">
        <v>418</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446</v>
      </c>
      <c r="DM126" s="1016"/>
      <c r="DN126" s="1016"/>
      <c r="DO126" s="1016"/>
      <c r="DP126" s="1016"/>
      <c r="DQ126" s="1016" t="s">
        <v>446</v>
      </c>
      <c r="DR126" s="1016"/>
      <c r="DS126" s="1016"/>
      <c r="DT126" s="1016"/>
      <c r="DU126" s="1016"/>
      <c r="DV126" s="1017" t="s">
        <v>129</v>
      </c>
      <c r="DW126" s="1017"/>
      <c r="DX126" s="1017"/>
      <c r="DY126" s="1017"/>
      <c r="DZ126" s="1018"/>
    </row>
    <row r="127" spans="1:130" s="248" customFormat="1" ht="26.25" customHeight="1">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418</v>
      </c>
      <c r="AB127" s="1055"/>
      <c r="AC127" s="1055"/>
      <c r="AD127" s="1055"/>
      <c r="AE127" s="1056"/>
      <c r="AF127" s="1057" t="s">
        <v>447</v>
      </c>
      <c r="AG127" s="1055"/>
      <c r="AH127" s="1055"/>
      <c r="AI127" s="1055"/>
      <c r="AJ127" s="1056"/>
      <c r="AK127" s="1057" t="s">
        <v>447</v>
      </c>
      <c r="AL127" s="1055"/>
      <c r="AM127" s="1055"/>
      <c r="AN127" s="1055"/>
      <c r="AO127" s="1056"/>
      <c r="AP127" s="1058" t="s">
        <v>129</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446</v>
      </c>
      <c r="DH127" s="1016"/>
      <c r="DI127" s="1016"/>
      <c r="DJ127" s="1016"/>
      <c r="DK127" s="1016"/>
      <c r="DL127" s="1016" t="s">
        <v>129</v>
      </c>
      <c r="DM127" s="1016"/>
      <c r="DN127" s="1016"/>
      <c r="DO127" s="1016"/>
      <c r="DP127" s="1016"/>
      <c r="DQ127" s="1016" t="s">
        <v>418</v>
      </c>
      <c r="DR127" s="1016"/>
      <c r="DS127" s="1016"/>
      <c r="DT127" s="1016"/>
      <c r="DU127" s="1016"/>
      <c r="DV127" s="1017" t="s">
        <v>129</v>
      </c>
      <c r="DW127" s="1017"/>
      <c r="DX127" s="1017"/>
      <c r="DY127" s="1017"/>
      <c r="DZ127" s="1018"/>
    </row>
    <row r="128" spans="1:130" s="248" customFormat="1" ht="26.25" customHeight="1" thickBot="1">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5842</v>
      </c>
      <c r="AB128" s="1144"/>
      <c r="AC128" s="1144"/>
      <c r="AD128" s="1144"/>
      <c r="AE128" s="1145"/>
      <c r="AF128" s="1146">
        <v>5215</v>
      </c>
      <c r="AG128" s="1144"/>
      <c r="AH128" s="1144"/>
      <c r="AI128" s="1144"/>
      <c r="AJ128" s="1145"/>
      <c r="AK128" s="1146">
        <v>6394</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447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c r="A129" s="1026" t="s">
        <v>109</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3999165</v>
      </c>
      <c r="AB129" s="1055"/>
      <c r="AC129" s="1055"/>
      <c r="AD129" s="1055"/>
      <c r="AE129" s="1056"/>
      <c r="AF129" s="1057">
        <v>4080240</v>
      </c>
      <c r="AG129" s="1055"/>
      <c r="AH129" s="1055"/>
      <c r="AI129" s="1055"/>
      <c r="AJ129" s="1056"/>
      <c r="AK129" s="1057">
        <v>4389865</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129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571575</v>
      </c>
      <c r="AB130" s="1055"/>
      <c r="AC130" s="1055"/>
      <c r="AD130" s="1055"/>
      <c r="AE130" s="1056"/>
      <c r="AF130" s="1057">
        <v>557548</v>
      </c>
      <c r="AG130" s="1055"/>
      <c r="AH130" s="1055"/>
      <c r="AI130" s="1055"/>
      <c r="AJ130" s="1056"/>
      <c r="AK130" s="1057">
        <v>560824</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6.9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3427590</v>
      </c>
      <c r="AB131" s="1080"/>
      <c r="AC131" s="1080"/>
      <c r="AD131" s="1080"/>
      <c r="AE131" s="1081"/>
      <c r="AF131" s="1079">
        <v>3522692</v>
      </c>
      <c r="AG131" s="1080"/>
      <c r="AH131" s="1080"/>
      <c r="AI131" s="1080"/>
      <c r="AJ131" s="1081"/>
      <c r="AK131" s="1079">
        <v>3829041</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v>44.7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7.3921034900000002</v>
      </c>
      <c r="AB132" s="1196"/>
      <c r="AC132" s="1196"/>
      <c r="AD132" s="1196"/>
      <c r="AE132" s="1197"/>
      <c r="AF132" s="1198">
        <v>7.2964369290000004</v>
      </c>
      <c r="AG132" s="1196"/>
      <c r="AH132" s="1196"/>
      <c r="AI132" s="1196"/>
      <c r="AJ132" s="1197"/>
      <c r="AK132" s="1198">
        <v>6.040337515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7.7</v>
      </c>
      <c r="AB133" s="1179"/>
      <c r="AC133" s="1179"/>
      <c r="AD133" s="1179"/>
      <c r="AE133" s="1180"/>
      <c r="AF133" s="1178">
        <v>7.5</v>
      </c>
      <c r="AG133" s="1179"/>
      <c r="AH133" s="1179"/>
      <c r="AI133" s="1179"/>
      <c r="AJ133" s="1180"/>
      <c r="AK133" s="1178">
        <v>6.9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6hgZ/eqCm8J85WdYeEce0XGSSND+3Pv8EtrttQU+36b4Png1OFtOh898G4IaJ1Aimyhl9J8QTl030GvSSbi+w==" saltValue="h9O3sRfDBh2N0ZYWi4AZ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R3dFBvLHEGEq+KA4OkKBcXSzW1VLoU1+xrklySAvUP3wnEz3f9SFut4SEdxTvRvz6aMu8O6jvsE/Jj4ghVh4EA==" saltValue="KJqhqpuLxFGXwD3/ZBHI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9"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DWwSHM03KbButYxOaWYIwQUTjIUATp71d3VtcfqNCYd+xzO8UIEaBjWU/N+yEakTkMGWKkjiK8GsUi1+Y/B4w==" saltValue="W+whDrOK/dj987Ts6eLz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1055473</v>
      </c>
      <c r="AP9" s="314">
        <v>68635</v>
      </c>
      <c r="AQ9" s="315">
        <v>92289</v>
      </c>
      <c r="AR9" s="316">
        <v>-25.6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18907</v>
      </c>
      <c r="AP10" s="317">
        <v>1229</v>
      </c>
      <c r="AQ10" s="318">
        <v>11808</v>
      </c>
      <c r="AR10" s="319">
        <v>-89.6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v>15438</v>
      </c>
      <c r="AP11" s="317">
        <v>1004</v>
      </c>
      <c r="AQ11" s="318">
        <v>701</v>
      </c>
      <c r="AR11" s="319">
        <v>43.2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521</v>
      </c>
      <c r="AP12" s="317" t="s">
        <v>521</v>
      </c>
      <c r="AQ12" s="318">
        <v>15</v>
      </c>
      <c r="AR12" s="319" t="s">
        <v>521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t="s">
        <v>521</v>
      </c>
      <c r="AP13" s="317" t="s">
        <v>521</v>
      </c>
      <c r="AQ13" s="318">
        <v>3431</v>
      </c>
      <c r="AR13" s="319" t="s">
        <v>521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21095</v>
      </c>
      <c r="AP14" s="317">
        <v>1372</v>
      </c>
      <c r="AQ14" s="318">
        <v>2100</v>
      </c>
      <c r="AR14" s="319">
        <v>-34.700000000000003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-81263</v>
      </c>
      <c r="AP15" s="317">
        <v>-5284</v>
      </c>
      <c r="AQ15" s="318">
        <v>-6802</v>
      </c>
      <c r="AR15" s="319">
        <v>-22.3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1029650</v>
      </c>
      <c r="AP16" s="317">
        <v>66956</v>
      </c>
      <c r="AQ16" s="318">
        <v>103540</v>
      </c>
      <c r="AR16" s="319">
        <v>-35.299999999999997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6.89</v>
      </c>
      <c r="AP21" s="331">
        <v>9.4700000000000006</v>
      </c>
      <c r="AQ21" s="332">
        <v>-2.58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95</v>
      </c>
      <c r="AP22" s="336">
        <v>96.3</v>
      </c>
      <c r="AQ22" s="337">
        <v>-1.3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408659</v>
      </c>
      <c r="AP32" s="345">
        <v>26574</v>
      </c>
      <c r="AQ32" s="346">
        <v>55103</v>
      </c>
      <c r="AR32" s="347">
        <v>-51.8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521</v>
      </c>
      <c r="AP33" s="345" t="s">
        <v>521</v>
      </c>
      <c r="AQ33" s="346" t="s">
        <v>521</v>
      </c>
      <c r="AR33" s="347" t="s">
        <v>521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521</v>
      </c>
      <c r="AP34" s="345" t="s">
        <v>521</v>
      </c>
      <c r="AQ34" s="346">
        <v>63</v>
      </c>
      <c r="AR34" s="347" t="s">
        <v>521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370900</v>
      </c>
      <c r="AP35" s="345">
        <v>24119</v>
      </c>
      <c r="AQ35" s="346">
        <v>21337</v>
      </c>
      <c r="AR35" s="347">
        <v>13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18935</v>
      </c>
      <c r="AP36" s="345">
        <v>1231</v>
      </c>
      <c r="AQ36" s="346">
        <v>3097</v>
      </c>
      <c r="AR36" s="347">
        <v>-60.3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t="s">
        <v>521</v>
      </c>
      <c r="AP37" s="345" t="s">
        <v>521</v>
      </c>
      <c r="AQ37" s="346">
        <v>611</v>
      </c>
      <c r="AR37" s="347" t="s">
        <v>521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v>11</v>
      </c>
      <c r="AP38" s="348">
        <v>1</v>
      </c>
      <c r="AQ38" s="349">
        <v>1</v>
      </c>
      <c r="AR38" s="337">
        <v>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-6394</v>
      </c>
      <c r="AP39" s="345">
        <v>-416</v>
      </c>
      <c r="AQ39" s="346">
        <v>-2054</v>
      </c>
      <c r="AR39" s="347">
        <v>-79.7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-560824</v>
      </c>
      <c r="AP40" s="345">
        <v>-36469</v>
      </c>
      <c r="AQ40" s="346">
        <v>-55559</v>
      </c>
      <c r="AR40" s="347">
        <v>-34.4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231287</v>
      </c>
      <c r="AP41" s="345">
        <v>15040</v>
      </c>
      <c r="AQ41" s="346">
        <v>22600</v>
      </c>
      <c r="AR41" s="347">
        <v>-33.5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604932</v>
      </c>
      <c r="AN51" s="367">
        <v>38499</v>
      </c>
      <c r="AO51" s="368">
        <v>-9.5</v>
      </c>
      <c r="AP51" s="369">
        <v>115123</v>
      </c>
      <c r="AQ51" s="370">
        <v>48.4</v>
      </c>
      <c r="AR51" s="371">
        <v>-57.9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335869</v>
      </c>
      <c r="AN52" s="375">
        <v>21375</v>
      </c>
      <c r="AO52" s="376">
        <v>-7.6</v>
      </c>
      <c r="AP52" s="377">
        <v>46026</v>
      </c>
      <c r="AQ52" s="378">
        <v>12.6</v>
      </c>
      <c r="AR52" s="379">
        <v>-20.2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549120</v>
      </c>
      <c r="AN53" s="367">
        <v>35135</v>
      </c>
      <c r="AO53" s="368">
        <v>-8.6999999999999993</v>
      </c>
      <c r="AP53" s="369">
        <v>98899</v>
      </c>
      <c r="AQ53" s="370">
        <v>-14.1</v>
      </c>
      <c r="AR53" s="371">
        <v>5.4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246821</v>
      </c>
      <c r="AN54" s="375">
        <v>15793</v>
      </c>
      <c r="AO54" s="376">
        <v>-26.1</v>
      </c>
      <c r="AP54" s="377">
        <v>43734</v>
      </c>
      <c r="AQ54" s="378">
        <v>-5</v>
      </c>
      <c r="AR54" s="379">
        <v>-21.1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432618</v>
      </c>
      <c r="AN55" s="367">
        <v>27785</v>
      </c>
      <c r="AO55" s="368">
        <v>-20.9</v>
      </c>
      <c r="AP55" s="369">
        <v>96462</v>
      </c>
      <c r="AQ55" s="370">
        <v>-2.5</v>
      </c>
      <c r="AR55" s="371">
        <v>-18.399999999999999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238347</v>
      </c>
      <c r="AN56" s="375">
        <v>15308</v>
      </c>
      <c r="AO56" s="376">
        <v>-3.1</v>
      </c>
      <c r="AP56" s="377">
        <v>39886</v>
      </c>
      <c r="AQ56" s="378">
        <v>-8.8000000000000007</v>
      </c>
      <c r="AR56" s="379">
        <v>5.7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444464</v>
      </c>
      <c r="AN57" s="367">
        <v>28764</v>
      </c>
      <c r="AO57" s="368">
        <v>3.5</v>
      </c>
      <c r="AP57" s="369">
        <v>83103</v>
      </c>
      <c r="AQ57" s="370">
        <v>-13.8</v>
      </c>
      <c r="AR57" s="371">
        <v>17.3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279946</v>
      </c>
      <c r="AN58" s="375">
        <v>18117</v>
      </c>
      <c r="AO58" s="376">
        <v>18.3</v>
      </c>
      <c r="AP58" s="377">
        <v>41378</v>
      </c>
      <c r="AQ58" s="378">
        <v>3.7</v>
      </c>
      <c r="AR58" s="379">
        <v>14.6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642525</v>
      </c>
      <c r="AN59" s="367">
        <v>41782</v>
      </c>
      <c r="AO59" s="368">
        <v>45.3</v>
      </c>
      <c r="AP59" s="369">
        <v>84459</v>
      </c>
      <c r="AQ59" s="370">
        <v>1.6</v>
      </c>
      <c r="AR59" s="371">
        <v>43.7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347971</v>
      </c>
      <c r="AN60" s="375">
        <v>22628</v>
      </c>
      <c r="AO60" s="376">
        <v>24.9</v>
      </c>
      <c r="AP60" s="377">
        <v>47314</v>
      </c>
      <c r="AQ60" s="378">
        <v>14.3</v>
      </c>
      <c r="AR60" s="379">
        <v>10.6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534732</v>
      </c>
      <c r="AN61" s="382">
        <v>34393</v>
      </c>
      <c r="AO61" s="383">
        <v>1.9</v>
      </c>
      <c r="AP61" s="384">
        <v>95609</v>
      </c>
      <c r="AQ61" s="385">
        <v>3.9</v>
      </c>
      <c r="AR61" s="371">
        <v>-2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289791</v>
      </c>
      <c r="AN62" s="375">
        <v>18644</v>
      </c>
      <c r="AO62" s="376">
        <v>1.3</v>
      </c>
      <c r="AP62" s="377">
        <v>43668</v>
      </c>
      <c r="AQ62" s="378">
        <v>3.4</v>
      </c>
      <c r="AR62" s="379">
        <v>-2.1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KaPAMcBwlSdp+ghgKAxSGIv4JWmB78aOCpHzLLTyqfHMK6L4d2o0zhBhSrtnspDqZ4DQWMeGzpoQ1xjCan7C7A==" saltValue="N+0t0ij5Blw6bTx+h6cju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85" zoomScaleNormal="85" zoomScaleSheetLayoutView="55" workbookViewId="0"/>
  </sheetViews>
  <sheetFormatPr defaultColWidth="0" defaultRowHeight="13.5" customHeight="1" zeroHeight="1"/>
  <cols>
    <col min="1" max="125" width="2.37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560</v>
      </c>
    </row>
    <row r="120" spans="125:125" ht="13.5" hidden="1" customHeight="1"/>
    <row r="121" spans="125:125" ht="13.5" hidden="1" customHeight="1">
      <c r="DU121" s="292"/>
    </row>
  </sheetData>
  <sheetProtection algorithmName="SHA-512" hashValue="5lA3yuOY5d3ZoKIrscmZTJ6vKrqOfIYgEH9aOH46qUS9Yr8xGhjxpomDR7WA7MLmy+zQr6VsQbEbOPdItFDlfA==" saltValue="jyy6JaYmRA7dIYsNjXoA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0" zoomScaleNormal="100" zoomScaleSheetLayoutView="55" workbookViewId="0"/>
  </sheetViews>
  <sheetFormatPr defaultColWidth="0" defaultRowHeight="13.5" customHeight="1" zeroHeight="1"/>
  <cols>
    <col min="1" max="125" width="2.37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561</v>
      </c>
    </row>
  </sheetData>
  <sheetProtection algorithmName="SHA-512" hashValue="LJ+wjwmwlGIfgCdycP24Cia9Fs18m1bnK/eV7FwEp5l6q/N5r9kCkGtWVm6JjOJ3ZdhgnV9MZexh9jB2GkFLXw==" saltValue="e8pm7yZpoiGhh66PALSt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04857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8" t="s">
        <v>3</v>
      </c>
      <c r="D47" s="1238"/>
      <c r="E47" s="1239"/>
      <c r="F47" s="11">
        <v>42.36</v>
      </c>
      <c r="G47" s="12">
        <v>37.869999999999997</v>
      </c>
      <c r="H47" s="12">
        <v>41.4</v>
      </c>
      <c r="I47" s="12">
        <v>39.53</v>
      </c>
      <c r="J47" s="13">
        <v>39.049999999999997</v>
      </c>
    </row>
    <row r="48" spans="2:10" ht="57.75" customHeight="1">
      <c r="B48" s="14"/>
      <c r="C48" s="1240" t="s">
        <v>4</v>
      </c>
      <c r="D48" s="1240"/>
      <c r="E48" s="1241"/>
      <c r="F48" s="15">
        <v>3.61</v>
      </c>
      <c r="G48" s="16">
        <v>7.31</v>
      </c>
      <c r="H48" s="16">
        <v>5.16</v>
      </c>
      <c r="I48" s="16">
        <v>4.1900000000000004</v>
      </c>
      <c r="J48" s="17">
        <v>4.4800000000000004</v>
      </c>
    </row>
    <row r="49" spans="2:10" ht="57.75" customHeight="1" thickBot="1">
      <c r="B49" s="18"/>
      <c r="C49" s="1242" t="s">
        <v>5</v>
      </c>
      <c r="D49" s="1242"/>
      <c r="E49" s="1243"/>
      <c r="F49" s="19" t="s">
        <v>567</v>
      </c>
      <c r="G49" s="20" t="s">
        <v>568</v>
      </c>
      <c r="H49" s="20" t="s">
        <v>569</v>
      </c>
      <c r="I49" s="20" t="s">
        <v>570</v>
      </c>
      <c r="J49" s="21">
        <v>0.62</v>
      </c>
    </row>
    <row r="50" spans="2:10" ht="13.5" customHeight="1"/>
  </sheetData>
  <sheetProtection algorithmName="SHA-512" hashValue="cLXD1Bx3pXFX+hPY4HP+OdV9eJNPojwNp1NWkOdvLar3Ss8vpv1KUQlO9E+lTg3SqkxFeAIm3QtHj/4mkCbE7A==" saltValue="UAa4F1ty3JuuGOqEVCIy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50" t="s">
        <v>571</v>
      </c>
      <c r="D34" s="1250"/>
      <c r="E34" s="1251"/>
      <c r="F34" s="32" t="s">
        <v>572</v>
      </c>
      <c r="G34" s="33" t="s">
        <v>573</v>
      </c>
      <c r="H34" s="33" t="s">
        <v>574</v>
      </c>
      <c r="I34" s="33" t="s">
        <v>575</v>
      </c>
      <c r="J34" s="34" t="s">
        <v>576</v>
      </c>
      <c r="K34" s="22"/>
      <c r="L34" s="22"/>
      <c r="M34" s="22"/>
      <c r="N34" s="22"/>
      <c r="O34" s="22"/>
      <c r="P34" s="22"/>
    </row>
    <row r="35" spans="1:16" ht="39" customHeight="1">
      <c r="A35" s="22"/>
      <c r="B35" s="35"/>
      <c r="C35" s="1244" t="s">
        <v>577</v>
      </c>
      <c r="D35" s="1245"/>
      <c r="E35" s="1246"/>
      <c r="F35" s="36">
        <v>17.579999999999998</v>
      </c>
      <c r="G35" s="37">
        <v>19.57</v>
      </c>
      <c r="H35" s="37">
        <v>20.74</v>
      </c>
      <c r="I35" s="37">
        <v>20.3</v>
      </c>
      <c r="J35" s="38">
        <v>19.940000000000001</v>
      </c>
      <c r="K35" s="22"/>
      <c r="L35" s="22"/>
      <c r="M35" s="22"/>
      <c r="N35" s="22"/>
      <c r="O35" s="22"/>
      <c r="P35" s="22"/>
    </row>
    <row r="36" spans="1:16" ht="39" customHeight="1">
      <c r="A36" s="22"/>
      <c r="B36" s="35"/>
      <c r="C36" s="1244" t="s">
        <v>578</v>
      </c>
      <c r="D36" s="1245"/>
      <c r="E36" s="1246"/>
      <c r="F36" s="36">
        <v>12.4</v>
      </c>
      <c r="G36" s="37">
        <v>11.78</v>
      </c>
      <c r="H36" s="37">
        <v>11.54</v>
      </c>
      <c r="I36" s="37">
        <v>11.11</v>
      </c>
      <c r="J36" s="38">
        <v>11.11</v>
      </c>
      <c r="K36" s="22"/>
      <c r="L36" s="22"/>
      <c r="M36" s="22"/>
      <c r="N36" s="22"/>
      <c r="O36" s="22"/>
      <c r="P36" s="22"/>
    </row>
    <row r="37" spans="1:16" ht="39" customHeight="1">
      <c r="A37" s="22"/>
      <c r="B37" s="35"/>
      <c r="C37" s="1244" t="s">
        <v>579</v>
      </c>
      <c r="D37" s="1245"/>
      <c r="E37" s="1246"/>
      <c r="F37" s="36">
        <v>6.39</v>
      </c>
      <c r="G37" s="37">
        <v>7.78</v>
      </c>
      <c r="H37" s="37">
        <v>8.24</v>
      </c>
      <c r="I37" s="37">
        <v>8.94</v>
      </c>
      <c r="J37" s="38">
        <v>8.67</v>
      </c>
      <c r="K37" s="22"/>
      <c r="L37" s="22"/>
      <c r="M37" s="22"/>
      <c r="N37" s="22"/>
      <c r="O37" s="22"/>
      <c r="P37" s="22"/>
    </row>
    <row r="38" spans="1:16" ht="39" customHeight="1">
      <c r="A38" s="22"/>
      <c r="B38" s="35"/>
      <c r="C38" s="1244" t="s">
        <v>580</v>
      </c>
      <c r="D38" s="1245"/>
      <c r="E38" s="1246"/>
      <c r="F38" s="36">
        <v>4.21</v>
      </c>
      <c r="G38" s="37">
        <v>7.88</v>
      </c>
      <c r="H38" s="37">
        <v>5.78</v>
      </c>
      <c r="I38" s="37">
        <v>4.8099999999999996</v>
      </c>
      <c r="J38" s="38">
        <v>5.08</v>
      </c>
      <c r="K38" s="22"/>
      <c r="L38" s="22"/>
      <c r="M38" s="22"/>
      <c r="N38" s="22"/>
      <c r="O38" s="22"/>
      <c r="P38" s="22"/>
    </row>
    <row r="39" spans="1:16" ht="39" customHeight="1">
      <c r="A39" s="22"/>
      <c r="B39" s="35"/>
      <c r="C39" s="1244" t="s">
        <v>581</v>
      </c>
      <c r="D39" s="1245"/>
      <c r="E39" s="1246"/>
      <c r="F39" s="36">
        <v>1.94</v>
      </c>
      <c r="G39" s="37">
        <v>1.44</v>
      </c>
      <c r="H39" s="37">
        <v>1.23</v>
      </c>
      <c r="I39" s="37">
        <v>1.33</v>
      </c>
      <c r="J39" s="38">
        <v>1.1200000000000001</v>
      </c>
      <c r="K39" s="22"/>
      <c r="L39" s="22"/>
      <c r="M39" s="22"/>
      <c r="N39" s="22"/>
      <c r="O39" s="22"/>
      <c r="P39" s="22"/>
    </row>
    <row r="40" spans="1:16" ht="39" customHeight="1">
      <c r="A40" s="22"/>
      <c r="B40" s="35"/>
      <c r="C40" s="1244" t="s">
        <v>582</v>
      </c>
      <c r="D40" s="1245"/>
      <c r="E40" s="1246"/>
      <c r="F40" s="36">
        <v>6.42</v>
      </c>
      <c r="G40" s="37">
        <v>3.07</v>
      </c>
      <c r="H40" s="37">
        <v>2.0099999999999998</v>
      </c>
      <c r="I40" s="37">
        <v>1</v>
      </c>
      <c r="J40" s="38">
        <v>0.57999999999999996</v>
      </c>
      <c r="K40" s="22"/>
      <c r="L40" s="22"/>
      <c r="M40" s="22"/>
      <c r="N40" s="22"/>
      <c r="O40" s="22"/>
      <c r="P40" s="22"/>
    </row>
    <row r="41" spans="1:16" ht="39" customHeight="1">
      <c r="A41" s="22"/>
      <c r="B41" s="35"/>
      <c r="C41" s="1244" t="s">
        <v>583</v>
      </c>
      <c r="D41" s="1245"/>
      <c r="E41" s="1246"/>
      <c r="F41" s="36">
        <v>2.57</v>
      </c>
      <c r="G41" s="37">
        <v>2.2200000000000002</v>
      </c>
      <c r="H41" s="37">
        <v>1.58</v>
      </c>
      <c r="I41" s="37">
        <v>0.87</v>
      </c>
      <c r="J41" s="38">
        <v>0.53</v>
      </c>
      <c r="K41" s="22"/>
      <c r="L41" s="22"/>
      <c r="M41" s="22"/>
      <c r="N41" s="22"/>
      <c r="O41" s="22"/>
      <c r="P41" s="22"/>
    </row>
    <row r="42" spans="1:16" ht="39" customHeight="1">
      <c r="A42" s="22"/>
      <c r="B42" s="39"/>
      <c r="C42" s="1244" t="s">
        <v>584</v>
      </c>
      <c r="D42" s="1245"/>
      <c r="E42" s="1246"/>
      <c r="F42" s="36" t="s">
        <v>521</v>
      </c>
      <c r="G42" s="37" t="s">
        <v>521</v>
      </c>
      <c r="H42" s="37" t="s">
        <v>521</v>
      </c>
      <c r="I42" s="37" t="s">
        <v>521</v>
      </c>
      <c r="J42" s="38" t="s">
        <v>521</v>
      </c>
      <c r="K42" s="22"/>
      <c r="L42" s="22"/>
      <c r="M42" s="22"/>
      <c r="N42" s="22"/>
      <c r="O42" s="22"/>
      <c r="P42" s="22"/>
    </row>
    <row r="43" spans="1:16" ht="39" customHeight="1" thickBot="1">
      <c r="A43" s="22"/>
      <c r="B43" s="40"/>
      <c r="C43" s="1247" t="s">
        <v>585</v>
      </c>
      <c r="D43" s="1248"/>
      <c r="E43" s="1249"/>
      <c r="F43" s="41">
        <v>0.23</v>
      </c>
      <c r="G43" s="42">
        <v>0.21</v>
      </c>
      <c r="H43" s="42">
        <v>0.12</v>
      </c>
      <c r="I43" s="42">
        <v>0.11</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xJvLw2fDiK/9uxcBN7RxLYAz52dSQlwmuHOeKFQo7sFFOPCS4dNoftYyTwi/iGtddl07FZa+PDtg6McY65jaQ==" saltValue="Bi37YaQTKmVeMuaQcAXf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52" t="s">
        <v>11</v>
      </c>
      <c r="C45" s="1253"/>
      <c r="D45" s="58"/>
      <c r="E45" s="1258" t="s">
        <v>12</v>
      </c>
      <c r="F45" s="1258"/>
      <c r="G45" s="1258"/>
      <c r="H45" s="1258"/>
      <c r="I45" s="1258"/>
      <c r="J45" s="1259"/>
      <c r="K45" s="59">
        <v>418</v>
      </c>
      <c r="L45" s="60">
        <v>424</v>
      </c>
      <c r="M45" s="60">
        <v>413</v>
      </c>
      <c r="N45" s="60">
        <v>408</v>
      </c>
      <c r="O45" s="61">
        <v>409</v>
      </c>
      <c r="P45" s="48"/>
      <c r="Q45" s="48"/>
      <c r="R45" s="48"/>
      <c r="S45" s="48"/>
      <c r="T45" s="48"/>
      <c r="U45" s="48"/>
    </row>
    <row r="46" spans="1:21" ht="30.75" customHeight="1">
      <c r="A46" s="48"/>
      <c r="B46" s="1254"/>
      <c r="C46" s="1255"/>
      <c r="D46" s="62"/>
      <c r="E46" s="1260" t="s">
        <v>13</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c r="A47" s="48"/>
      <c r="B47" s="1254"/>
      <c r="C47" s="1255"/>
      <c r="D47" s="62"/>
      <c r="E47" s="1260" t="s">
        <v>14</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c r="A48" s="48"/>
      <c r="B48" s="1254"/>
      <c r="C48" s="1255"/>
      <c r="D48" s="62"/>
      <c r="E48" s="1260" t="s">
        <v>15</v>
      </c>
      <c r="F48" s="1260"/>
      <c r="G48" s="1260"/>
      <c r="H48" s="1260"/>
      <c r="I48" s="1260"/>
      <c r="J48" s="1261"/>
      <c r="K48" s="63">
        <v>340</v>
      </c>
      <c r="L48" s="64">
        <v>356</v>
      </c>
      <c r="M48" s="64">
        <v>362</v>
      </c>
      <c r="N48" s="64">
        <v>373</v>
      </c>
      <c r="O48" s="65">
        <v>371</v>
      </c>
      <c r="P48" s="48"/>
      <c r="Q48" s="48"/>
      <c r="R48" s="48"/>
      <c r="S48" s="48"/>
      <c r="T48" s="48"/>
      <c r="U48" s="48"/>
    </row>
    <row r="49" spans="1:21" ht="30.75" customHeight="1">
      <c r="A49" s="48"/>
      <c r="B49" s="1254"/>
      <c r="C49" s="1255"/>
      <c r="D49" s="62"/>
      <c r="E49" s="1260" t="s">
        <v>16</v>
      </c>
      <c r="F49" s="1260"/>
      <c r="G49" s="1260"/>
      <c r="H49" s="1260"/>
      <c r="I49" s="1260"/>
      <c r="J49" s="1261"/>
      <c r="K49" s="63">
        <v>51</v>
      </c>
      <c r="L49" s="64">
        <v>51</v>
      </c>
      <c r="M49" s="64">
        <v>56</v>
      </c>
      <c r="N49" s="64">
        <v>40</v>
      </c>
      <c r="O49" s="65">
        <v>19</v>
      </c>
      <c r="P49" s="48"/>
      <c r="Q49" s="48"/>
      <c r="R49" s="48"/>
      <c r="S49" s="48"/>
      <c r="T49" s="48"/>
      <c r="U49" s="48"/>
    </row>
    <row r="50" spans="1:21" ht="30.75" customHeight="1">
      <c r="A50" s="48"/>
      <c r="B50" s="1254"/>
      <c r="C50" s="1255"/>
      <c r="D50" s="62"/>
      <c r="E50" s="1260" t="s">
        <v>17</v>
      </c>
      <c r="F50" s="1260"/>
      <c r="G50" s="1260"/>
      <c r="H50" s="1260"/>
      <c r="I50" s="1260"/>
      <c r="J50" s="1261"/>
      <c r="K50" s="63" t="s">
        <v>521</v>
      </c>
      <c r="L50" s="64" t="s">
        <v>521</v>
      </c>
      <c r="M50" s="64" t="s">
        <v>521</v>
      </c>
      <c r="N50" s="64" t="s">
        <v>521</v>
      </c>
      <c r="O50" s="65" t="s">
        <v>521</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541</v>
      </c>
      <c r="L52" s="64">
        <v>559</v>
      </c>
      <c r="M52" s="64">
        <v>577</v>
      </c>
      <c r="N52" s="64">
        <v>562</v>
      </c>
      <c r="O52" s="65">
        <v>567</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268</v>
      </c>
      <c r="L53" s="69">
        <v>272</v>
      </c>
      <c r="M53" s="69">
        <v>254</v>
      </c>
      <c r="N53" s="69">
        <v>259</v>
      </c>
      <c r="O53" s="70">
        <v>232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c r="B57" s="1268" t="s">
        <v>26</v>
      </c>
      <c r="C57" s="1269"/>
      <c r="D57" s="1272" t="s">
        <v>27</v>
      </c>
      <c r="E57" s="1273"/>
      <c r="F57" s="1273"/>
      <c r="G57" s="1273"/>
      <c r="H57" s="1273"/>
      <c r="I57" s="1273"/>
      <c r="J57" s="1274"/>
      <c r="K57" s="83"/>
      <c r="L57" s="84"/>
      <c r="M57" s="84"/>
      <c r="N57" s="84"/>
      <c r="O57" s="85"/>
    </row>
    <row r="58" spans="1:21" ht="31.5" customHeight="1" thickBot="1">
      <c r="B58" s="1270"/>
      <c r="C58" s="1271"/>
      <c r="D58" s="1275" t="s">
        <v>28</v>
      </c>
      <c r="E58" s="1276"/>
      <c r="F58" s="1276"/>
      <c r="G58" s="1276"/>
      <c r="H58" s="1276"/>
      <c r="I58" s="1276"/>
      <c r="J58" s="1277"/>
      <c r="K58" s="86"/>
      <c r="L58" s="87"/>
      <c r="M58" s="87"/>
      <c r="N58" s="87"/>
      <c r="O58" s="88"/>
    </row>
    <row r="59" spans="1:21" ht="24" customHeight="1">
      <c r="B59" s="89"/>
      <c r="C59" s="89"/>
      <c r="D59" s="90" t="s">
        <v>29</v>
      </c>
      <c r="E59" s="91"/>
      <c r="F59" s="91"/>
      <c r="G59" s="91"/>
      <c r="H59" s="91"/>
      <c r="I59" s="91"/>
      <c r="J59" s="91"/>
      <c r="K59" s="91"/>
      <c r="L59" s="91"/>
      <c r="M59" s="91"/>
      <c r="N59" s="91"/>
      <c r="O59" s="91"/>
    </row>
    <row r="60" spans="1:21" ht="24" customHeight="1">
      <c r="B60" s="92"/>
      <c r="C60" s="92"/>
      <c r="D60" s="90" t="s">
        <v>30</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KHzF2ejGU7HRiXFXUC5Y0lMcIzq54wsrFEjiqaBMdsWWOfaiwoWxMdbbLysncchBFnGEfQdcHaizHpw2xoI2w==" saltValue="zk5fbrajAw+p6VTiBlx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78" t="s">
        <v>31</v>
      </c>
      <c r="C41" s="1279"/>
      <c r="D41" s="102"/>
      <c r="E41" s="1284" t="s">
        <v>32</v>
      </c>
      <c r="F41" s="1284"/>
      <c r="G41" s="1284"/>
      <c r="H41" s="1285"/>
      <c r="I41" s="103">
        <v>4969</v>
      </c>
      <c r="J41" s="104">
        <v>5069</v>
      </c>
      <c r="K41" s="104">
        <v>5133</v>
      </c>
      <c r="L41" s="104">
        <v>5145</v>
      </c>
      <c r="M41" s="105">
        <v>5335</v>
      </c>
    </row>
    <row r="42" spans="2:13" ht="27.75" customHeight="1">
      <c r="B42" s="1280"/>
      <c r="C42" s="1281"/>
      <c r="D42" s="106"/>
      <c r="E42" s="1286" t="s">
        <v>33</v>
      </c>
      <c r="F42" s="1286"/>
      <c r="G42" s="1286"/>
      <c r="H42" s="1287"/>
      <c r="I42" s="107">
        <v>6</v>
      </c>
      <c r="J42" s="108">
        <v>4</v>
      </c>
      <c r="K42" s="108">
        <v>3</v>
      </c>
      <c r="L42" s="108">
        <v>3</v>
      </c>
      <c r="M42" s="109">
        <v>8</v>
      </c>
    </row>
    <row r="43" spans="2:13" ht="27.75" customHeight="1">
      <c r="B43" s="1280"/>
      <c r="C43" s="1281"/>
      <c r="D43" s="106"/>
      <c r="E43" s="1286" t="s">
        <v>34</v>
      </c>
      <c r="F43" s="1286"/>
      <c r="G43" s="1286"/>
      <c r="H43" s="1287"/>
      <c r="I43" s="107">
        <v>6683</v>
      </c>
      <c r="J43" s="108">
        <v>6249</v>
      </c>
      <c r="K43" s="108">
        <v>5783</v>
      </c>
      <c r="L43" s="108">
        <v>5681</v>
      </c>
      <c r="M43" s="109">
        <v>5370</v>
      </c>
    </row>
    <row r="44" spans="2:13" ht="27.75" customHeight="1">
      <c r="B44" s="1280"/>
      <c r="C44" s="1281"/>
      <c r="D44" s="106"/>
      <c r="E44" s="1286" t="s">
        <v>35</v>
      </c>
      <c r="F44" s="1286"/>
      <c r="G44" s="1286"/>
      <c r="H44" s="1287"/>
      <c r="I44" s="107">
        <v>227</v>
      </c>
      <c r="J44" s="108">
        <v>181</v>
      </c>
      <c r="K44" s="108">
        <v>147</v>
      </c>
      <c r="L44" s="108">
        <v>121</v>
      </c>
      <c r="M44" s="109">
        <v>106</v>
      </c>
    </row>
    <row r="45" spans="2:13" ht="27.75" customHeight="1">
      <c r="B45" s="1280"/>
      <c r="C45" s="1281"/>
      <c r="D45" s="106"/>
      <c r="E45" s="1286" t="s">
        <v>36</v>
      </c>
      <c r="F45" s="1286"/>
      <c r="G45" s="1286"/>
      <c r="H45" s="1287"/>
      <c r="I45" s="107">
        <v>703</v>
      </c>
      <c r="J45" s="108">
        <v>219</v>
      </c>
      <c r="K45" s="108">
        <v>172</v>
      </c>
      <c r="L45" s="108">
        <v>177</v>
      </c>
      <c r="M45" s="109">
        <v>172</v>
      </c>
    </row>
    <row r="46" spans="2:13" ht="27.75" customHeight="1">
      <c r="B46" s="1280"/>
      <c r="C46" s="1281"/>
      <c r="D46" s="110"/>
      <c r="E46" s="1286" t="s">
        <v>37</v>
      </c>
      <c r="F46" s="1286"/>
      <c r="G46" s="1286"/>
      <c r="H46" s="1287"/>
      <c r="I46" s="107" t="s">
        <v>521</v>
      </c>
      <c r="J46" s="108" t="s">
        <v>521</v>
      </c>
      <c r="K46" s="108" t="s">
        <v>521</v>
      </c>
      <c r="L46" s="108" t="s">
        <v>521</v>
      </c>
      <c r="M46" s="109" t="s">
        <v>521</v>
      </c>
    </row>
    <row r="47" spans="2:13" ht="27.75" customHeight="1">
      <c r="B47" s="1280"/>
      <c r="C47" s="1281"/>
      <c r="D47" s="111"/>
      <c r="E47" s="1288" t="s">
        <v>38</v>
      </c>
      <c r="F47" s="1289"/>
      <c r="G47" s="1289"/>
      <c r="H47" s="1290"/>
      <c r="I47" s="107" t="s">
        <v>521</v>
      </c>
      <c r="J47" s="108" t="s">
        <v>521</v>
      </c>
      <c r="K47" s="108" t="s">
        <v>521</v>
      </c>
      <c r="L47" s="108" t="s">
        <v>521</v>
      </c>
      <c r="M47" s="109" t="s">
        <v>521</v>
      </c>
    </row>
    <row r="48" spans="2:13" ht="27.75" customHeight="1">
      <c r="B48" s="1280"/>
      <c r="C48" s="1281"/>
      <c r="D48" s="106"/>
      <c r="E48" s="1286" t="s">
        <v>39</v>
      </c>
      <c r="F48" s="1286"/>
      <c r="G48" s="1286"/>
      <c r="H48" s="1287"/>
      <c r="I48" s="107" t="s">
        <v>521</v>
      </c>
      <c r="J48" s="108" t="s">
        <v>521</v>
      </c>
      <c r="K48" s="108" t="s">
        <v>521</v>
      </c>
      <c r="L48" s="108" t="s">
        <v>521</v>
      </c>
      <c r="M48" s="109" t="s">
        <v>521</v>
      </c>
    </row>
    <row r="49" spans="2:13" ht="27.75" customHeight="1">
      <c r="B49" s="1282"/>
      <c r="C49" s="1283"/>
      <c r="D49" s="106"/>
      <c r="E49" s="1286" t="s">
        <v>40</v>
      </c>
      <c r="F49" s="1286"/>
      <c r="G49" s="1286"/>
      <c r="H49" s="1287"/>
      <c r="I49" s="107" t="s">
        <v>521</v>
      </c>
      <c r="J49" s="108" t="s">
        <v>521</v>
      </c>
      <c r="K49" s="108" t="s">
        <v>521</v>
      </c>
      <c r="L49" s="108" t="s">
        <v>521</v>
      </c>
      <c r="M49" s="109" t="s">
        <v>521</v>
      </c>
    </row>
    <row r="50" spans="2:13" ht="27.75" customHeight="1">
      <c r="B50" s="1291" t="s">
        <v>41</v>
      </c>
      <c r="C50" s="1292"/>
      <c r="D50" s="112"/>
      <c r="E50" s="1286" t="s">
        <v>42</v>
      </c>
      <c r="F50" s="1286"/>
      <c r="G50" s="1286"/>
      <c r="H50" s="1287"/>
      <c r="I50" s="107">
        <v>2303</v>
      </c>
      <c r="J50" s="108">
        <v>2114</v>
      </c>
      <c r="K50" s="108">
        <v>2318</v>
      </c>
      <c r="L50" s="108">
        <v>2356</v>
      </c>
      <c r="M50" s="109">
        <v>2440</v>
      </c>
    </row>
    <row r="51" spans="2:13" ht="27.75" customHeight="1">
      <c r="B51" s="1280"/>
      <c r="C51" s="1281"/>
      <c r="D51" s="106"/>
      <c r="E51" s="1286" t="s">
        <v>43</v>
      </c>
      <c r="F51" s="1286"/>
      <c r="G51" s="1286"/>
      <c r="H51" s="1287"/>
      <c r="I51" s="107">
        <v>42</v>
      </c>
      <c r="J51" s="108">
        <v>38</v>
      </c>
      <c r="K51" s="108">
        <v>33</v>
      </c>
      <c r="L51" s="108">
        <v>24</v>
      </c>
      <c r="M51" s="109">
        <v>17</v>
      </c>
    </row>
    <row r="52" spans="2:13" ht="27.75" customHeight="1">
      <c r="B52" s="1282"/>
      <c r="C52" s="1283"/>
      <c r="D52" s="106"/>
      <c r="E52" s="1286" t="s">
        <v>44</v>
      </c>
      <c r="F52" s="1286"/>
      <c r="G52" s="1286"/>
      <c r="H52" s="1287"/>
      <c r="I52" s="107">
        <v>7102</v>
      </c>
      <c r="J52" s="108">
        <v>7283</v>
      </c>
      <c r="K52" s="108">
        <v>6960</v>
      </c>
      <c r="L52" s="108">
        <v>6797</v>
      </c>
      <c r="M52" s="109">
        <v>6821</v>
      </c>
    </row>
    <row r="53" spans="2:13" ht="27.75" customHeight="1" thickBot="1">
      <c r="B53" s="1293" t="s">
        <v>45</v>
      </c>
      <c r="C53" s="1294"/>
      <c r="D53" s="113"/>
      <c r="E53" s="1295" t="s">
        <v>46</v>
      </c>
      <c r="F53" s="1295"/>
      <c r="G53" s="1295"/>
      <c r="H53" s="1296"/>
      <c r="I53" s="114">
        <v>3141</v>
      </c>
      <c r="J53" s="115">
        <v>2287</v>
      </c>
      <c r="K53" s="115">
        <v>1927</v>
      </c>
      <c r="L53" s="115">
        <v>1949</v>
      </c>
      <c r="M53" s="116">
        <v>1713</v>
      </c>
    </row>
    <row r="54" spans="2:13" ht="27.75" customHeight="1">
      <c r="B54" s="117" t="s">
        <v>47</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SmTz48SWXXeQN0lgrHbG3oAi9vSf/HkVFzaEUfgjPptogia0ZMF25K8hroa8YhVe3d2C0EJOF7OUWsT3fTvBg==" saltValue="KV+69R77IuTFGNZ5CyPM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48</v>
      </c>
    </row>
    <row r="54" spans="2:8" ht="29.25" customHeight="1" thickBot="1">
      <c r="B54" s="122" t="s">
        <v>1</v>
      </c>
      <c r="C54" s="123"/>
      <c r="D54" s="123"/>
      <c r="E54" s="124" t="s">
        <v>2</v>
      </c>
      <c r="F54" s="125" t="s">
        <v>564</v>
      </c>
      <c r="G54" s="125" t="s">
        <v>565</v>
      </c>
      <c r="H54" s="126" t="s">
        <v>566</v>
      </c>
    </row>
    <row r="55" spans="2:8" ht="52.5" customHeight="1">
      <c r="B55" s="127"/>
      <c r="C55" s="1302" t="s">
        <v>49</v>
      </c>
      <c r="D55" s="1302"/>
      <c r="E55" s="1303"/>
      <c r="F55" s="128">
        <v>1656</v>
      </c>
      <c r="G55" s="128">
        <v>1613</v>
      </c>
      <c r="H55" s="129">
        <v>1714</v>
      </c>
    </row>
    <row r="56" spans="2:8" ht="52.5" customHeight="1">
      <c r="B56" s="130"/>
      <c r="C56" s="1304" t="s">
        <v>50</v>
      </c>
      <c r="D56" s="1304"/>
      <c r="E56" s="1305"/>
      <c r="F56" s="131">
        <v>240</v>
      </c>
      <c r="G56" s="131">
        <v>240</v>
      </c>
      <c r="H56" s="132">
        <v>240</v>
      </c>
    </row>
    <row r="57" spans="2:8" ht="53.25" customHeight="1">
      <c r="B57" s="130"/>
      <c r="C57" s="1306" t="s">
        <v>51</v>
      </c>
      <c r="D57" s="1306"/>
      <c r="E57" s="1307"/>
      <c r="F57" s="133">
        <v>424</v>
      </c>
      <c r="G57" s="133">
        <v>503</v>
      </c>
      <c r="H57" s="134">
        <v>488</v>
      </c>
    </row>
    <row r="58" spans="2:8" ht="45.75" customHeight="1">
      <c r="B58" s="135"/>
      <c r="C58" s="1297" t="s">
        <v>610</v>
      </c>
      <c r="D58" s="1298"/>
      <c r="E58" s="1299"/>
      <c r="F58" s="136">
        <v>216</v>
      </c>
      <c r="G58" s="136">
        <v>216</v>
      </c>
      <c r="H58" s="137">
        <v>217</v>
      </c>
    </row>
    <row r="59" spans="2:8" ht="45.75" customHeight="1">
      <c r="B59" s="135"/>
      <c r="C59" s="1297" t="s">
        <v>611</v>
      </c>
      <c r="D59" s="1298"/>
      <c r="E59" s="1299"/>
      <c r="F59" s="136">
        <v>101</v>
      </c>
      <c r="G59" s="136">
        <v>112</v>
      </c>
      <c r="H59" s="137">
        <v>126</v>
      </c>
    </row>
    <row r="60" spans="2:8" ht="45.75" customHeight="1">
      <c r="B60" s="135"/>
      <c r="C60" s="1297" t="s">
        <v>612</v>
      </c>
      <c r="D60" s="1298"/>
      <c r="E60" s="1299"/>
      <c r="F60" s="136">
        <v>74</v>
      </c>
      <c r="G60" s="136">
        <v>135</v>
      </c>
      <c r="H60" s="137">
        <v>101</v>
      </c>
    </row>
    <row r="61" spans="2:8" ht="45.75" customHeight="1">
      <c r="B61" s="135"/>
      <c r="C61" s="1297" t="s">
        <v>613</v>
      </c>
      <c r="D61" s="1298"/>
      <c r="E61" s="1299"/>
      <c r="F61" s="136">
        <v>16</v>
      </c>
      <c r="G61" s="136">
        <v>16</v>
      </c>
      <c r="H61" s="137">
        <v>16</v>
      </c>
    </row>
    <row r="62" spans="2:8" ht="45.75" customHeight="1" thickBot="1">
      <c r="B62" s="138"/>
      <c r="C62" s="1297" t="s">
        <v>614</v>
      </c>
      <c r="D62" s="1298"/>
      <c r="E62" s="1299"/>
      <c r="F62" s="139">
        <v>11</v>
      </c>
      <c r="G62" s="139">
        <v>11</v>
      </c>
      <c r="H62" s="140">
        <v>11</v>
      </c>
    </row>
    <row r="63" spans="2:8" ht="52.5" customHeight="1" thickBot="1">
      <c r="B63" s="141"/>
      <c r="C63" s="1300" t="s">
        <v>52</v>
      </c>
      <c r="D63" s="1300"/>
      <c r="E63" s="1301"/>
      <c r="F63" s="142">
        <v>2319</v>
      </c>
      <c r="G63" s="142">
        <v>2356</v>
      </c>
      <c r="H63" s="143">
        <v>2442</v>
      </c>
    </row>
    <row r="64" spans="2:8" ht="15" customHeight="1"/>
  </sheetData>
  <sheetProtection algorithmName="SHA-512" hashValue="vgY33G5lcl79rrdDOq3YZKvvTnx76ctv2L4mB1CQMybYQY1wdZfbtQ7FerPqXyb9uTtPwTh8ghZIQBJOWVfS8g==" saltValue="SuPoDv847XpqXcZtJSUB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0" zoomScaleNormal="100" zoomScaleSheetLayoutView="55" workbookViewId="0"/>
  </sheetViews>
  <sheetFormatPr defaultColWidth="0" defaultRowHeight="13.5" customHeight="1" zeroHeight="1"/>
  <cols>
    <col min="1" max="1" width="6.375" style="390" customWidth="1"/>
    <col min="2" max="107" width="2.37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0" t="s">
        <v>625</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618</v>
      </c>
    </row>
    <row r="50" spans="1:109">
      <c r="B50" s="397"/>
      <c r="G50" s="1314"/>
      <c r="H50" s="1314"/>
      <c r="I50" s="1314"/>
      <c r="J50" s="1314"/>
      <c r="K50" s="407"/>
      <c r="L50" s="407"/>
      <c r="M50" s="408"/>
      <c r="N50" s="408"/>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562</v>
      </c>
      <c r="BQ50" s="1313"/>
      <c r="BR50" s="1313"/>
      <c r="BS50" s="1313"/>
      <c r="BT50" s="1313"/>
      <c r="BU50" s="1313"/>
      <c r="BV50" s="1313"/>
      <c r="BW50" s="1313"/>
      <c r="BX50" s="1313" t="s">
        <v>563</v>
      </c>
      <c r="BY50" s="1313"/>
      <c r="BZ50" s="1313"/>
      <c r="CA50" s="1313"/>
      <c r="CB50" s="1313"/>
      <c r="CC50" s="1313"/>
      <c r="CD50" s="1313"/>
      <c r="CE50" s="1313"/>
      <c r="CF50" s="1313" t="s">
        <v>564</v>
      </c>
      <c r="CG50" s="1313"/>
      <c r="CH50" s="1313"/>
      <c r="CI50" s="1313"/>
      <c r="CJ50" s="1313"/>
      <c r="CK50" s="1313"/>
      <c r="CL50" s="1313"/>
      <c r="CM50" s="1313"/>
      <c r="CN50" s="1313" t="s">
        <v>565</v>
      </c>
      <c r="CO50" s="1313"/>
      <c r="CP50" s="1313"/>
      <c r="CQ50" s="1313"/>
      <c r="CR50" s="1313"/>
      <c r="CS50" s="1313"/>
      <c r="CT50" s="1313"/>
      <c r="CU50" s="1313"/>
      <c r="CV50" s="1313" t="s">
        <v>566</v>
      </c>
      <c r="CW50" s="1313"/>
      <c r="CX50" s="1313"/>
      <c r="CY50" s="1313"/>
      <c r="CZ50" s="1313"/>
      <c r="DA50" s="1313"/>
      <c r="DB50" s="1313"/>
      <c r="DC50" s="1313"/>
    </row>
    <row r="51" spans="1:109" ht="13.5" customHeight="1">
      <c r="B51" s="397"/>
      <c r="G51" s="1316"/>
      <c r="H51" s="1316"/>
      <c r="I51" s="1329"/>
      <c r="J51" s="1329"/>
      <c r="K51" s="1315"/>
      <c r="L51" s="1315"/>
      <c r="M51" s="1315"/>
      <c r="N51" s="1315"/>
      <c r="AM51" s="406"/>
      <c r="AN51" s="1311" t="s">
        <v>619</v>
      </c>
      <c r="AO51" s="1311"/>
      <c r="AP51" s="1311"/>
      <c r="AQ51" s="1311"/>
      <c r="AR51" s="1311"/>
      <c r="AS51" s="1311"/>
      <c r="AT51" s="1311"/>
      <c r="AU51" s="1311"/>
      <c r="AV51" s="1311"/>
      <c r="AW51" s="1311"/>
      <c r="AX51" s="1311"/>
      <c r="AY51" s="1311"/>
      <c r="AZ51" s="1311"/>
      <c r="BA51" s="1311"/>
      <c r="BB51" s="1311" t="s">
        <v>620</v>
      </c>
      <c r="BC51" s="1311"/>
      <c r="BD51" s="1311"/>
      <c r="BE51" s="1311"/>
      <c r="BF51" s="1311"/>
      <c r="BG51" s="1311"/>
      <c r="BH51" s="1311"/>
      <c r="BI51" s="1311"/>
      <c r="BJ51" s="1311"/>
      <c r="BK51" s="1311"/>
      <c r="BL51" s="1311"/>
      <c r="BM51" s="1311"/>
      <c r="BN51" s="1311"/>
      <c r="BO51" s="1311"/>
      <c r="BP51" s="1308">
        <v>92.2</v>
      </c>
      <c r="BQ51" s="1308"/>
      <c r="BR51" s="1308"/>
      <c r="BS51" s="1308"/>
      <c r="BT51" s="1308"/>
      <c r="BU51" s="1308"/>
      <c r="BV51" s="1308"/>
      <c r="BW51" s="1308"/>
      <c r="BX51" s="1308">
        <v>67.3</v>
      </c>
      <c r="BY51" s="1308"/>
      <c r="BZ51" s="1308"/>
      <c r="CA51" s="1308"/>
      <c r="CB51" s="1308"/>
      <c r="CC51" s="1308"/>
      <c r="CD51" s="1308"/>
      <c r="CE51" s="1308"/>
      <c r="CF51" s="1308">
        <v>56.2</v>
      </c>
      <c r="CG51" s="1308"/>
      <c r="CH51" s="1308"/>
      <c r="CI51" s="1308"/>
      <c r="CJ51" s="1308"/>
      <c r="CK51" s="1308"/>
      <c r="CL51" s="1308"/>
      <c r="CM51" s="1308"/>
      <c r="CN51" s="1308">
        <v>55.3</v>
      </c>
      <c r="CO51" s="1308"/>
      <c r="CP51" s="1308"/>
      <c r="CQ51" s="1308"/>
      <c r="CR51" s="1308"/>
      <c r="CS51" s="1308"/>
      <c r="CT51" s="1308"/>
      <c r="CU51" s="1308"/>
      <c r="CV51" s="1308">
        <v>44.7</v>
      </c>
      <c r="CW51" s="1308"/>
      <c r="CX51" s="1308"/>
      <c r="CY51" s="1308"/>
      <c r="CZ51" s="1308"/>
      <c r="DA51" s="1308"/>
      <c r="DB51" s="1308"/>
      <c r="DC51" s="1308"/>
    </row>
    <row r="52" spans="1:109">
      <c r="B52" s="397"/>
      <c r="G52" s="1316"/>
      <c r="H52" s="1316"/>
      <c r="I52" s="1329"/>
      <c r="J52" s="1329"/>
      <c r="K52" s="1315"/>
      <c r="L52" s="1315"/>
      <c r="M52" s="1315"/>
      <c r="N52" s="1315"/>
      <c r="AM52" s="40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405"/>
      <c r="B53" s="397"/>
      <c r="G53" s="1316"/>
      <c r="H53" s="1316"/>
      <c r="I53" s="1314"/>
      <c r="J53" s="1314"/>
      <c r="K53" s="1315"/>
      <c r="L53" s="1315"/>
      <c r="M53" s="1315"/>
      <c r="N53" s="1315"/>
      <c r="AM53" s="406"/>
      <c r="AN53" s="1311"/>
      <c r="AO53" s="1311"/>
      <c r="AP53" s="1311"/>
      <c r="AQ53" s="1311"/>
      <c r="AR53" s="1311"/>
      <c r="AS53" s="1311"/>
      <c r="AT53" s="1311"/>
      <c r="AU53" s="1311"/>
      <c r="AV53" s="1311"/>
      <c r="AW53" s="1311"/>
      <c r="AX53" s="1311"/>
      <c r="AY53" s="1311"/>
      <c r="AZ53" s="1311"/>
      <c r="BA53" s="1311"/>
      <c r="BB53" s="1311" t="s">
        <v>621</v>
      </c>
      <c r="BC53" s="1311"/>
      <c r="BD53" s="1311"/>
      <c r="BE53" s="1311"/>
      <c r="BF53" s="1311"/>
      <c r="BG53" s="1311"/>
      <c r="BH53" s="1311"/>
      <c r="BI53" s="1311"/>
      <c r="BJ53" s="1311"/>
      <c r="BK53" s="1311"/>
      <c r="BL53" s="1311"/>
      <c r="BM53" s="1311"/>
      <c r="BN53" s="1311"/>
      <c r="BO53" s="1311"/>
      <c r="BP53" s="1308">
        <v>64.2</v>
      </c>
      <c r="BQ53" s="1308"/>
      <c r="BR53" s="1308"/>
      <c r="BS53" s="1308"/>
      <c r="BT53" s="1308"/>
      <c r="BU53" s="1308"/>
      <c r="BV53" s="1308"/>
      <c r="BW53" s="1308"/>
      <c r="BX53" s="1308">
        <v>64.2</v>
      </c>
      <c r="BY53" s="1308"/>
      <c r="BZ53" s="1308"/>
      <c r="CA53" s="1308"/>
      <c r="CB53" s="1308"/>
      <c r="CC53" s="1308"/>
      <c r="CD53" s="1308"/>
      <c r="CE53" s="1308"/>
      <c r="CF53" s="1308">
        <v>66.099999999999994</v>
      </c>
      <c r="CG53" s="1308"/>
      <c r="CH53" s="1308"/>
      <c r="CI53" s="1308"/>
      <c r="CJ53" s="1308"/>
      <c r="CK53" s="1308"/>
      <c r="CL53" s="1308"/>
      <c r="CM53" s="1308"/>
      <c r="CN53" s="1308">
        <v>69.400000000000006</v>
      </c>
      <c r="CO53" s="1308"/>
      <c r="CP53" s="1308"/>
      <c r="CQ53" s="1308"/>
      <c r="CR53" s="1308"/>
      <c r="CS53" s="1308"/>
      <c r="CT53" s="1308"/>
      <c r="CU53" s="1308"/>
      <c r="CV53" s="1308">
        <v>70.599999999999994</v>
      </c>
      <c r="CW53" s="1308"/>
      <c r="CX53" s="1308"/>
      <c r="CY53" s="1308"/>
      <c r="CZ53" s="1308"/>
      <c r="DA53" s="1308"/>
      <c r="DB53" s="1308"/>
      <c r="DC53" s="1308"/>
    </row>
    <row r="54" spans="1:109">
      <c r="A54" s="405"/>
      <c r="B54" s="397"/>
      <c r="G54" s="1316"/>
      <c r="H54" s="1316"/>
      <c r="I54" s="1314"/>
      <c r="J54" s="1314"/>
      <c r="K54" s="1315"/>
      <c r="L54" s="1315"/>
      <c r="M54" s="1315"/>
      <c r="N54" s="1315"/>
      <c r="AM54" s="40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405"/>
      <c r="B55" s="397"/>
      <c r="G55" s="1314"/>
      <c r="H55" s="1314"/>
      <c r="I55" s="1314"/>
      <c r="J55" s="1314"/>
      <c r="K55" s="1315"/>
      <c r="L55" s="1315"/>
      <c r="M55" s="1315"/>
      <c r="N55" s="1315"/>
      <c r="AN55" s="1313" t="s">
        <v>622</v>
      </c>
      <c r="AO55" s="1313"/>
      <c r="AP55" s="1313"/>
      <c r="AQ55" s="1313"/>
      <c r="AR55" s="1313"/>
      <c r="AS55" s="1313"/>
      <c r="AT55" s="1313"/>
      <c r="AU55" s="1313"/>
      <c r="AV55" s="1313"/>
      <c r="AW55" s="1313"/>
      <c r="AX55" s="1313"/>
      <c r="AY55" s="1313"/>
      <c r="AZ55" s="1313"/>
      <c r="BA55" s="1313"/>
      <c r="BB55" s="1311" t="s">
        <v>620</v>
      </c>
      <c r="BC55" s="1311"/>
      <c r="BD55" s="1311"/>
      <c r="BE55" s="1311"/>
      <c r="BF55" s="1311"/>
      <c r="BG55" s="1311"/>
      <c r="BH55" s="1311"/>
      <c r="BI55" s="1311"/>
      <c r="BJ55" s="1311"/>
      <c r="BK55" s="1311"/>
      <c r="BL55" s="1311"/>
      <c r="BM55" s="1311"/>
      <c r="BN55" s="1311"/>
      <c r="BO55" s="1311"/>
      <c r="BP55" s="1308">
        <v>44.9</v>
      </c>
      <c r="BQ55" s="1308"/>
      <c r="BR55" s="1308"/>
      <c r="BS55" s="1308"/>
      <c r="BT55" s="1308"/>
      <c r="BU55" s="1308"/>
      <c r="BV55" s="1308"/>
      <c r="BW55" s="1308"/>
      <c r="BX55" s="1308">
        <v>40.799999999999997</v>
      </c>
      <c r="BY55" s="1308"/>
      <c r="BZ55" s="1308"/>
      <c r="CA55" s="1308"/>
      <c r="CB55" s="1308"/>
      <c r="CC55" s="1308"/>
      <c r="CD55" s="1308"/>
      <c r="CE55" s="1308"/>
      <c r="CF55" s="1308">
        <v>38.5</v>
      </c>
      <c r="CG55" s="1308"/>
      <c r="CH55" s="1308"/>
      <c r="CI55" s="1308"/>
      <c r="CJ55" s="1308"/>
      <c r="CK55" s="1308"/>
      <c r="CL55" s="1308"/>
      <c r="CM55" s="1308"/>
      <c r="CN55" s="1308">
        <v>35.5</v>
      </c>
      <c r="CO55" s="1308"/>
      <c r="CP55" s="1308"/>
      <c r="CQ55" s="1308"/>
      <c r="CR55" s="1308"/>
      <c r="CS55" s="1308"/>
      <c r="CT55" s="1308"/>
      <c r="CU55" s="1308"/>
      <c r="CV55" s="1308">
        <v>13.5</v>
      </c>
      <c r="CW55" s="1308"/>
      <c r="CX55" s="1308"/>
      <c r="CY55" s="1308"/>
      <c r="CZ55" s="1308"/>
      <c r="DA55" s="1308"/>
      <c r="DB55" s="1308"/>
      <c r="DC55" s="1308"/>
    </row>
    <row r="56" spans="1:109">
      <c r="A56" s="405"/>
      <c r="B56" s="397"/>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5" customFormat="1">
      <c r="B57" s="409"/>
      <c r="G57" s="1314"/>
      <c r="H57" s="1314"/>
      <c r="I57" s="1309"/>
      <c r="J57" s="1309"/>
      <c r="K57" s="1315"/>
      <c r="L57" s="1315"/>
      <c r="M57" s="1315"/>
      <c r="N57" s="1315"/>
      <c r="AM57" s="390"/>
      <c r="AN57" s="1313"/>
      <c r="AO57" s="1313"/>
      <c r="AP57" s="1313"/>
      <c r="AQ57" s="1313"/>
      <c r="AR57" s="1313"/>
      <c r="AS57" s="1313"/>
      <c r="AT57" s="1313"/>
      <c r="AU57" s="1313"/>
      <c r="AV57" s="1313"/>
      <c r="AW57" s="1313"/>
      <c r="AX57" s="1313"/>
      <c r="AY57" s="1313"/>
      <c r="AZ57" s="1313"/>
      <c r="BA57" s="1313"/>
      <c r="BB57" s="1311" t="s">
        <v>621</v>
      </c>
      <c r="BC57" s="1311"/>
      <c r="BD57" s="1311"/>
      <c r="BE57" s="1311"/>
      <c r="BF57" s="1311"/>
      <c r="BG57" s="1311"/>
      <c r="BH57" s="1311"/>
      <c r="BI57" s="1311"/>
      <c r="BJ57" s="1311"/>
      <c r="BK57" s="1311"/>
      <c r="BL57" s="1311"/>
      <c r="BM57" s="1311"/>
      <c r="BN57" s="1311"/>
      <c r="BO57" s="1311"/>
      <c r="BP57" s="1308">
        <v>62.6</v>
      </c>
      <c r="BQ57" s="1308"/>
      <c r="BR57" s="1308"/>
      <c r="BS57" s="1308"/>
      <c r="BT57" s="1308"/>
      <c r="BU57" s="1308"/>
      <c r="BV57" s="1308"/>
      <c r="BW57" s="1308"/>
      <c r="BX57" s="1308">
        <v>63.5</v>
      </c>
      <c r="BY57" s="1308"/>
      <c r="BZ57" s="1308"/>
      <c r="CA57" s="1308"/>
      <c r="CB57" s="1308"/>
      <c r="CC57" s="1308"/>
      <c r="CD57" s="1308"/>
      <c r="CE57" s="1308"/>
      <c r="CF57" s="1308">
        <v>65.3</v>
      </c>
      <c r="CG57" s="1308"/>
      <c r="CH57" s="1308"/>
      <c r="CI57" s="1308"/>
      <c r="CJ57" s="1308"/>
      <c r="CK57" s="1308"/>
      <c r="CL57" s="1308"/>
      <c r="CM57" s="1308"/>
      <c r="CN57" s="1308">
        <v>65.7</v>
      </c>
      <c r="CO57" s="1308"/>
      <c r="CP57" s="1308"/>
      <c r="CQ57" s="1308"/>
      <c r="CR57" s="1308"/>
      <c r="CS57" s="1308"/>
      <c r="CT57" s="1308"/>
      <c r="CU57" s="1308"/>
      <c r="CV57" s="1308">
        <v>65.3</v>
      </c>
      <c r="CW57" s="1308"/>
      <c r="CX57" s="1308"/>
      <c r="CY57" s="1308"/>
      <c r="CZ57" s="1308"/>
      <c r="DA57" s="1308"/>
      <c r="DB57" s="1308"/>
      <c r="DC57" s="1308"/>
      <c r="DD57" s="410"/>
      <c r="DE57" s="409"/>
    </row>
    <row r="58" spans="1:109" s="405" customFormat="1">
      <c r="A58" s="390"/>
      <c r="B58" s="409"/>
      <c r="G58" s="1314"/>
      <c r="H58" s="1314"/>
      <c r="I58" s="1309"/>
      <c r="J58" s="1309"/>
      <c r="K58" s="1315"/>
      <c r="L58" s="1315"/>
      <c r="M58" s="1315"/>
      <c r="N58" s="1315"/>
      <c r="AM58" s="390"/>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623</v>
      </c>
    </row>
    <row r="64" spans="1:109">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0" t="s">
        <v>626</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618</v>
      </c>
    </row>
    <row r="72" spans="2:107">
      <c r="B72" s="397"/>
      <c r="G72" s="1314"/>
      <c r="H72" s="1314"/>
      <c r="I72" s="1314"/>
      <c r="J72" s="1314"/>
      <c r="K72" s="407"/>
      <c r="L72" s="407"/>
      <c r="M72" s="408"/>
      <c r="N72" s="408"/>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562</v>
      </c>
      <c r="BQ72" s="1313"/>
      <c r="BR72" s="1313"/>
      <c r="BS72" s="1313"/>
      <c r="BT72" s="1313"/>
      <c r="BU72" s="1313"/>
      <c r="BV72" s="1313"/>
      <c r="BW72" s="1313"/>
      <c r="BX72" s="1313" t="s">
        <v>563</v>
      </c>
      <c r="BY72" s="1313"/>
      <c r="BZ72" s="1313"/>
      <c r="CA72" s="1313"/>
      <c r="CB72" s="1313"/>
      <c r="CC72" s="1313"/>
      <c r="CD72" s="1313"/>
      <c r="CE72" s="1313"/>
      <c r="CF72" s="1313" t="s">
        <v>564</v>
      </c>
      <c r="CG72" s="1313"/>
      <c r="CH72" s="1313"/>
      <c r="CI72" s="1313"/>
      <c r="CJ72" s="1313"/>
      <c r="CK72" s="1313"/>
      <c r="CL72" s="1313"/>
      <c r="CM72" s="1313"/>
      <c r="CN72" s="1313" t="s">
        <v>565</v>
      </c>
      <c r="CO72" s="1313"/>
      <c r="CP72" s="1313"/>
      <c r="CQ72" s="1313"/>
      <c r="CR72" s="1313"/>
      <c r="CS72" s="1313"/>
      <c r="CT72" s="1313"/>
      <c r="CU72" s="1313"/>
      <c r="CV72" s="1313" t="s">
        <v>566</v>
      </c>
      <c r="CW72" s="1313"/>
      <c r="CX72" s="1313"/>
      <c r="CY72" s="1313"/>
      <c r="CZ72" s="1313"/>
      <c r="DA72" s="1313"/>
      <c r="DB72" s="1313"/>
      <c r="DC72" s="1313"/>
    </row>
    <row r="73" spans="2:107">
      <c r="B73" s="397"/>
      <c r="G73" s="1316"/>
      <c r="H73" s="1316"/>
      <c r="I73" s="1316"/>
      <c r="J73" s="1316"/>
      <c r="K73" s="1312"/>
      <c r="L73" s="1312"/>
      <c r="M73" s="1312"/>
      <c r="N73" s="1312"/>
      <c r="AM73" s="406"/>
      <c r="AN73" s="1311" t="s">
        <v>619</v>
      </c>
      <c r="AO73" s="1311"/>
      <c r="AP73" s="1311"/>
      <c r="AQ73" s="1311"/>
      <c r="AR73" s="1311"/>
      <c r="AS73" s="1311"/>
      <c r="AT73" s="1311"/>
      <c r="AU73" s="1311"/>
      <c r="AV73" s="1311"/>
      <c r="AW73" s="1311"/>
      <c r="AX73" s="1311"/>
      <c r="AY73" s="1311"/>
      <c r="AZ73" s="1311"/>
      <c r="BA73" s="1311"/>
      <c r="BB73" s="1311" t="s">
        <v>620</v>
      </c>
      <c r="BC73" s="1311"/>
      <c r="BD73" s="1311"/>
      <c r="BE73" s="1311"/>
      <c r="BF73" s="1311"/>
      <c r="BG73" s="1311"/>
      <c r="BH73" s="1311"/>
      <c r="BI73" s="1311"/>
      <c r="BJ73" s="1311"/>
      <c r="BK73" s="1311"/>
      <c r="BL73" s="1311"/>
      <c r="BM73" s="1311"/>
      <c r="BN73" s="1311"/>
      <c r="BO73" s="1311"/>
      <c r="BP73" s="1308">
        <v>92.2</v>
      </c>
      <c r="BQ73" s="1308"/>
      <c r="BR73" s="1308"/>
      <c r="BS73" s="1308"/>
      <c r="BT73" s="1308"/>
      <c r="BU73" s="1308"/>
      <c r="BV73" s="1308"/>
      <c r="BW73" s="1308"/>
      <c r="BX73" s="1308">
        <v>67.3</v>
      </c>
      <c r="BY73" s="1308"/>
      <c r="BZ73" s="1308"/>
      <c r="CA73" s="1308"/>
      <c r="CB73" s="1308"/>
      <c r="CC73" s="1308"/>
      <c r="CD73" s="1308"/>
      <c r="CE73" s="1308"/>
      <c r="CF73" s="1308">
        <v>56.2</v>
      </c>
      <c r="CG73" s="1308"/>
      <c r="CH73" s="1308"/>
      <c r="CI73" s="1308"/>
      <c r="CJ73" s="1308"/>
      <c r="CK73" s="1308"/>
      <c r="CL73" s="1308"/>
      <c r="CM73" s="1308"/>
      <c r="CN73" s="1308">
        <v>55.3</v>
      </c>
      <c r="CO73" s="1308"/>
      <c r="CP73" s="1308"/>
      <c r="CQ73" s="1308"/>
      <c r="CR73" s="1308"/>
      <c r="CS73" s="1308"/>
      <c r="CT73" s="1308"/>
      <c r="CU73" s="1308"/>
      <c r="CV73" s="1308">
        <v>44.7</v>
      </c>
      <c r="CW73" s="1308"/>
      <c r="CX73" s="1308"/>
      <c r="CY73" s="1308"/>
      <c r="CZ73" s="1308"/>
      <c r="DA73" s="1308"/>
      <c r="DB73" s="1308"/>
      <c r="DC73" s="1308"/>
    </row>
    <row r="74" spans="2:107">
      <c r="B74" s="397"/>
      <c r="G74" s="1316"/>
      <c r="H74" s="1316"/>
      <c r="I74" s="1316"/>
      <c r="J74" s="1316"/>
      <c r="K74" s="1312"/>
      <c r="L74" s="1312"/>
      <c r="M74" s="1312"/>
      <c r="N74" s="1312"/>
      <c r="AM74" s="40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397"/>
      <c r="G75" s="1316"/>
      <c r="H75" s="1316"/>
      <c r="I75" s="1314"/>
      <c r="J75" s="1314"/>
      <c r="K75" s="1315"/>
      <c r="L75" s="1315"/>
      <c r="M75" s="1315"/>
      <c r="N75" s="1315"/>
      <c r="AM75" s="406"/>
      <c r="AN75" s="1311"/>
      <c r="AO75" s="1311"/>
      <c r="AP75" s="1311"/>
      <c r="AQ75" s="1311"/>
      <c r="AR75" s="1311"/>
      <c r="AS75" s="1311"/>
      <c r="AT75" s="1311"/>
      <c r="AU75" s="1311"/>
      <c r="AV75" s="1311"/>
      <c r="AW75" s="1311"/>
      <c r="AX75" s="1311"/>
      <c r="AY75" s="1311"/>
      <c r="AZ75" s="1311"/>
      <c r="BA75" s="1311"/>
      <c r="BB75" s="1311" t="s">
        <v>624</v>
      </c>
      <c r="BC75" s="1311"/>
      <c r="BD75" s="1311"/>
      <c r="BE75" s="1311"/>
      <c r="BF75" s="1311"/>
      <c r="BG75" s="1311"/>
      <c r="BH75" s="1311"/>
      <c r="BI75" s="1311"/>
      <c r="BJ75" s="1311"/>
      <c r="BK75" s="1311"/>
      <c r="BL75" s="1311"/>
      <c r="BM75" s="1311"/>
      <c r="BN75" s="1311"/>
      <c r="BO75" s="1311"/>
      <c r="BP75" s="1308">
        <v>7.9</v>
      </c>
      <c r="BQ75" s="1308"/>
      <c r="BR75" s="1308"/>
      <c r="BS75" s="1308"/>
      <c r="BT75" s="1308"/>
      <c r="BU75" s="1308"/>
      <c r="BV75" s="1308"/>
      <c r="BW75" s="1308"/>
      <c r="BX75" s="1308">
        <v>8</v>
      </c>
      <c r="BY75" s="1308"/>
      <c r="BZ75" s="1308"/>
      <c r="CA75" s="1308"/>
      <c r="CB75" s="1308"/>
      <c r="CC75" s="1308"/>
      <c r="CD75" s="1308"/>
      <c r="CE75" s="1308"/>
      <c r="CF75" s="1308">
        <v>7.7</v>
      </c>
      <c r="CG75" s="1308"/>
      <c r="CH75" s="1308"/>
      <c r="CI75" s="1308"/>
      <c r="CJ75" s="1308"/>
      <c r="CK75" s="1308"/>
      <c r="CL75" s="1308"/>
      <c r="CM75" s="1308"/>
      <c r="CN75" s="1308">
        <v>7.5</v>
      </c>
      <c r="CO75" s="1308"/>
      <c r="CP75" s="1308"/>
      <c r="CQ75" s="1308"/>
      <c r="CR75" s="1308"/>
      <c r="CS75" s="1308"/>
      <c r="CT75" s="1308"/>
      <c r="CU75" s="1308"/>
      <c r="CV75" s="1308">
        <v>6.9</v>
      </c>
      <c r="CW75" s="1308"/>
      <c r="CX75" s="1308"/>
      <c r="CY75" s="1308"/>
      <c r="CZ75" s="1308"/>
      <c r="DA75" s="1308"/>
      <c r="DB75" s="1308"/>
      <c r="DC75" s="1308"/>
    </row>
    <row r="76" spans="2:107">
      <c r="B76" s="397"/>
      <c r="G76" s="1316"/>
      <c r="H76" s="1316"/>
      <c r="I76" s="1314"/>
      <c r="J76" s="1314"/>
      <c r="K76" s="1315"/>
      <c r="L76" s="1315"/>
      <c r="M76" s="1315"/>
      <c r="N76" s="1315"/>
      <c r="AM76" s="40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397"/>
      <c r="G77" s="1314"/>
      <c r="H77" s="1314"/>
      <c r="I77" s="1314"/>
      <c r="J77" s="1314"/>
      <c r="K77" s="1312"/>
      <c r="L77" s="1312"/>
      <c r="M77" s="1312"/>
      <c r="N77" s="1312"/>
      <c r="AN77" s="1313" t="s">
        <v>622</v>
      </c>
      <c r="AO77" s="1313"/>
      <c r="AP77" s="1313"/>
      <c r="AQ77" s="1313"/>
      <c r="AR77" s="1313"/>
      <c r="AS77" s="1313"/>
      <c r="AT77" s="1313"/>
      <c r="AU77" s="1313"/>
      <c r="AV77" s="1313"/>
      <c r="AW77" s="1313"/>
      <c r="AX77" s="1313"/>
      <c r="AY77" s="1313"/>
      <c r="AZ77" s="1313"/>
      <c r="BA77" s="1313"/>
      <c r="BB77" s="1311" t="s">
        <v>620</v>
      </c>
      <c r="BC77" s="1311"/>
      <c r="BD77" s="1311"/>
      <c r="BE77" s="1311"/>
      <c r="BF77" s="1311"/>
      <c r="BG77" s="1311"/>
      <c r="BH77" s="1311"/>
      <c r="BI77" s="1311"/>
      <c r="BJ77" s="1311"/>
      <c r="BK77" s="1311"/>
      <c r="BL77" s="1311"/>
      <c r="BM77" s="1311"/>
      <c r="BN77" s="1311"/>
      <c r="BO77" s="1311"/>
      <c r="BP77" s="1308">
        <v>44.9</v>
      </c>
      <c r="BQ77" s="1308"/>
      <c r="BR77" s="1308"/>
      <c r="BS77" s="1308"/>
      <c r="BT77" s="1308"/>
      <c r="BU77" s="1308"/>
      <c r="BV77" s="1308"/>
      <c r="BW77" s="1308"/>
      <c r="BX77" s="1308">
        <v>40.799999999999997</v>
      </c>
      <c r="BY77" s="1308"/>
      <c r="BZ77" s="1308"/>
      <c r="CA77" s="1308"/>
      <c r="CB77" s="1308"/>
      <c r="CC77" s="1308"/>
      <c r="CD77" s="1308"/>
      <c r="CE77" s="1308"/>
      <c r="CF77" s="1308">
        <v>38.5</v>
      </c>
      <c r="CG77" s="1308"/>
      <c r="CH77" s="1308"/>
      <c r="CI77" s="1308"/>
      <c r="CJ77" s="1308"/>
      <c r="CK77" s="1308"/>
      <c r="CL77" s="1308"/>
      <c r="CM77" s="1308"/>
      <c r="CN77" s="1308">
        <v>35.5</v>
      </c>
      <c r="CO77" s="1308"/>
      <c r="CP77" s="1308"/>
      <c r="CQ77" s="1308"/>
      <c r="CR77" s="1308"/>
      <c r="CS77" s="1308"/>
      <c r="CT77" s="1308"/>
      <c r="CU77" s="1308"/>
      <c r="CV77" s="1308">
        <v>13.5</v>
      </c>
      <c r="CW77" s="1308"/>
      <c r="CX77" s="1308"/>
      <c r="CY77" s="1308"/>
      <c r="CZ77" s="1308"/>
      <c r="DA77" s="1308"/>
      <c r="DB77" s="1308"/>
      <c r="DC77" s="1308"/>
    </row>
    <row r="78" spans="2:107">
      <c r="B78" s="397"/>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397"/>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624</v>
      </c>
      <c r="BC79" s="1311"/>
      <c r="BD79" s="1311"/>
      <c r="BE79" s="1311"/>
      <c r="BF79" s="1311"/>
      <c r="BG79" s="1311"/>
      <c r="BH79" s="1311"/>
      <c r="BI79" s="1311"/>
      <c r="BJ79" s="1311"/>
      <c r="BK79" s="1311"/>
      <c r="BL79" s="1311"/>
      <c r="BM79" s="1311"/>
      <c r="BN79" s="1311"/>
      <c r="BO79" s="1311"/>
      <c r="BP79" s="1308">
        <v>9.1</v>
      </c>
      <c r="BQ79" s="1308"/>
      <c r="BR79" s="1308"/>
      <c r="BS79" s="1308"/>
      <c r="BT79" s="1308"/>
      <c r="BU79" s="1308"/>
      <c r="BV79" s="1308"/>
      <c r="BW79" s="1308"/>
      <c r="BX79" s="1308">
        <v>8.9</v>
      </c>
      <c r="BY79" s="1308"/>
      <c r="BZ79" s="1308"/>
      <c r="CA79" s="1308"/>
      <c r="CB79" s="1308"/>
      <c r="CC79" s="1308"/>
      <c r="CD79" s="1308"/>
      <c r="CE79" s="1308"/>
      <c r="CF79" s="1308">
        <v>8.9</v>
      </c>
      <c r="CG79" s="1308"/>
      <c r="CH79" s="1308"/>
      <c r="CI79" s="1308"/>
      <c r="CJ79" s="1308"/>
      <c r="CK79" s="1308"/>
      <c r="CL79" s="1308"/>
      <c r="CM79" s="1308"/>
      <c r="CN79" s="1308">
        <v>8.8000000000000007</v>
      </c>
      <c r="CO79" s="1308"/>
      <c r="CP79" s="1308"/>
      <c r="CQ79" s="1308"/>
      <c r="CR79" s="1308"/>
      <c r="CS79" s="1308"/>
      <c r="CT79" s="1308"/>
      <c r="CU79" s="1308"/>
      <c r="CV79" s="1308">
        <v>8.3000000000000007</v>
      </c>
      <c r="CW79" s="1308"/>
      <c r="CX79" s="1308"/>
      <c r="CY79" s="1308"/>
      <c r="CZ79" s="1308"/>
      <c r="DA79" s="1308"/>
      <c r="DB79" s="1308"/>
      <c r="DC79" s="1308"/>
    </row>
    <row r="80" spans="2:107">
      <c r="B80" s="397"/>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4DlSxybFgDnr6kyAsu6R309GexWDQvauaemyLbt1DQvVxJgY6etzoOc7syASavxpIcaIJqdaKDf83xKMr0sOUQ==" saltValue="EPehxt0n6D/HV57Q7sOY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M76" zoomScaleNormal="100" zoomScaleSheetLayoutView="70" workbookViewId="0"/>
  </sheetViews>
  <sheetFormatPr defaultColWidth="0" defaultRowHeight="13.5" customHeight="1" zeroHeight="1"/>
  <cols>
    <col min="1" max="34" width="2.375" style="293" customWidth="1"/>
    <col min="35" max="122" width="2.375" style="292" customWidth="1"/>
    <col min="123" max="16384" width="2.37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sheetProtection algorithmName="SHA-512" hashValue="RJD7+JREH4HqT1n85rVApN1FJ7UapQX/+pFDD3fKnvUYWhdyuxLSKve2aRc/GqfKrHwh159kdYIY6PHNSlVGqA==" saltValue="BWIUpgiSgiP3gdK8NFO7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375" style="293" customWidth="1"/>
    <col min="35" max="122" width="2.375" style="292" customWidth="1"/>
    <col min="123" max="16384" width="2.37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509</v>
      </c>
    </row>
  </sheetData>
  <sheetProtection algorithmName="SHA-512" hashValue="Igd323We/Sh2aQTQQlt2UpzMJiqFzl3rIfitpjOSUCq4gIR8/S1GIbm0g7QnokU5l9u1uZ4sY9N1qyXn5jQFdg==" saltValue="HY9s2ueyAYciRylOj51V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53</v>
      </c>
      <c r="E2" s="155"/>
      <c r="F2" s="156" t="s">
        <v>559</v>
      </c>
      <c r="G2" s="157"/>
      <c r="H2" s="158"/>
    </row>
    <row r="3" spans="1:8">
      <c r="A3" s="154" t="s">
        <v>552</v>
      </c>
      <c r="B3" s="159"/>
      <c r="C3" s="160"/>
      <c r="D3" s="161">
        <v>38499</v>
      </c>
      <c r="E3" s="162"/>
      <c r="F3" s="163">
        <v>115123</v>
      </c>
      <c r="G3" s="164"/>
      <c r="H3" s="165"/>
    </row>
    <row r="4" spans="1:8">
      <c r="A4" s="166"/>
      <c r="B4" s="167"/>
      <c r="C4" s="168"/>
      <c r="D4" s="169">
        <v>21375</v>
      </c>
      <c r="E4" s="170"/>
      <c r="F4" s="171">
        <v>46026</v>
      </c>
      <c r="G4" s="172"/>
      <c r="H4" s="173"/>
    </row>
    <row r="5" spans="1:8">
      <c r="A5" s="154" t="s">
        <v>554</v>
      </c>
      <c r="B5" s="159"/>
      <c r="C5" s="160"/>
      <c r="D5" s="161">
        <v>35135</v>
      </c>
      <c r="E5" s="162"/>
      <c r="F5" s="163">
        <v>98899</v>
      </c>
      <c r="G5" s="164"/>
      <c r="H5" s="165"/>
    </row>
    <row r="6" spans="1:8">
      <c r="A6" s="166"/>
      <c r="B6" s="167"/>
      <c r="C6" s="168"/>
      <c r="D6" s="169">
        <v>15793</v>
      </c>
      <c r="E6" s="170"/>
      <c r="F6" s="171">
        <v>43734</v>
      </c>
      <c r="G6" s="172"/>
      <c r="H6" s="173"/>
    </row>
    <row r="7" spans="1:8">
      <c r="A7" s="154" t="s">
        <v>555</v>
      </c>
      <c r="B7" s="159"/>
      <c r="C7" s="160"/>
      <c r="D7" s="161">
        <v>27785</v>
      </c>
      <c r="E7" s="162"/>
      <c r="F7" s="163">
        <v>96462</v>
      </c>
      <c r="G7" s="164"/>
      <c r="H7" s="165"/>
    </row>
    <row r="8" spans="1:8">
      <c r="A8" s="166"/>
      <c r="B8" s="167"/>
      <c r="C8" s="168"/>
      <c r="D8" s="169">
        <v>15308</v>
      </c>
      <c r="E8" s="170"/>
      <c r="F8" s="171">
        <v>39886</v>
      </c>
      <c r="G8" s="172"/>
      <c r="H8" s="173"/>
    </row>
    <row r="9" spans="1:8">
      <c r="A9" s="154" t="s">
        <v>556</v>
      </c>
      <c r="B9" s="159"/>
      <c r="C9" s="160"/>
      <c r="D9" s="161">
        <v>28764</v>
      </c>
      <c r="E9" s="162"/>
      <c r="F9" s="163">
        <v>83103</v>
      </c>
      <c r="G9" s="164"/>
      <c r="H9" s="165"/>
    </row>
    <row r="10" spans="1:8">
      <c r="A10" s="166"/>
      <c r="B10" s="167"/>
      <c r="C10" s="168"/>
      <c r="D10" s="169">
        <v>18117</v>
      </c>
      <c r="E10" s="170"/>
      <c r="F10" s="171">
        <v>41378</v>
      </c>
      <c r="G10" s="172"/>
      <c r="H10" s="173"/>
    </row>
    <row r="11" spans="1:8">
      <c r="A11" s="154" t="s">
        <v>557</v>
      </c>
      <c r="B11" s="159"/>
      <c r="C11" s="160"/>
      <c r="D11" s="161">
        <v>41782</v>
      </c>
      <c r="E11" s="162"/>
      <c r="F11" s="163">
        <v>84459</v>
      </c>
      <c r="G11" s="164"/>
      <c r="H11" s="165"/>
    </row>
    <row r="12" spans="1:8">
      <c r="A12" s="166"/>
      <c r="B12" s="167"/>
      <c r="C12" s="174"/>
      <c r="D12" s="169">
        <v>22628</v>
      </c>
      <c r="E12" s="170"/>
      <c r="F12" s="171">
        <v>47314</v>
      </c>
      <c r="G12" s="172"/>
      <c r="H12" s="173"/>
    </row>
    <row r="13" spans="1:8">
      <c r="A13" s="154"/>
      <c r="B13" s="159"/>
      <c r="C13" s="175"/>
      <c r="D13" s="176">
        <v>34393</v>
      </c>
      <c r="E13" s="177"/>
      <c r="F13" s="178">
        <v>95609</v>
      </c>
      <c r="G13" s="179"/>
      <c r="H13" s="165"/>
    </row>
    <row r="14" spans="1:8">
      <c r="A14" s="166"/>
      <c r="B14" s="167"/>
      <c r="C14" s="168"/>
      <c r="D14" s="169">
        <v>18644</v>
      </c>
      <c r="E14" s="170"/>
      <c r="F14" s="171">
        <v>43668</v>
      </c>
      <c r="G14" s="172"/>
      <c r="H14" s="173"/>
    </row>
    <row r="17" spans="1:11">
      <c r="A17" s="150" t="s">
        <v>54</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55</v>
      </c>
      <c r="B19" s="180">
        <f>ROUND(VALUE(SUBSTITUTE(実質収支比率等に係る経年分析!F$48,"▲","-")),2)</f>
        <v>3.61</v>
      </c>
      <c r="C19" s="180">
        <f>ROUND(VALUE(SUBSTITUTE(実質収支比率等に係る経年分析!G$48,"▲","-")),2)</f>
        <v>7.31</v>
      </c>
      <c r="D19" s="180">
        <f>ROUND(VALUE(SUBSTITUTE(実質収支比率等に係る経年分析!H$48,"▲","-")),2)</f>
        <v>5.16</v>
      </c>
      <c r="E19" s="180">
        <f>ROUND(VALUE(SUBSTITUTE(実質収支比率等に係る経年分析!I$48,"▲","-")),2)</f>
        <v>4.1900000000000004</v>
      </c>
      <c r="F19" s="180">
        <f>ROUND(VALUE(SUBSTITUTE(実質収支比率等に係る経年分析!J$48,"▲","-")),2)</f>
        <v>4.4800000000000004</v>
      </c>
    </row>
    <row r="20" spans="1:11">
      <c r="A20" s="180" t="s">
        <v>56</v>
      </c>
      <c r="B20" s="180">
        <f>ROUND(VALUE(SUBSTITUTE(実質収支比率等に係る経年分析!F$47,"▲","-")),2)</f>
        <v>42.36</v>
      </c>
      <c r="C20" s="180">
        <f>ROUND(VALUE(SUBSTITUTE(実質収支比率等に係る経年分析!G$47,"▲","-")),2)</f>
        <v>37.869999999999997</v>
      </c>
      <c r="D20" s="180">
        <f>ROUND(VALUE(SUBSTITUTE(実質収支比率等に係る経年分析!H$47,"▲","-")),2)</f>
        <v>41.4</v>
      </c>
      <c r="E20" s="180">
        <f>ROUND(VALUE(SUBSTITUTE(実質収支比率等に係る経年分析!I$47,"▲","-")),2)</f>
        <v>39.53</v>
      </c>
      <c r="F20" s="180">
        <f>ROUND(VALUE(SUBSTITUTE(実質収支比率等に係る経年分析!J$47,"▲","-")),2)</f>
        <v>39.049999999999997</v>
      </c>
    </row>
    <row r="21" spans="1:11">
      <c r="A21" s="180" t="s">
        <v>57</v>
      </c>
      <c r="B21" s="180">
        <f>IF(ISNUMBER(VALUE(SUBSTITUTE(実質収支比率等に係る経年分析!F$49,"▲","-"))),ROUND(VALUE(SUBSTITUTE(実質収支比率等に係る経年分析!F$49,"▲","-")),2),NA())</f>
        <v>-3.66</v>
      </c>
      <c r="C21" s="180">
        <f>IF(ISNUMBER(VALUE(SUBSTITUTE(実質収支比率等に係る経年分析!G$49,"▲","-"))),ROUND(VALUE(SUBSTITUTE(実質収支比率等に係る経年分析!G$49,"▲","-")),2),NA())</f>
        <v>-2.86</v>
      </c>
      <c r="D21" s="180">
        <f>IF(ISNUMBER(VALUE(SUBSTITUTE(実質収支比率等に係る経年分析!H$49,"▲","-"))),ROUND(VALUE(SUBSTITUTE(実質収支比率等に係る経年分析!H$49,"▲","-")),2),NA())</f>
        <v>-2.04</v>
      </c>
      <c r="E21" s="180">
        <f>IF(ISNUMBER(VALUE(SUBSTITUTE(実質収支比率等に係る経年分析!I$49,"▲","-"))),ROUND(VALUE(SUBSTITUTE(実質収支比率等に係る経年分析!I$49,"▲","-")),2),NA())</f>
        <v>-4.8600000000000003</v>
      </c>
      <c r="F21" s="180">
        <f>IF(ISNUMBER(VALUE(SUBSTITUTE(実質収支比率等に係る経年分析!J$49,"▲","-"))),ROUND(VALUE(SUBSTITUTE(実質収支比率等に係る経年分析!J$49,"▲","-")),2),NA())</f>
        <v>0.62</v>
      </c>
    </row>
    <row r="24" spans="1:11">
      <c r="A24" s="150" t="s">
        <v>58</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59</v>
      </c>
      <c r="C26" s="181" t="s">
        <v>60</v>
      </c>
      <c r="D26" s="181" t="s">
        <v>59</v>
      </c>
      <c r="E26" s="181" t="s">
        <v>60</v>
      </c>
      <c r="F26" s="181" t="s">
        <v>59</v>
      </c>
      <c r="G26" s="181" t="s">
        <v>60</v>
      </c>
      <c r="H26" s="181" t="s">
        <v>59</v>
      </c>
      <c r="I26" s="181" t="s">
        <v>60</v>
      </c>
      <c r="J26" s="181" t="s">
        <v>59</v>
      </c>
      <c r="K26" s="181" t="s">
        <v>60</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2.57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2.2200000000000002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1.58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0.87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0.53</v>
      </c>
    </row>
    <row r="30" spans="1:11">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6.42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2.0099999999999998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0.57999999999999996</v>
      </c>
    </row>
    <row r="31" spans="1:11">
      <c r="A31" s="181" t="str">
        <f>IF(連結実質赤字比率に係る赤字・黒字の構成分析!C$39="",NA(),連結実質赤字比率に係る赤字・黒字の構成分析!C$39)</f>
        <v>介護老人保健施設事業会計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1.94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1.1200000000000001</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5.78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4.8099999999999996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5.08</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8.24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8.94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8.67</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11.11</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17.579999999999998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19.940000000000001</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0.69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0.66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0.65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0.6</v>
      </c>
      <c r="K36" s="181" t="e">
        <f>IF(ROUND(VALUE(SUBSTITUTE(連結実質赤字比率に係る赤字・黒字の構成分析!J$34,"▲", "-")), 2) &gt;= 0, ABS(ROUND(VALUE(SUBSTITUTE(連結実質赤字比率に係る赤字・黒字の構成分析!J$34,"▲", "-")), 2)), NA())</f>
        <v>#N/A</v>
      </c>
    </row>
    <row r="39" spans="1:16">
      <c r="A39" s="150" t="s">
        <v>61</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c r="A42" s="182" t="s">
        <v>64</v>
      </c>
      <c r="B42" s="182"/>
      <c r="C42" s="182"/>
      <c r="D42" s="182">
        <f>'実質公債費比率（分子）の構造'!K$52</f>
        <v>541</v>
      </c>
      <c r="E42" s="182"/>
      <c r="F42" s="182"/>
      <c r="G42" s="182">
        <f>'実質公債費比率（分子）の構造'!L$52</f>
        <v>559</v>
      </c>
      <c r="H42" s="182"/>
      <c r="I42" s="182"/>
      <c r="J42" s="182">
        <f>'実質公債費比率（分子）の構造'!M$52</f>
        <v>577</v>
      </c>
      <c r="K42" s="182"/>
      <c r="L42" s="182"/>
      <c r="M42" s="182">
        <f>'実質公債費比率（分子）の構造'!N$52</f>
        <v>562</v>
      </c>
      <c r="N42" s="182"/>
      <c r="O42" s="182"/>
      <c r="P42" s="182">
        <f>'実質公債費比率（分子）の構造'!O$52</f>
        <v>567</v>
      </c>
    </row>
    <row r="43" spans="1:16">
      <c r="A43" s="182" t="s">
        <v>65</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67</v>
      </c>
      <c r="B45" s="182">
        <f>'実質公債費比率（分子）の構造'!K$49</f>
        <v>51</v>
      </c>
      <c r="C45" s="182"/>
      <c r="D45" s="182"/>
      <c r="E45" s="182">
        <f>'実質公債費比率（分子）の構造'!L$49</f>
        <v>51</v>
      </c>
      <c r="F45" s="182"/>
      <c r="G45" s="182"/>
      <c r="H45" s="182">
        <f>'実質公債費比率（分子）の構造'!M$49</f>
        <v>56</v>
      </c>
      <c r="I45" s="182"/>
      <c r="J45" s="182"/>
      <c r="K45" s="182">
        <f>'実質公債費比率（分子）の構造'!N$49</f>
        <v>40</v>
      </c>
      <c r="L45" s="182"/>
      <c r="M45" s="182"/>
      <c r="N45" s="182">
        <f>'実質公債費比率（分子）の構造'!O$49</f>
        <v>19</v>
      </c>
      <c r="O45" s="182"/>
      <c r="P45" s="182"/>
    </row>
    <row r="46" spans="1:16">
      <c r="A46" s="182" t="s">
        <v>68</v>
      </c>
      <c r="B46" s="182">
        <f>'実質公債費比率（分子）の構造'!K$48</f>
        <v>340</v>
      </c>
      <c r="C46" s="182"/>
      <c r="D46" s="182"/>
      <c r="E46" s="182">
        <f>'実質公債費比率（分子）の構造'!L$48</f>
        <v>356</v>
      </c>
      <c r="F46" s="182"/>
      <c r="G46" s="182"/>
      <c r="H46" s="182">
        <f>'実質公債費比率（分子）の構造'!M$48</f>
        <v>362</v>
      </c>
      <c r="I46" s="182"/>
      <c r="J46" s="182"/>
      <c r="K46" s="182">
        <f>'実質公債費比率（分子）の構造'!N$48</f>
        <v>373</v>
      </c>
      <c r="L46" s="182"/>
      <c r="M46" s="182"/>
      <c r="N46" s="182">
        <f>'実質公債費比率（分子）の構造'!O$48</f>
        <v>371</v>
      </c>
      <c r="O46" s="182"/>
      <c r="P46" s="182"/>
    </row>
    <row r="47" spans="1:16">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71</v>
      </c>
      <c r="B49" s="182">
        <f>'実質公債費比率（分子）の構造'!K$45</f>
        <v>418</v>
      </c>
      <c r="C49" s="182"/>
      <c r="D49" s="182"/>
      <c r="E49" s="182">
        <f>'実質公債費比率（分子）の構造'!L$45</f>
        <v>424</v>
      </c>
      <c r="F49" s="182"/>
      <c r="G49" s="182"/>
      <c r="H49" s="182">
        <f>'実質公債費比率（分子）の構造'!M$45</f>
        <v>413</v>
      </c>
      <c r="I49" s="182"/>
      <c r="J49" s="182"/>
      <c r="K49" s="182">
        <f>'実質公債費比率（分子）の構造'!N$45</f>
        <v>408</v>
      </c>
      <c r="L49" s="182"/>
      <c r="M49" s="182"/>
      <c r="N49" s="182">
        <f>'実質公債費比率（分子）の構造'!O$45</f>
        <v>409</v>
      </c>
      <c r="O49" s="182"/>
      <c r="P49" s="182"/>
    </row>
    <row r="50" spans="1:16">
      <c r="A50" s="182" t="s">
        <v>72</v>
      </c>
      <c r="B50" s="182" t="e">
        <f>NA()</f>
        <v>#N/A</v>
      </c>
      <c r="C50" s="182">
        <f>IF(ISNUMBER('実質公債費比率（分子）の構造'!K$53),'実質公債費比率（分子）の構造'!K$53,NA())</f>
        <v>268</v>
      </c>
      <c r="D50" s="182" t="e">
        <f>NA()</f>
        <v>#N/A</v>
      </c>
      <c r="E50" s="182" t="e">
        <f>NA()</f>
        <v>#N/A</v>
      </c>
      <c r="F50" s="182">
        <f>IF(ISNUMBER('実質公債費比率（分子）の構造'!L$53),'実質公債費比率（分子）の構造'!L$53,NA())</f>
        <v>272</v>
      </c>
      <c r="G50" s="182" t="e">
        <f>NA()</f>
        <v>#N/A</v>
      </c>
      <c r="H50" s="182" t="e">
        <f>NA()</f>
        <v>#N/A</v>
      </c>
      <c r="I50" s="182">
        <f>IF(ISNUMBER('実質公債費比率（分子）の構造'!M$53),'実質公債費比率（分子）の構造'!M$53,NA())</f>
        <v>254</v>
      </c>
      <c r="J50" s="182" t="e">
        <f>NA()</f>
        <v>#N/A</v>
      </c>
      <c r="K50" s="182" t="e">
        <f>NA()</f>
        <v>#N/A</v>
      </c>
      <c r="L50" s="182">
        <f>IF(ISNUMBER('実質公債費比率（分子）の構造'!N$53),'実質公債費比率（分子）の構造'!N$53,NA())</f>
        <v>259</v>
      </c>
      <c r="M50" s="182" t="e">
        <f>NA()</f>
        <v>#N/A</v>
      </c>
      <c r="N50" s="182" t="e">
        <f>NA()</f>
        <v>#N/A</v>
      </c>
      <c r="O50" s="182">
        <f>IF(ISNUMBER('実質公債費比率（分子）の構造'!O$53),'実質公債費比率（分子）の構造'!O$53,NA())</f>
        <v>232</v>
      </c>
      <c r="P50" s="182" t="e">
        <f>NA()</f>
        <v>#N/A</v>
      </c>
    </row>
    <row r="53" spans="1:16">
      <c r="A53" s="150" t="s">
        <v>73</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c r="A56" s="181" t="s">
        <v>44</v>
      </c>
      <c r="B56" s="181"/>
      <c r="C56" s="181"/>
      <c r="D56" s="181">
        <f>'将来負担比率（分子）の構造'!I$52</f>
        <v>7102</v>
      </c>
      <c r="E56" s="181"/>
      <c r="F56" s="181"/>
      <c r="G56" s="181">
        <f>'将来負担比率（分子）の構造'!J$52</f>
        <v>7283</v>
      </c>
      <c r="H56" s="181"/>
      <c r="I56" s="181"/>
      <c r="J56" s="181">
        <f>'将来負担比率（分子）の構造'!K$52</f>
        <v>6960</v>
      </c>
      <c r="K56" s="181"/>
      <c r="L56" s="181"/>
      <c r="M56" s="181">
        <f>'将来負担比率（分子）の構造'!L$52</f>
        <v>6797</v>
      </c>
      <c r="N56" s="181"/>
      <c r="O56" s="181"/>
      <c r="P56" s="181">
        <f>'将来負担比率（分子）の構造'!M$52</f>
        <v>6821</v>
      </c>
    </row>
    <row r="57" spans="1:16">
      <c r="A57" s="181" t="s">
        <v>43</v>
      </c>
      <c r="B57" s="181"/>
      <c r="C57" s="181"/>
      <c r="D57" s="181">
        <f>'将来負担比率（分子）の構造'!I$51</f>
        <v>42</v>
      </c>
      <c r="E57" s="181"/>
      <c r="F57" s="181"/>
      <c r="G57" s="181">
        <f>'将来負担比率（分子）の構造'!J$51</f>
        <v>38</v>
      </c>
      <c r="H57" s="181"/>
      <c r="I57" s="181"/>
      <c r="J57" s="181">
        <f>'将来負担比率（分子）の構造'!K$51</f>
        <v>33</v>
      </c>
      <c r="K57" s="181"/>
      <c r="L57" s="181"/>
      <c r="M57" s="181">
        <f>'将来負担比率（分子）の構造'!L$51</f>
        <v>24</v>
      </c>
      <c r="N57" s="181"/>
      <c r="O57" s="181"/>
      <c r="P57" s="181">
        <f>'将来負担比率（分子）の構造'!M$51</f>
        <v>17</v>
      </c>
    </row>
    <row r="58" spans="1:16">
      <c r="A58" s="181" t="s">
        <v>42</v>
      </c>
      <c r="B58" s="181"/>
      <c r="C58" s="181"/>
      <c r="D58" s="181">
        <f>'将来負担比率（分子）の構造'!I$50</f>
        <v>2303</v>
      </c>
      <c r="E58" s="181"/>
      <c r="F58" s="181"/>
      <c r="G58" s="181">
        <f>'将来負担比率（分子）の構造'!J$50</f>
        <v>2114</v>
      </c>
      <c r="H58" s="181"/>
      <c r="I58" s="181"/>
      <c r="J58" s="181">
        <f>'将来負担比率（分子）の構造'!K$50</f>
        <v>2318</v>
      </c>
      <c r="K58" s="181"/>
      <c r="L58" s="181"/>
      <c r="M58" s="181">
        <f>'将来負担比率（分子）の構造'!L$50</f>
        <v>2356</v>
      </c>
      <c r="N58" s="181"/>
      <c r="O58" s="181"/>
      <c r="P58" s="181">
        <f>'将来負担比率（分子）の構造'!M$50</f>
        <v>2440</v>
      </c>
    </row>
    <row r="59" spans="1:16">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36</v>
      </c>
      <c r="B62" s="181">
        <f>'将来負担比率（分子）の構造'!I$45</f>
        <v>703</v>
      </c>
      <c r="C62" s="181"/>
      <c r="D62" s="181"/>
      <c r="E62" s="181">
        <f>'将来負担比率（分子）の構造'!J$45</f>
        <v>219</v>
      </c>
      <c r="F62" s="181"/>
      <c r="G62" s="181"/>
      <c r="H62" s="181">
        <f>'将来負担比率（分子）の構造'!K$45</f>
        <v>172</v>
      </c>
      <c r="I62" s="181"/>
      <c r="J62" s="181"/>
      <c r="K62" s="181">
        <f>'将来負担比率（分子）の構造'!L$45</f>
        <v>177</v>
      </c>
      <c r="L62" s="181"/>
      <c r="M62" s="181"/>
      <c r="N62" s="181">
        <f>'将来負担比率（分子）の構造'!M$45</f>
        <v>172</v>
      </c>
      <c r="O62" s="181"/>
      <c r="P62" s="181"/>
    </row>
    <row r="63" spans="1:16">
      <c r="A63" s="181" t="s">
        <v>35</v>
      </c>
      <c r="B63" s="181">
        <f>'将来負担比率（分子）の構造'!I$44</f>
        <v>227</v>
      </c>
      <c r="C63" s="181"/>
      <c r="D63" s="181"/>
      <c r="E63" s="181">
        <f>'将来負担比率（分子）の構造'!J$44</f>
        <v>181</v>
      </c>
      <c r="F63" s="181"/>
      <c r="G63" s="181"/>
      <c r="H63" s="181">
        <f>'将来負担比率（分子）の構造'!K$44</f>
        <v>147</v>
      </c>
      <c r="I63" s="181"/>
      <c r="J63" s="181"/>
      <c r="K63" s="181">
        <f>'将来負担比率（分子）の構造'!L$44</f>
        <v>121</v>
      </c>
      <c r="L63" s="181"/>
      <c r="M63" s="181"/>
      <c r="N63" s="181">
        <f>'将来負担比率（分子）の構造'!M$44</f>
        <v>106</v>
      </c>
      <c r="O63" s="181"/>
      <c r="P63" s="181"/>
    </row>
    <row r="64" spans="1:16">
      <c r="A64" s="181" t="s">
        <v>34</v>
      </c>
      <c r="B64" s="181">
        <f>'将来負担比率（分子）の構造'!I$43</f>
        <v>6683</v>
      </c>
      <c r="C64" s="181"/>
      <c r="D64" s="181"/>
      <c r="E64" s="181">
        <f>'将来負担比率（分子）の構造'!J$43</f>
        <v>6249</v>
      </c>
      <c r="F64" s="181"/>
      <c r="G64" s="181"/>
      <c r="H64" s="181">
        <f>'将来負担比率（分子）の構造'!K$43</f>
        <v>5783</v>
      </c>
      <c r="I64" s="181"/>
      <c r="J64" s="181"/>
      <c r="K64" s="181">
        <f>'将来負担比率（分子）の構造'!L$43</f>
        <v>5681</v>
      </c>
      <c r="L64" s="181"/>
      <c r="M64" s="181"/>
      <c r="N64" s="181">
        <f>'将来負担比率（分子）の構造'!M$43</f>
        <v>5370</v>
      </c>
      <c r="O64" s="181"/>
      <c r="P64" s="181"/>
    </row>
    <row r="65" spans="1:16">
      <c r="A65" s="181" t="s">
        <v>33</v>
      </c>
      <c r="B65" s="181">
        <f>'将来負担比率（分子）の構造'!I$42</f>
        <v>6</v>
      </c>
      <c r="C65" s="181"/>
      <c r="D65" s="181"/>
      <c r="E65" s="181">
        <f>'将来負担比率（分子）の構造'!J$42</f>
        <v>4</v>
      </c>
      <c r="F65" s="181"/>
      <c r="G65" s="181"/>
      <c r="H65" s="181">
        <f>'将来負担比率（分子）の構造'!K$42</f>
        <v>3</v>
      </c>
      <c r="I65" s="181"/>
      <c r="J65" s="181"/>
      <c r="K65" s="181">
        <f>'将来負担比率（分子）の構造'!L$42</f>
        <v>3</v>
      </c>
      <c r="L65" s="181"/>
      <c r="M65" s="181"/>
      <c r="N65" s="181">
        <f>'将来負担比率（分子）の構造'!M$42</f>
        <v>8</v>
      </c>
      <c r="O65" s="181"/>
      <c r="P65" s="181"/>
    </row>
    <row r="66" spans="1:16">
      <c r="A66" s="181" t="s">
        <v>32</v>
      </c>
      <c r="B66" s="181">
        <f>'将来負担比率（分子）の構造'!I$41</f>
        <v>4969</v>
      </c>
      <c r="C66" s="181"/>
      <c r="D66" s="181"/>
      <c r="E66" s="181">
        <f>'将来負担比率（分子）の構造'!J$41</f>
        <v>5069</v>
      </c>
      <c r="F66" s="181"/>
      <c r="G66" s="181"/>
      <c r="H66" s="181">
        <f>'将来負担比率（分子）の構造'!K$41</f>
        <v>5133</v>
      </c>
      <c r="I66" s="181"/>
      <c r="J66" s="181"/>
      <c r="K66" s="181">
        <f>'将来負担比率（分子）の構造'!L$41</f>
        <v>5145</v>
      </c>
      <c r="L66" s="181"/>
      <c r="M66" s="181"/>
      <c r="N66" s="181">
        <f>'将来負担比率（分子）の構造'!M$41</f>
        <v>5335</v>
      </c>
      <c r="O66" s="181"/>
      <c r="P66" s="181"/>
    </row>
    <row r="67" spans="1:16">
      <c r="A67" s="181" t="s">
        <v>76</v>
      </c>
      <c r="B67" s="181" t="e">
        <f>NA()</f>
        <v>#N/A</v>
      </c>
      <c r="C67" s="181">
        <f>IF(ISNUMBER('将来負担比率（分子）の構造'!I$53), IF('将来負担比率（分子）の構造'!I$53 &lt; 0, 0, '将来負担比率（分子）の構造'!I$53), NA())</f>
        <v>3141</v>
      </c>
      <c r="D67" s="181" t="e">
        <f>NA()</f>
        <v>#N/A</v>
      </c>
      <c r="E67" s="181" t="e">
        <f>NA()</f>
        <v>#N/A</v>
      </c>
      <c r="F67" s="181">
        <f>IF(ISNUMBER('将来負担比率（分子）の構造'!J$53), IF('将来負担比率（分子）の構造'!J$53 &lt; 0, 0, '将来負担比率（分子）の構造'!J$53), NA())</f>
        <v>2287</v>
      </c>
      <c r="G67" s="181" t="e">
        <f>NA()</f>
        <v>#N/A</v>
      </c>
      <c r="H67" s="181" t="e">
        <f>NA()</f>
        <v>#N/A</v>
      </c>
      <c r="I67" s="181">
        <f>IF(ISNUMBER('将来負担比率（分子）の構造'!K$53), IF('将来負担比率（分子）の構造'!K$53 &lt; 0, 0, '将来負担比率（分子）の構造'!K$53), NA())</f>
        <v>1927</v>
      </c>
      <c r="J67" s="181" t="e">
        <f>NA()</f>
        <v>#N/A</v>
      </c>
      <c r="K67" s="181" t="e">
        <f>NA()</f>
        <v>#N/A</v>
      </c>
      <c r="L67" s="181">
        <f>IF(ISNUMBER('将来負担比率（分子）の構造'!L$53), IF('将来負担比率（分子）の構造'!L$53 &lt; 0, 0, '将来負担比率（分子）の構造'!L$53), NA())</f>
        <v>1949</v>
      </c>
      <c r="M67" s="181" t="e">
        <f>NA()</f>
        <v>#N/A</v>
      </c>
      <c r="N67" s="181" t="e">
        <f>NA()</f>
        <v>#N/A</v>
      </c>
      <c r="O67" s="181">
        <f>IF(ISNUMBER('将来負担比率（分子）の構造'!M$53), IF('将来負担比率（分子）の構造'!M$53 &lt; 0, 0, '将来負担比率（分子）の構造'!M$53), NA())</f>
        <v>1713</v>
      </c>
      <c r="P67" s="181" t="e">
        <f>NA()</f>
        <v>#N/A</v>
      </c>
    </row>
    <row r="70" spans="1:16">
      <c r="A70" s="183" t="s">
        <v>77</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78</v>
      </c>
      <c r="B72" s="185">
        <f>基金残高に係る経年分析!F55</f>
        <v>1656</v>
      </c>
      <c r="C72" s="185">
        <f>基金残高に係る経年分析!G55</f>
        <v>1613</v>
      </c>
      <c r="D72" s="185">
        <f>基金残高に係る経年分析!H55</f>
        <v>1714</v>
      </c>
    </row>
    <row r="73" spans="1:16">
      <c r="A73" s="184" t="s">
        <v>79</v>
      </c>
      <c r="B73" s="185">
        <f>基金残高に係る経年分析!F56</f>
        <v>240</v>
      </c>
      <c r="C73" s="185">
        <f>基金残高に係る経年分析!G56</f>
        <v>240</v>
      </c>
      <c r="D73" s="185">
        <f>基金残高に係る経年分析!H56</f>
        <v>240</v>
      </c>
    </row>
    <row r="74" spans="1:16">
      <c r="A74" s="184" t="s">
        <v>80</v>
      </c>
      <c r="B74" s="185">
        <f>基金残高に係る経年分析!F57</f>
        <v>424</v>
      </c>
      <c r="C74" s="185">
        <f>基金残高に係る経年分析!G57</f>
        <v>503</v>
      </c>
      <c r="D74" s="185">
        <f>基金残高に係る経年分析!H57</f>
        <v>488</v>
      </c>
    </row>
  </sheetData>
  <sheetProtection algorithmName="SHA-512" hashValue="fSeXlUaxsQd5/oVIu3nTa/cmI3BEv4M2Z+6eCYa+xr8mMZgDx1nVxdSIA3EspD+w3n9ECcpuB6OwTK0xfUQ9Uw==" saltValue="loOfEQBoqKUDJ+/Q78M2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2022-02-02T05:40:04Z</dcterms:created>
  <dcterms:modified xsi:type="dcterms:W3CDTF">2022-09-26T11:51:46Z</dcterms:modified>
  <cp:category/>
</cp:coreProperties>
</file>