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321\課共有\B00_経営向上_経営革新\FY2023(R5)\005HP更新\承認状況（R5末）\"/>
    </mc:Choice>
  </mc:AlternateContent>
  <bookViews>
    <workbookView xWindow="120" yWindow="80" windowWidth="20340" windowHeight="8100"/>
  </bookViews>
  <sheets>
    <sheet name="グラフ(R5末）" sheetId="20" r:id="rId1"/>
    <sheet name="当初から市町別承認件数" sheetId="3" state="hidden" r:id="rId2"/>
    <sheet name="（経営革新計画）R2.9.30現在" sheetId="22" state="hidden" r:id="rId3"/>
    <sheet name="（経営革新計画）H31.1.31現在 (H30単年)  " sheetId="23" state="hidden" r:id="rId4"/>
  </sheets>
  <definedNames>
    <definedName name="_xlnm.Print_Area" localSheetId="2">'（経営革新計画）R2.9.30現在'!$A$1:$H$39</definedName>
    <definedName name="_xlnm.Print_Area" localSheetId="0">'グラフ(R5末）'!$A$1:$I$93</definedName>
  </definedNames>
  <calcPr calcId="162913"/>
</workbook>
</file>

<file path=xl/calcChain.xml><?xml version="1.0" encoding="utf-8"?>
<calcChain xmlns="http://schemas.openxmlformats.org/spreadsheetml/2006/main">
  <c r="I55" i="20" l="1"/>
  <c r="C56" i="20" l="1"/>
  <c r="D56" i="20"/>
  <c r="E56" i="20"/>
  <c r="F56" i="20"/>
  <c r="G56" i="20"/>
  <c r="H56" i="20"/>
  <c r="B56" i="20"/>
  <c r="I54" i="20" l="1"/>
  <c r="I56" i="20" s="1"/>
  <c r="I53" i="20" l="1"/>
  <c r="I52" i="20"/>
  <c r="H4" i="3" l="1"/>
  <c r="G31" i="23" l="1"/>
  <c r="E19" i="23"/>
  <c r="I51" i="20" l="1"/>
  <c r="E18" i="22" l="1"/>
  <c r="I50" i="20"/>
  <c r="I49" i="20" l="1"/>
  <c r="I48" i="20" l="1"/>
  <c r="H7" i="3" l="1"/>
  <c r="G31" i="22" l="1"/>
  <c r="I47" i="20"/>
  <c r="I46" i="20" l="1"/>
  <c r="I45" i="20"/>
  <c r="I44" i="20"/>
  <c r="I43" i="20"/>
  <c r="I42" i="20"/>
  <c r="H6" i="3"/>
  <c r="H5" i="3"/>
  <c r="H3" i="3"/>
  <c r="C32" i="3"/>
  <c r="I57" i="20" l="1"/>
  <c r="G91" i="20"/>
  <c r="H8" i="3"/>
  <c r="F92" i="20" l="1"/>
  <c r="B92" i="20"/>
  <c r="D92" i="20"/>
  <c r="E92" i="20"/>
  <c r="G92" i="20"/>
  <c r="C92" i="20"/>
  <c r="C57" i="20"/>
  <c r="D57" i="20"/>
  <c r="H57" i="20"/>
  <c r="G57" i="20"/>
  <c r="F57" i="20"/>
  <c r="B57" i="20"/>
  <c r="E57" i="20"/>
</calcChain>
</file>

<file path=xl/sharedStrings.xml><?xml version="1.0" encoding="utf-8"?>
<sst xmlns="http://schemas.openxmlformats.org/spreadsheetml/2006/main" count="188" uniqueCount="121">
  <si>
    <t>地域</t>
    <rPh sb="0" eb="2">
      <t>チイキ</t>
    </rPh>
    <phoneticPr fontId="1"/>
  </si>
  <si>
    <t>業種</t>
    <rPh sb="0" eb="2">
      <t>ギョウシュ</t>
    </rPh>
    <phoneticPr fontId="1"/>
  </si>
  <si>
    <t>北勢</t>
    <rPh sb="0" eb="2">
      <t>ホクセイ</t>
    </rPh>
    <phoneticPr fontId="1"/>
  </si>
  <si>
    <t>伊勢志摩</t>
    <rPh sb="0" eb="2">
      <t>イセ</t>
    </rPh>
    <rPh sb="2" eb="4">
      <t>シマ</t>
    </rPh>
    <phoneticPr fontId="1"/>
  </si>
  <si>
    <t>伊賀</t>
    <rPh sb="0" eb="2">
      <t>イガ</t>
    </rPh>
    <phoneticPr fontId="1"/>
  </si>
  <si>
    <t>うち小規模</t>
    <rPh sb="2" eb="5">
      <t>ショウキボ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</si>
  <si>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</si>
  <si>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</si>
  <si>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</si>
  <si>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</si>
  <si>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</si>
  <si>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</si>
  <si>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※小規模企業</t>
    <rPh sb="1" eb="4">
      <t>ショウキボ</t>
    </rPh>
    <rPh sb="4" eb="6">
      <t>キギョウ</t>
    </rPh>
    <phoneticPr fontId="1"/>
  </si>
  <si>
    <t>　　　製造業その他：従業員20人以下</t>
    <rPh sb="3" eb="6">
      <t>セイゾウギョウ</t>
    </rPh>
    <rPh sb="8" eb="9">
      <t>タ</t>
    </rPh>
    <rPh sb="10" eb="13">
      <t>ジュウギョウイン</t>
    </rPh>
    <rPh sb="15" eb="16">
      <t>ニン</t>
    </rPh>
    <rPh sb="16" eb="18">
      <t>イカ</t>
    </rPh>
    <phoneticPr fontId="1"/>
  </si>
  <si>
    <t>　　　商業・サービス業：従業員5人以下</t>
    <rPh sb="3" eb="5">
      <t>ショウギョウ</t>
    </rPh>
    <rPh sb="10" eb="11">
      <t>ギョウ</t>
    </rPh>
    <rPh sb="12" eb="15">
      <t>ジュウギョウイン</t>
    </rPh>
    <rPh sb="16" eb="17">
      <t>ニン</t>
    </rPh>
    <rPh sb="17" eb="19">
      <t>イカ</t>
    </rPh>
    <phoneticPr fontId="1"/>
  </si>
  <si>
    <t>※業種については、日本標準産業分類の大分類に基づく。</t>
    <rPh sb="1" eb="3">
      <t>ギョウシュ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21">
      <t>ダイブンルイ</t>
    </rPh>
    <rPh sb="22" eb="23">
      <t>モト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</si>
  <si>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</si>
  <si>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漁業</t>
    <rPh sb="0" eb="2">
      <t>ギョギョウ</t>
    </rPh>
    <phoneticPr fontId="1"/>
  </si>
  <si>
    <t>手持資料</t>
    <rPh sb="0" eb="2">
      <t>テモ</t>
    </rPh>
    <rPh sb="2" eb="4">
      <t>シリョウ</t>
    </rPh>
    <phoneticPr fontId="1"/>
  </si>
  <si>
    <t>医療，福祉</t>
    <rPh sb="0" eb="2">
      <t>イリョウ</t>
    </rPh>
    <rPh sb="3" eb="5">
      <t>フクシ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</si>
  <si>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</si>
  <si>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</si>
  <si>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</si>
  <si>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承認件数</t>
    <rPh sb="0" eb="2">
      <t>ショウニン</t>
    </rPh>
    <rPh sb="2" eb="4">
      <t>ケンスウ</t>
    </rPh>
    <phoneticPr fontId="1"/>
  </si>
  <si>
    <t>情報通信業</t>
    <rPh sb="0" eb="2">
      <t>ジョウホウ</t>
    </rPh>
    <rPh sb="2" eb="5">
      <t>ツウシンギョウ</t>
    </rPh>
    <phoneticPr fontId="1"/>
  </si>
  <si>
    <t>津市</t>
    <rPh sb="0" eb="2">
      <t>ツシ</t>
    </rPh>
    <phoneticPr fontId="1"/>
  </si>
  <si>
    <t>市町名</t>
    <rPh sb="0" eb="2">
      <t>シチョウ</t>
    </rPh>
    <rPh sb="2" eb="3">
      <t>メイ</t>
    </rPh>
    <phoneticPr fontId="1"/>
  </si>
  <si>
    <t>件数</t>
    <rPh sb="0" eb="2">
      <t>ケンスウ</t>
    </rPh>
    <phoneticPr fontId="1"/>
  </si>
  <si>
    <t>地域</t>
    <rPh sb="0" eb="2">
      <t>チイキ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</si>
  <si>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</si>
  <si>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</si>
  <si>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</si>
  <si>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</si>
  <si>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</si>
  <si>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</si>
  <si>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</si>
  <si>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</si>
  <si>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</si>
  <si>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</si>
  <si>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</si>
  <si>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</si>
  <si>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3">
      <t>イガシ</t>
    </rPh>
    <phoneticPr fontId="1"/>
  </si>
  <si>
    <t>木曽岬町</t>
    <rPh sb="0" eb="4">
      <t>キソサキチョウ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</si>
  <si>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</si>
  <si>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</si>
  <si>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</si>
  <si>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</si>
  <si>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明和町</t>
    <rPh sb="0" eb="3">
      <t>メイワチョウ</t>
    </rPh>
    <phoneticPr fontId="1"/>
  </si>
  <si>
    <t>大台町</t>
    <rPh sb="0" eb="3">
      <t>オオダイチョウ</t>
    </rPh>
    <phoneticPr fontId="1"/>
  </si>
  <si>
    <t>玉城町</t>
    <rPh sb="0" eb="3">
      <t>タマキチョウ</t>
    </rPh>
    <phoneticPr fontId="1"/>
  </si>
  <si>
    <t>度会町</t>
    <rPh sb="0" eb="3">
      <t>ワタライチョウ</t>
    </rPh>
    <phoneticPr fontId="1"/>
  </si>
  <si>
    <t>大紀町</t>
    <rPh sb="0" eb="3">
      <t>タイキチョウ</t>
    </rPh>
    <phoneticPr fontId="1"/>
  </si>
  <si>
    <t>南伊勢町</t>
    <rPh sb="0" eb="4">
      <t>ミナミイセチョウ</t>
    </rPh>
    <phoneticPr fontId="1"/>
  </si>
  <si>
    <t>紀北町</t>
    <rPh sb="0" eb="3">
      <t>キホクチョウ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</si>
  <si>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</si>
  <si>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</si>
  <si>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>多気町</t>
    <rPh sb="0" eb="3">
      <t>タキチョウ</t>
    </rPh>
    <phoneticPr fontId="1"/>
  </si>
  <si>
    <t>計</t>
  </si>
  <si>
    <t>計</t>
    <rPh sb="0" eb="1">
      <t>ケイ</t>
    </rPh>
    <phoneticPr fontId="1"/>
  </si>
  <si>
    <t>北勢</t>
  </si>
  <si>
    <t>北勢</t>
    <rPh sb="0" eb="2">
      <t>ホクセイ</t>
    </rPh>
    <phoneticPr fontId="1"/>
  </si>
  <si>
    <t>伊勢志摩</t>
    <rPh sb="0" eb="2">
      <t>イセ</t>
    </rPh>
    <rPh sb="2" eb="4">
      <t>シマ</t>
    </rPh>
    <phoneticPr fontId="1"/>
  </si>
  <si>
    <t>伊賀</t>
  </si>
  <si>
    <t>伊賀</t>
    <rPh sb="0" eb="2">
      <t>イガ</t>
    </rPh>
    <phoneticPr fontId="1"/>
  </si>
  <si>
    <t>東紀州</t>
    <rPh sb="0" eb="3">
      <t>ヒガシキシュウ</t>
    </rPh>
    <phoneticPr fontId="1"/>
  </si>
  <si>
    <t>地域別経営革新承認件数</t>
    <rPh sb="0" eb="3">
      <t>チイキベツ</t>
    </rPh>
    <rPh sb="3" eb="5">
      <t>ケイエイ</t>
    </rPh>
    <rPh sb="5" eb="7">
      <t>カクシン</t>
    </rPh>
    <rPh sb="7" eb="9">
      <t>ショウニン</t>
    </rPh>
    <rPh sb="9" eb="11">
      <t>ケンスウ</t>
    </rPh>
    <phoneticPr fontId="1"/>
  </si>
  <si>
    <t>三重県における経営革新計画の承認状況</t>
    <rPh sb="0" eb="3">
      <t>ミエケン</t>
    </rPh>
    <rPh sb="7" eb="9">
      <t>ケイエイ</t>
    </rPh>
    <rPh sb="9" eb="11">
      <t>カクシン</t>
    </rPh>
    <rPh sb="11" eb="13">
      <t>ケイカク</t>
    </rPh>
    <rPh sb="14" eb="16">
      <t>ショウニン</t>
    </rPh>
    <rPh sb="16" eb="18">
      <t>ジョウキョウ</t>
    </rPh>
    <phoneticPr fontId="10"/>
  </si>
  <si>
    <t>三重県雇用経済部中小企業・サービス産業振興課</t>
    <rPh sb="0" eb="3">
      <t>ミエケン</t>
    </rPh>
    <rPh sb="3" eb="5">
      <t>コヨウ</t>
    </rPh>
    <rPh sb="5" eb="8">
      <t>ケイザイブ</t>
    </rPh>
    <rPh sb="8" eb="10">
      <t>チュウショウ</t>
    </rPh>
    <rPh sb="10" eb="12">
      <t>キギョウ</t>
    </rPh>
    <rPh sb="17" eb="19">
      <t>サンギョウ</t>
    </rPh>
    <rPh sb="19" eb="22">
      <t>シンコウカ</t>
    </rPh>
    <phoneticPr fontId="10"/>
  </si>
  <si>
    <t>１　年度別・業種別</t>
    <rPh sb="2" eb="4">
      <t>ネンド</t>
    </rPh>
    <rPh sb="4" eb="5">
      <t>ベツ</t>
    </rPh>
    <rPh sb="6" eb="8">
      <t>ギョウシュ</t>
    </rPh>
    <rPh sb="8" eb="9">
      <t>ベツ</t>
    </rPh>
    <phoneticPr fontId="10"/>
  </si>
  <si>
    <t>製造業</t>
  </si>
  <si>
    <t>建設業</t>
  </si>
  <si>
    <t>運輸業</t>
    <rPh sb="0" eb="2">
      <t>ウンユ</t>
    </rPh>
    <phoneticPr fontId="10"/>
  </si>
  <si>
    <t>卸売・小売、飲食店</t>
  </si>
  <si>
    <t>鉱業</t>
  </si>
  <si>
    <t>電気・ガス・熱供給・
水道業</t>
    <phoneticPr fontId="10"/>
  </si>
  <si>
    <t>サービス業・その他</t>
    <rPh sb="8" eb="9">
      <t>タ</t>
    </rPh>
    <phoneticPr fontId="10"/>
  </si>
  <si>
    <t>平成11年度</t>
    <phoneticPr fontId="10"/>
  </si>
  <si>
    <t>平成12年度</t>
    <phoneticPr fontId="10"/>
  </si>
  <si>
    <t>平成13年度</t>
    <phoneticPr fontId="10"/>
  </si>
  <si>
    <t>平成14年度</t>
    <phoneticPr fontId="10"/>
  </si>
  <si>
    <t>平成15年度</t>
    <phoneticPr fontId="10"/>
  </si>
  <si>
    <t>平成16年度</t>
    <rPh sb="0" eb="2">
      <t>ヘイセイ</t>
    </rPh>
    <rPh sb="4" eb="5">
      <t>ネン</t>
    </rPh>
    <rPh sb="5" eb="6">
      <t>ド</t>
    </rPh>
    <phoneticPr fontId="10"/>
  </si>
  <si>
    <t>平成１7年度</t>
    <rPh sb="0" eb="2">
      <t>ヘイセイ</t>
    </rPh>
    <rPh sb="4" eb="5">
      <t>ネン</t>
    </rPh>
    <rPh sb="5" eb="6">
      <t>ド</t>
    </rPh>
    <phoneticPr fontId="10"/>
  </si>
  <si>
    <t>平成18年度</t>
    <rPh sb="0" eb="2">
      <t>ヘイセイ</t>
    </rPh>
    <rPh sb="4" eb="5">
      <t>ネン</t>
    </rPh>
    <rPh sb="5" eb="6">
      <t>ド</t>
    </rPh>
    <phoneticPr fontId="10"/>
  </si>
  <si>
    <t>平成１9年度</t>
    <rPh sb="0" eb="2">
      <t>ヘイセイ</t>
    </rPh>
    <rPh sb="4" eb="5">
      <t>ネン</t>
    </rPh>
    <rPh sb="5" eb="6">
      <t>ド</t>
    </rPh>
    <phoneticPr fontId="10"/>
  </si>
  <si>
    <t>平成20年度</t>
    <rPh sb="0" eb="2">
      <t>ヘイセイ</t>
    </rPh>
    <rPh sb="4" eb="5">
      <t>ネン</t>
    </rPh>
    <rPh sb="5" eb="6">
      <t>ド</t>
    </rPh>
    <phoneticPr fontId="10"/>
  </si>
  <si>
    <t>平成21年度</t>
    <rPh sb="0" eb="2">
      <t>ヘイセイ</t>
    </rPh>
    <rPh sb="4" eb="6">
      <t>ネンド</t>
    </rPh>
    <phoneticPr fontId="10"/>
  </si>
  <si>
    <t>平成22年度</t>
    <rPh sb="0" eb="2">
      <t>ヘイセイ</t>
    </rPh>
    <rPh sb="4" eb="5">
      <t>ネン</t>
    </rPh>
    <rPh sb="5" eb="6">
      <t>ド</t>
    </rPh>
    <phoneticPr fontId="10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</si>
  <si>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</si>
  <si>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</si>
  <si>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</si>
  <si>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</si>
  <si>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r>
      <t>平成27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</si>
  <si>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t>業種別比率</t>
    <rPh sb="0" eb="3">
      <t>ギョウシュベツ</t>
    </rPh>
    <rPh sb="3" eb="5">
      <t>ヒリツ</t>
    </rPh>
    <phoneticPr fontId="10"/>
  </si>
  <si>
    <t>２　地域別</t>
    <rPh sb="2" eb="4">
      <t>チイキ</t>
    </rPh>
    <rPh sb="4" eb="5">
      <t>ベツ</t>
    </rPh>
    <phoneticPr fontId="10"/>
  </si>
  <si>
    <t>地域別</t>
  </si>
  <si>
    <t>全体</t>
  </si>
  <si>
    <t>割合</t>
    <rPh sb="0" eb="2">
      <t>ワリアイ</t>
    </rPh>
    <phoneticPr fontId="10"/>
  </si>
  <si>
    <t>津地方</t>
    <rPh sb="0" eb="1">
      <t>ツ</t>
    </rPh>
    <rPh sb="1" eb="3">
      <t>チホウ</t>
    </rPh>
    <phoneticPr fontId="1"/>
  </si>
  <si>
    <t>松阪地方</t>
    <rPh sb="0" eb="2">
      <t>マツサカ</t>
    </rPh>
    <rPh sb="2" eb="4">
      <t>チホウ</t>
    </rPh>
    <phoneticPr fontId="1"/>
  </si>
  <si>
    <t>農業、林業</t>
    <rPh sb="0" eb="2">
      <t>ノウギョウ</t>
    </rPh>
    <rPh sb="3" eb="5">
      <t>リンギョウ</t>
    </rPh>
    <phoneticPr fontId="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</si>
  <si>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</si>
  <si>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</si>
  <si>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"/>
  </si>
  <si>
    <t>複合サービス業</t>
    <rPh sb="0" eb="2">
      <t>フクゴウ</t>
    </rPh>
    <rPh sb="6" eb="7">
      <t>ギョウ</t>
    </rPh>
    <phoneticPr fontId="1"/>
  </si>
  <si>
    <t>東紀州</t>
    <rPh sb="0" eb="1">
      <t>ヒガシ</t>
    </rPh>
    <rPh sb="1" eb="3">
      <t>キシュウ</t>
    </rPh>
    <phoneticPr fontId="1"/>
  </si>
  <si>
    <t>伊勢志摩</t>
    <rPh sb="0" eb="2">
      <t>イセ</t>
    </rPh>
    <phoneticPr fontId="1"/>
  </si>
  <si>
    <t>平成28年度</t>
    <rPh sb="0" eb="2">
      <t>ヘイセイ</t>
    </rPh>
    <rPh sb="4" eb="6">
      <t>ネンド</t>
    </rPh>
    <phoneticPr fontId="1"/>
  </si>
  <si>
    <r>
      <t>平成29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</si>
  <si>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r>
      <t>平成30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</si>
  <si>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</si>
  <si>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令和元年度　経営革新計画承認状況（令和元年6月30日現在）</t>
    <rPh sb="0" eb="2">
      <t>レイワ</t>
    </rPh>
    <rPh sb="2" eb="4">
      <t>ガンネン</t>
    </rPh>
    <rPh sb="4" eb="5">
      <t>ド</t>
    </rPh>
    <rPh sb="5" eb="7">
      <t>ヘイネンド</t>
    </rPh>
    <rPh sb="6" eb="8">
      <t>ケイエイ</t>
    </rPh>
    <rPh sb="8" eb="10">
      <t>カクシン</t>
    </rPh>
    <rPh sb="10" eb="12">
      <t>ケイカク</t>
    </rPh>
    <rPh sb="12" eb="14">
      <t>ショウニン</t>
    </rPh>
    <rPh sb="14" eb="16">
      <t>ジョウキョウ</t>
    </rPh>
    <rPh sb="17" eb="19">
      <t>レイワ</t>
    </rPh>
    <rPh sb="19" eb="21">
      <t>ガンネン</t>
    </rPh>
    <rPh sb="22" eb="23">
      <t>ガツ</t>
    </rPh>
    <rPh sb="25" eb="26">
      <t>ニチ</t>
    </rPh>
    <rPh sb="26" eb="28">
      <t>ゲンザイ</t>
    </rPh>
    <phoneticPr fontId="1"/>
  </si>
  <si>
    <t>令和2年度</t>
    <rPh sb="0" eb="2">
      <t>レイワ</t>
    </rPh>
    <rPh sb="3" eb="5">
      <t>ネンド</t>
    </rPh>
    <rPh sb="4" eb="5">
      <t>ド</t>
    </rPh>
    <phoneticPr fontId="10"/>
  </si>
  <si>
    <t>市町別経営革新計画承認件数(R2.9.30現在）</t>
    <rPh sb="0" eb="2">
      <t>シチョウ</t>
    </rPh>
    <rPh sb="2" eb="3">
      <t>ベツ</t>
    </rPh>
    <rPh sb="3" eb="5">
      <t>ケイエイ</t>
    </rPh>
    <rPh sb="5" eb="7">
      <t>カクシン</t>
    </rPh>
    <rPh sb="7" eb="9">
      <t>ケイカク</t>
    </rPh>
    <rPh sb="9" eb="11">
      <t>ショウニン</t>
    </rPh>
    <rPh sb="11" eb="13">
      <t>ケンスウ</t>
    </rPh>
    <rPh sb="21" eb="23">
      <t>ゲンザイ</t>
    </rPh>
    <phoneticPr fontId="1"/>
  </si>
  <si>
    <t>令和2年度　経営革新計画承認状況（令和2年9月30日現在）</t>
    <rPh sb="0" eb="2">
      <t>レイワ</t>
    </rPh>
    <rPh sb="3" eb="5">
      <t>ネンド</t>
    </rPh>
    <rPh sb="4" eb="5">
      <t>ド</t>
    </rPh>
    <rPh sb="5" eb="7">
      <t>ヘイネンド</t>
    </rPh>
    <rPh sb="6" eb="8">
      <t>ケイエイ</t>
    </rPh>
    <rPh sb="8" eb="10">
      <t>カクシン</t>
    </rPh>
    <rPh sb="10" eb="12">
      <t>ケイカク</t>
    </rPh>
    <rPh sb="12" eb="14">
      <t>ショウニン</t>
    </rPh>
    <rPh sb="14" eb="16">
      <t>ジョウキョウ</t>
    </rPh>
    <rPh sb="17" eb="19">
      <t>レイワ</t>
    </rPh>
    <rPh sb="20" eb="21">
      <t>ネン</t>
    </rPh>
    <rPh sb="22" eb="23">
      <t>ガツ</t>
    </rPh>
    <rPh sb="25" eb="26">
      <t>ニチ</t>
    </rPh>
    <rPh sb="26" eb="28">
      <t>ゲンザイ</t>
    </rPh>
    <phoneticPr fontId="1"/>
  </si>
  <si>
    <t>中南勢</t>
    <rPh sb="0" eb="1">
      <t>チュウ</t>
    </rPh>
    <rPh sb="1" eb="3">
      <t>ナンセイ</t>
    </rPh>
    <phoneticPr fontId="1"/>
  </si>
  <si>
    <t>中南勢</t>
    <rPh sb="0" eb="1">
      <t>チュウ</t>
    </rPh>
    <rPh sb="1" eb="3">
      <t>ナンセイ</t>
    </rPh>
    <phoneticPr fontId="1"/>
  </si>
  <si>
    <t>令和3年度</t>
    <rPh sb="0" eb="2">
      <t>レイワ</t>
    </rPh>
    <rPh sb="3" eb="5">
      <t>ネンド</t>
    </rPh>
    <rPh sb="4" eb="5">
      <t>ド</t>
    </rPh>
    <phoneticPr fontId="10"/>
  </si>
  <si>
    <t>令和4年度</t>
    <rPh sb="0" eb="2">
      <t>レイワ</t>
    </rPh>
    <rPh sb="3" eb="5">
      <t>ネンド</t>
    </rPh>
    <rPh sb="4" eb="5">
      <t>ド</t>
    </rPh>
    <phoneticPr fontId="10"/>
  </si>
  <si>
    <t>令和5年度</t>
    <rPh sb="0" eb="2">
      <t>レイワ</t>
    </rPh>
    <rPh sb="3" eb="5">
      <t>ネンド</t>
    </rPh>
    <rPh sb="4" eb="5">
      <t>ド</t>
    </rPh>
    <phoneticPr fontId="10"/>
  </si>
  <si>
    <t>令和6年3月31日時点：1089件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ケン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</si>
</sst>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5" fillId="2" borderId="3" xfId="0" applyFont="1" applyFill="1" applyBorder="1">
      <alignment vertical="center"/>
    </xf>
    <xf numFmtId="0" fontId="5" fillId="2" borderId="9" xfId="0" applyFont="1" applyFill="1" applyBorder="1" applyAlignment="1">
      <alignment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23" xfId="0" applyBorder="1">
      <alignment vertical="center"/>
    </xf>
    <xf numFmtId="0" fontId="0" fillId="2" borderId="23" xfId="0" applyFill="1" applyBorder="1">
      <alignment vertical="center"/>
    </xf>
    <xf numFmtId="0" fontId="0" fillId="0" borderId="23" xfId="0" applyFill="1" applyBorder="1">
      <alignment vertical="center"/>
    </xf>
    <xf numFmtId="0" fontId="8" fillId="0" borderId="0" xfId="1">
      <alignment vertical="center"/>
    </xf>
    <xf numFmtId="0" fontId="8" fillId="0" borderId="0" xfId="1" applyAlignment="1">
      <alignment horizontal="right" vertical="center"/>
    </xf>
    <xf numFmtId="0" fontId="8" fillId="3" borderId="23" xfId="2" applyFill="1" applyBorder="1" applyAlignment="1">
      <alignment horizontal="center" wrapText="1"/>
    </xf>
    <xf numFmtId="0" fontId="8" fillId="3" borderId="23" xfId="2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0" borderId="0" xfId="2" applyBorder="1" applyAlignment="1">
      <alignment horizontal="center" vertical="center" wrapText="1"/>
    </xf>
    <xf numFmtId="0" fontId="8" fillId="3" borderId="23" xfId="2" applyFill="1" applyBorder="1" applyAlignment="1">
      <alignment horizontal="center"/>
    </xf>
    <xf numFmtId="0" fontId="8" fillId="0" borderId="23" xfId="2" applyBorder="1"/>
    <xf numFmtId="0" fontId="8" fillId="0" borderId="0" xfId="2" applyBorder="1"/>
    <xf numFmtId="0" fontId="8" fillId="3" borderId="23" xfId="2" applyFont="1" applyFill="1" applyBorder="1" applyAlignment="1">
      <alignment horizontal="center"/>
    </xf>
    <xf numFmtId="0" fontId="0" fillId="3" borderId="24" xfId="2" applyFont="1" applyFill="1" applyBorder="1" applyAlignment="1">
      <alignment horizontal="center"/>
    </xf>
    <xf numFmtId="0" fontId="8" fillId="0" borderId="24" xfId="2" applyBorder="1"/>
    <xf numFmtId="0" fontId="8" fillId="3" borderId="25" xfId="2" applyFill="1" applyBorder="1" applyAlignment="1">
      <alignment horizontal="center"/>
    </xf>
    <xf numFmtId="0" fontId="8" fillId="3" borderId="25" xfId="2" applyFill="1" applyBorder="1"/>
    <xf numFmtId="176" fontId="8" fillId="3" borderId="23" xfId="1" applyNumberFormat="1" applyFill="1" applyBorder="1">
      <alignment vertical="center"/>
    </xf>
    <xf numFmtId="176" fontId="8" fillId="3" borderId="26" xfId="1" applyNumberFormat="1" applyFill="1" applyBorder="1">
      <alignment vertical="center"/>
    </xf>
    <xf numFmtId="176" fontId="8" fillId="3" borderId="23" xfId="2" applyNumberFormat="1" applyFill="1" applyBorder="1"/>
    <xf numFmtId="0" fontId="8" fillId="3" borderId="23" xfId="1" applyFill="1" applyBorder="1" applyAlignment="1">
      <alignment horizontal="center" vertical="center"/>
    </xf>
    <xf numFmtId="176" fontId="0" fillId="0" borderId="23" xfId="3" applyNumberFormat="1" applyFont="1" applyBorder="1">
      <alignment vertical="center"/>
    </xf>
    <xf numFmtId="0" fontId="11" fillId="0" borderId="0" xfId="1" applyFont="1">
      <alignment vertical="center"/>
    </xf>
    <xf numFmtId="0" fontId="6" fillId="0" borderId="27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 shrinkToFit="1"/>
    </xf>
    <xf numFmtId="0" fontId="0" fillId="0" borderId="22" xfId="0" applyBorder="1">
      <alignment vertical="center"/>
    </xf>
    <xf numFmtId="0" fontId="0" fillId="3" borderId="23" xfId="2" applyFont="1" applyFill="1" applyBorder="1" applyAlignment="1">
      <alignment horizontal="center"/>
    </xf>
    <xf numFmtId="0" fontId="7" fillId="0" borderId="16" xfId="0" applyFont="1" applyBorder="1">
      <alignment vertical="center"/>
    </xf>
    <xf numFmtId="0" fontId="0" fillId="3" borderId="33" xfId="2" applyFont="1" applyFill="1" applyBorder="1" applyAlignment="1">
      <alignment horizontal="center"/>
    </xf>
    <xf numFmtId="0" fontId="8" fillId="0" borderId="33" xfId="2" applyBorder="1"/>
    <xf numFmtId="0" fontId="8" fillId="0" borderId="25" xfId="2" applyBorder="1"/>
    <xf numFmtId="0" fontId="9" fillId="0" borderId="0" xfId="1" applyFont="1" applyAlignment="1">
      <alignment horizontal="center" vertical="center"/>
    </xf>
    <xf numFmtId="0" fontId="8" fillId="0" borderId="0" xfId="1" applyAlignment="1">
      <alignment horizontal="right" vertical="center" shrinkToFit="1"/>
    </xf>
    <xf numFmtId="0" fontId="8" fillId="0" borderId="0" xfId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</cellXfs>
  <cellStyles count="4">
    <cellStyle name="パーセント 2" xfId="3"/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業種別経営革新計画承認件数（三重県）</a:t>
            </a:r>
          </a:p>
        </c:rich>
      </c:tx>
      <c:layout>
        <c:manualLayout>
          <c:xMode val="edge"/>
          <c:yMode val="edge"/>
          <c:x val="0.23216629049773446"/>
          <c:y val="2.9143897996357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1924555150451"/>
          <c:y val="9.350353063790523E-2"/>
          <c:w val="0.66926151740760031"/>
          <c:h val="0.6029154622670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'グラフ(R5末）'!$B$30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'グラフ(R5末）'!$B$31:$B$55</c:f>
              <c:numCache>
                <c:formatCode>General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28</c:v>
                </c:pt>
                <c:pt idx="3">
                  <c:v>47</c:v>
                </c:pt>
                <c:pt idx="4">
                  <c:v>41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16</c:v>
                </c:pt>
                <c:pt idx="9">
                  <c:v>29</c:v>
                </c:pt>
                <c:pt idx="10">
                  <c:v>29</c:v>
                </c:pt>
                <c:pt idx="11">
                  <c:v>20</c:v>
                </c:pt>
                <c:pt idx="12">
                  <c:v>19</c:v>
                </c:pt>
                <c:pt idx="13">
                  <c:v>19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23</c:v>
                </c:pt>
                <c:pt idx="18">
                  <c:v>9</c:v>
                </c:pt>
                <c:pt idx="19">
                  <c:v>20</c:v>
                </c:pt>
                <c:pt idx="20">
                  <c:v>7</c:v>
                </c:pt>
                <c:pt idx="21">
                  <c:v>29</c:v>
                </c:pt>
                <c:pt idx="22">
                  <c:v>21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D-4A50-A61E-A5243E123331}"/>
            </c:ext>
          </c:extLst>
        </c:ser>
        <c:ser>
          <c:idx val="1"/>
          <c:order val="1"/>
          <c:tx>
            <c:strRef>
              <c:f>'グラフ(R5末）'!$C$30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'グラフ(R5末）'!$C$31:$C$55</c:f>
              <c:numCache>
                <c:formatCode>General</c:formatCode>
                <c:ptCount val="25"/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D-4A50-A61E-A5243E123331}"/>
            </c:ext>
          </c:extLst>
        </c:ser>
        <c:ser>
          <c:idx val="2"/>
          <c:order val="2"/>
          <c:tx>
            <c:strRef>
              <c:f>'グラフ(R5末）'!$D$30</c:f>
              <c:strCache>
                <c:ptCount val="1"/>
                <c:pt idx="0">
                  <c:v>運輸業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'グラフ(R5末）'!$D$31:$D$55</c:f>
              <c:numCache>
                <c:formatCode>General</c:formatCode>
                <c:ptCount val="25"/>
                <c:pt idx="2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21">
                  <c:v>1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D-4A50-A61E-A5243E123331}"/>
            </c:ext>
          </c:extLst>
        </c:ser>
        <c:ser>
          <c:idx val="3"/>
          <c:order val="3"/>
          <c:tx>
            <c:strRef>
              <c:f>'グラフ(R5末）'!$E$30</c:f>
              <c:strCache>
                <c:ptCount val="1"/>
                <c:pt idx="0">
                  <c:v>卸売・小売、飲食店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'グラフ(R5末）'!$E$31:$E$55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18</c:v>
                </c:pt>
                <c:pt idx="4">
                  <c:v>11</c:v>
                </c:pt>
                <c:pt idx="5">
                  <c:v>6</c:v>
                </c:pt>
                <c:pt idx="6">
                  <c:v>11</c:v>
                </c:pt>
                <c:pt idx="7">
                  <c:v>12</c:v>
                </c:pt>
                <c:pt idx="8">
                  <c:v>16</c:v>
                </c:pt>
                <c:pt idx="9">
                  <c:v>10</c:v>
                </c:pt>
                <c:pt idx="10">
                  <c:v>23</c:v>
                </c:pt>
                <c:pt idx="11">
                  <c:v>14</c:v>
                </c:pt>
                <c:pt idx="12">
                  <c:v>20</c:v>
                </c:pt>
                <c:pt idx="13">
                  <c:v>13</c:v>
                </c:pt>
                <c:pt idx="14">
                  <c:v>5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D-4A50-A61E-A5243E123331}"/>
            </c:ext>
          </c:extLst>
        </c:ser>
        <c:ser>
          <c:idx val="4"/>
          <c:order val="4"/>
          <c:tx>
            <c:strRef>
              <c:f>'グラフ(R5末）'!$F$30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'グラフ(R5末）'!$F$31:$F$55</c:f>
              <c:numCache>
                <c:formatCode>General</c:formatCode>
                <c:ptCount val="25"/>
                <c:pt idx="1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0D-4A50-A61E-A5243E123331}"/>
            </c:ext>
          </c:extLst>
        </c:ser>
        <c:ser>
          <c:idx val="5"/>
          <c:order val="5"/>
          <c:tx>
            <c:strRef>
              <c:f>'グラフ(R5末）'!$G$30</c:f>
              <c:strCache>
                <c:ptCount val="1"/>
                <c:pt idx="0">
                  <c:v>電気・ガス・熱供給・
水道業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'グラフ(R5末）'!$G$31:$G$55</c:f>
              <c:numCache>
                <c:formatCode>General</c:formatCode>
                <c:ptCount val="25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0D-4A50-A61E-A5243E123331}"/>
            </c:ext>
          </c:extLst>
        </c:ser>
        <c:ser>
          <c:idx val="6"/>
          <c:order val="6"/>
          <c:tx>
            <c:strRef>
              <c:f>'グラフ(R5末）'!$H$30</c:f>
              <c:strCache>
                <c:ptCount val="1"/>
                <c:pt idx="0">
                  <c:v>サービス業・その他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'グラフ(R5末）'!$A$31:$A$55</c:f>
              <c:strCache>
                <c:ptCount val="25"/>
                <c:pt idx="0">
                  <c:v>平成11年度</c:v>
                </c:pt>
                <c:pt idx="1">
                  <c:v>平成12年度</c:v>
                </c:pt>
                <c:pt idx="2">
                  <c:v>平成13年度</c:v>
                </c:pt>
                <c:pt idx="3">
                  <c:v>平成14年度</c:v>
                </c:pt>
                <c:pt idx="4">
                  <c:v>平成15年度</c:v>
                </c:pt>
                <c:pt idx="5">
                  <c:v>平成16年度</c:v>
                </c:pt>
                <c:pt idx="6">
                  <c:v>平成１7年度</c:v>
                </c:pt>
                <c:pt idx="7">
                  <c:v>平成18年度</c:v>
                </c:pt>
                <c:pt idx="8">
                  <c:v>平成１9年度</c:v>
                </c:pt>
                <c:pt idx="9">
                  <c:v>平成20年度</c:v>
                </c:pt>
                <c:pt idx="10">
                  <c:v>平成21年度</c:v>
                </c:pt>
                <c:pt idx="11">
                  <c:v>平成22年度</c:v>
                </c:pt>
                <c:pt idx="12">
                  <c:v>平成23年度</c:v>
                </c:pt>
                <c:pt idx="13">
                  <c:v>平成24年度</c:v>
                </c:pt>
                <c:pt idx="14">
                  <c:v>平成25年度</c:v>
                </c:pt>
                <c:pt idx="15">
                  <c:v>平成26年度</c:v>
                </c:pt>
                <c:pt idx="16">
                  <c:v>平成27年度</c:v>
                </c:pt>
                <c:pt idx="17">
                  <c:v>平成28年度</c:v>
                </c:pt>
                <c:pt idx="18">
                  <c:v>平成29年度</c:v>
                </c:pt>
                <c:pt idx="19">
                  <c:v>平成30年度</c:v>
                </c:pt>
                <c:pt idx="20">
                  <c:v>令和元年度</c:v>
                </c:pt>
                <c:pt idx="21">
                  <c:v>令和2年度</c:v>
                </c:pt>
                <c:pt idx="22">
                  <c:v>令和3年度</c:v>
                </c:pt>
                <c:pt idx="23">
                  <c:v>令和4年度</c:v>
                </c:pt>
                <c:pt idx="24">
                  <c:v>令和5年度</c:v>
                </c:pt>
              </c:strCache>
            </c:strRef>
          </c:cat>
          <c:val>
            <c:numRef>
              <c:f>'グラフ(R5末）'!$H$31:$H$55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10</c:v>
                </c:pt>
                <c:pt idx="3">
                  <c:v>6</c:v>
                </c:pt>
                <c:pt idx="4">
                  <c:v>17</c:v>
                </c:pt>
                <c:pt idx="5">
                  <c:v>8</c:v>
                </c:pt>
                <c:pt idx="6">
                  <c:v>7</c:v>
                </c:pt>
                <c:pt idx="7">
                  <c:v>15</c:v>
                </c:pt>
                <c:pt idx="8">
                  <c:v>23</c:v>
                </c:pt>
                <c:pt idx="9">
                  <c:v>20</c:v>
                </c:pt>
                <c:pt idx="10">
                  <c:v>15</c:v>
                </c:pt>
                <c:pt idx="11">
                  <c:v>17</c:v>
                </c:pt>
                <c:pt idx="12">
                  <c:v>11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15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0D-4A50-A61E-A5243E12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8401144"/>
        <c:axId val="318401536"/>
      </c:barChart>
      <c:catAx>
        <c:axId val="31840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4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40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401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23066134242938"/>
          <c:y val="0.18214974494308428"/>
          <c:w val="0.17161386234031692"/>
          <c:h val="0.41235276563288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地域別経営革新計画承認件数（三重県）</a:t>
            </a:r>
          </a:p>
        </c:rich>
      </c:tx>
      <c:layout>
        <c:manualLayout>
          <c:xMode val="edge"/>
          <c:yMode val="edge"/>
          <c:x val="0.32166059009160819"/>
          <c:y val="2.8673835125448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18581183352058"/>
          <c:y val="0.21863837547318737"/>
          <c:w val="0.46692666145663791"/>
          <c:h val="0.645162419429077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C0-41D1-842F-45F9C43FA7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C0-41D1-842F-45F9C43FA7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C0-41D1-842F-45F9C43FA7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C0-41D1-842F-45F9C43FA7B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AC0-41D1-842F-45F9C43FA7B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AC0-41D1-842F-45F9C43FA7B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'グラフ(R5末）'!$B$90:$F$90</c:f>
              <c:strCache>
                <c:ptCount val="5"/>
                <c:pt idx="0">
                  <c:v>北勢</c:v>
                </c:pt>
                <c:pt idx="1">
                  <c:v>中南勢</c:v>
                </c:pt>
                <c:pt idx="2">
                  <c:v>伊勢志摩</c:v>
                </c:pt>
                <c:pt idx="3">
                  <c:v>伊賀</c:v>
                </c:pt>
                <c:pt idx="4">
                  <c:v>東紀州</c:v>
                </c:pt>
              </c:strCache>
            </c:strRef>
          </c:cat>
          <c:val>
            <c:numRef>
              <c:f>'グラフ(R5末）'!$B$91:$F$91</c:f>
              <c:numCache>
                <c:formatCode>General</c:formatCode>
                <c:ptCount val="5"/>
                <c:pt idx="0">
                  <c:v>513</c:v>
                </c:pt>
                <c:pt idx="1">
                  <c:v>270</c:v>
                </c:pt>
                <c:pt idx="2">
                  <c:v>156</c:v>
                </c:pt>
                <c:pt idx="3">
                  <c:v>110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C0-41D1-842F-45F9C43FA7B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AC0-41D1-842F-45F9C43FA7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8AC0-41D1-842F-45F9C43FA7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AC0-41D1-842F-45F9C43FA7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AC0-41D1-842F-45F9C43FA7B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AC0-41D1-842F-45F9C43FA7B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AC0-41D1-842F-45F9C43FA7B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'グラフ(R5末）'!$B$90:$F$90</c:f>
              <c:strCache>
                <c:ptCount val="5"/>
                <c:pt idx="0">
                  <c:v>北勢</c:v>
                </c:pt>
                <c:pt idx="1">
                  <c:v>中南勢</c:v>
                </c:pt>
                <c:pt idx="2">
                  <c:v>伊勢志摩</c:v>
                </c:pt>
                <c:pt idx="3">
                  <c:v>伊賀</c:v>
                </c:pt>
                <c:pt idx="4">
                  <c:v>東紀州</c:v>
                </c:pt>
              </c:strCache>
            </c:strRef>
          </c:cat>
          <c:val>
            <c:numRef>
              <c:f>'グラフ(R5末）'!$B$92:$F$92</c:f>
              <c:numCache>
                <c:formatCode>0.0%</c:formatCode>
                <c:ptCount val="5"/>
                <c:pt idx="0">
                  <c:v>0.47107438016528924</c:v>
                </c:pt>
                <c:pt idx="1">
                  <c:v>0.24793388429752067</c:v>
                </c:pt>
                <c:pt idx="2">
                  <c:v>0.14325068870523416</c:v>
                </c:pt>
                <c:pt idx="3">
                  <c:v>0.10101010101010101</c:v>
                </c:pt>
                <c:pt idx="4">
                  <c:v>3.6730945821854911E-2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AC0-41D1-842F-45F9C43FA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60325</xdr:rowOff>
    </xdr:from>
    <xdr:to>
      <xdr:col>9</xdr:col>
      <xdr:colOff>0</xdr:colOff>
      <xdr:row>28</xdr:row>
      <xdr:rowOff>31750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28575</xdr:rowOff>
    </xdr:from>
    <xdr:to>
      <xdr:col>9</xdr:col>
      <xdr:colOff>0</xdr:colOff>
      <xdr:row>88</xdr:row>
      <xdr:rowOff>9525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view="pageBreakPreview" zoomScale="90" zoomScaleNormal="100" zoomScaleSheetLayoutView="90" workbookViewId="0">
      <selection activeCell="K18" sqref="K18"/>
    </sheetView>
  </sheetViews>
  <sheetFormatPr defaultRowHeight="13" x14ac:dyDescent="0.2"/>
  <cols>
    <col min="1" max="1" width="11.36328125" style="26" bestFit="1" customWidth="1"/>
    <col min="2" max="9" width="10.6328125" style="26" customWidth="1"/>
    <col min="10" max="256" width="9" style="26"/>
    <col min="257" max="257" width="11.36328125" style="26" bestFit="1" customWidth="1"/>
    <col min="258" max="265" width="10.6328125" style="26" customWidth="1"/>
    <col min="266" max="512" width="9" style="26"/>
    <col min="513" max="513" width="11.36328125" style="26" bestFit="1" customWidth="1"/>
    <col min="514" max="521" width="10.6328125" style="26" customWidth="1"/>
    <col min="522" max="768" width="9" style="26"/>
    <col min="769" max="769" width="11.36328125" style="26" bestFit="1" customWidth="1"/>
    <col min="770" max="777" width="10.6328125" style="26" customWidth="1"/>
    <col min="778" max="1024" width="9" style="26"/>
    <col min="1025" max="1025" width="11.36328125" style="26" bestFit="1" customWidth="1"/>
    <col min="1026" max="1033" width="10.6328125" style="26" customWidth="1"/>
    <col min="1034" max="1280" width="9" style="26"/>
    <col min="1281" max="1281" width="11.36328125" style="26" bestFit="1" customWidth="1"/>
    <col min="1282" max="1289" width="10.6328125" style="26" customWidth="1"/>
    <col min="1290" max="1536" width="9" style="26"/>
    <col min="1537" max="1537" width="11.36328125" style="26" bestFit="1" customWidth="1"/>
    <col min="1538" max="1545" width="10.6328125" style="26" customWidth="1"/>
    <col min="1546" max="1792" width="9" style="26"/>
    <col min="1793" max="1793" width="11.36328125" style="26" bestFit="1" customWidth="1"/>
    <col min="1794" max="1801" width="10.6328125" style="26" customWidth="1"/>
    <col min="1802" max="2048" width="9" style="26"/>
    <col min="2049" max="2049" width="11.36328125" style="26" bestFit="1" customWidth="1"/>
    <col min="2050" max="2057" width="10.6328125" style="26" customWidth="1"/>
    <col min="2058" max="2304" width="9" style="26"/>
    <col min="2305" max="2305" width="11.36328125" style="26" bestFit="1" customWidth="1"/>
    <col min="2306" max="2313" width="10.6328125" style="26" customWidth="1"/>
    <col min="2314" max="2560" width="9" style="26"/>
    <col min="2561" max="2561" width="11.36328125" style="26" bestFit="1" customWidth="1"/>
    <col min="2562" max="2569" width="10.6328125" style="26" customWidth="1"/>
    <col min="2570" max="2816" width="9" style="26"/>
    <col min="2817" max="2817" width="11.36328125" style="26" bestFit="1" customWidth="1"/>
    <col min="2818" max="2825" width="10.6328125" style="26" customWidth="1"/>
    <col min="2826" max="3072" width="9" style="26"/>
    <col min="3073" max="3073" width="11.36328125" style="26" bestFit="1" customWidth="1"/>
    <col min="3074" max="3081" width="10.6328125" style="26" customWidth="1"/>
    <col min="3082" max="3328" width="9" style="26"/>
    <col min="3329" max="3329" width="11.36328125" style="26" bestFit="1" customWidth="1"/>
    <col min="3330" max="3337" width="10.6328125" style="26" customWidth="1"/>
    <col min="3338" max="3584" width="9" style="26"/>
    <col min="3585" max="3585" width="11.36328125" style="26" bestFit="1" customWidth="1"/>
    <col min="3586" max="3593" width="10.6328125" style="26" customWidth="1"/>
    <col min="3594" max="3840" width="9" style="26"/>
    <col min="3841" max="3841" width="11.36328125" style="26" bestFit="1" customWidth="1"/>
    <col min="3842" max="3849" width="10.6328125" style="26" customWidth="1"/>
    <col min="3850" max="4096" width="9" style="26"/>
    <col min="4097" max="4097" width="11.36328125" style="26" bestFit="1" customWidth="1"/>
    <col min="4098" max="4105" width="10.6328125" style="26" customWidth="1"/>
    <col min="4106" max="4352" width="9" style="26"/>
    <col min="4353" max="4353" width="11.36328125" style="26" bestFit="1" customWidth="1"/>
    <col min="4354" max="4361" width="10.6328125" style="26" customWidth="1"/>
    <col min="4362" max="4608" width="9" style="26"/>
    <col min="4609" max="4609" width="11.36328125" style="26" bestFit="1" customWidth="1"/>
    <col min="4610" max="4617" width="10.6328125" style="26" customWidth="1"/>
    <col min="4618" max="4864" width="9" style="26"/>
    <col min="4865" max="4865" width="11.36328125" style="26" bestFit="1" customWidth="1"/>
    <col min="4866" max="4873" width="10.6328125" style="26" customWidth="1"/>
    <col min="4874" max="5120" width="9" style="26"/>
    <col min="5121" max="5121" width="11.36328125" style="26" bestFit="1" customWidth="1"/>
    <col min="5122" max="5129" width="10.6328125" style="26" customWidth="1"/>
    <col min="5130" max="5376" width="9" style="26"/>
    <col min="5377" max="5377" width="11.36328125" style="26" bestFit="1" customWidth="1"/>
    <col min="5378" max="5385" width="10.6328125" style="26" customWidth="1"/>
    <col min="5386" max="5632" width="9" style="26"/>
    <col min="5633" max="5633" width="11.36328125" style="26" bestFit="1" customWidth="1"/>
    <col min="5634" max="5641" width="10.6328125" style="26" customWidth="1"/>
    <col min="5642" max="5888" width="9" style="26"/>
    <col min="5889" max="5889" width="11.36328125" style="26" bestFit="1" customWidth="1"/>
    <col min="5890" max="5897" width="10.6328125" style="26" customWidth="1"/>
    <col min="5898" max="6144" width="9" style="26"/>
    <col min="6145" max="6145" width="11.36328125" style="26" bestFit="1" customWidth="1"/>
    <col min="6146" max="6153" width="10.6328125" style="26" customWidth="1"/>
    <col min="6154" max="6400" width="9" style="26"/>
    <col min="6401" max="6401" width="11.36328125" style="26" bestFit="1" customWidth="1"/>
    <col min="6402" max="6409" width="10.6328125" style="26" customWidth="1"/>
    <col min="6410" max="6656" width="9" style="26"/>
    <col min="6657" max="6657" width="11.36328125" style="26" bestFit="1" customWidth="1"/>
    <col min="6658" max="6665" width="10.6328125" style="26" customWidth="1"/>
    <col min="6666" max="6912" width="9" style="26"/>
    <col min="6913" max="6913" width="11.36328125" style="26" bestFit="1" customWidth="1"/>
    <col min="6914" max="6921" width="10.6328125" style="26" customWidth="1"/>
    <col min="6922" max="7168" width="9" style="26"/>
    <col min="7169" max="7169" width="11.36328125" style="26" bestFit="1" customWidth="1"/>
    <col min="7170" max="7177" width="10.6328125" style="26" customWidth="1"/>
    <col min="7178" max="7424" width="9" style="26"/>
    <col min="7425" max="7425" width="11.36328125" style="26" bestFit="1" customWidth="1"/>
    <col min="7426" max="7433" width="10.6328125" style="26" customWidth="1"/>
    <col min="7434" max="7680" width="9" style="26"/>
    <col min="7681" max="7681" width="11.36328125" style="26" bestFit="1" customWidth="1"/>
    <col min="7682" max="7689" width="10.6328125" style="26" customWidth="1"/>
    <col min="7690" max="7936" width="9" style="26"/>
    <col min="7937" max="7937" width="11.36328125" style="26" bestFit="1" customWidth="1"/>
    <col min="7938" max="7945" width="10.6328125" style="26" customWidth="1"/>
    <col min="7946" max="8192" width="9" style="26"/>
    <col min="8193" max="8193" width="11.36328125" style="26" bestFit="1" customWidth="1"/>
    <col min="8194" max="8201" width="10.6328125" style="26" customWidth="1"/>
    <col min="8202" max="8448" width="9" style="26"/>
    <col min="8449" max="8449" width="11.36328125" style="26" bestFit="1" customWidth="1"/>
    <col min="8450" max="8457" width="10.6328125" style="26" customWidth="1"/>
    <col min="8458" max="8704" width="9" style="26"/>
    <col min="8705" max="8705" width="11.36328125" style="26" bestFit="1" customWidth="1"/>
    <col min="8706" max="8713" width="10.6328125" style="26" customWidth="1"/>
    <col min="8714" max="8960" width="9" style="26"/>
    <col min="8961" max="8961" width="11.36328125" style="26" bestFit="1" customWidth="1"/>
    <col min="8962" max="8969" width="10.6328125" style="26" customWidth="1"/>
    <col min="8970" max="9216" width="9" style="26"/>
    <col min="9217" max="9217" width="11.36328125" style="26" bestFit="1" customWidth="1"/>
    <col min="9218" max="9225" width="10.6328125" style="26" customWidth="1"/>
    <col min="9226" max="9472" width="9" style="26"/>
    <col min="9473" max="9473" width="11.36328125" style="26" bestFit="1" customWidth="1"/>
    <col min="9474" max="9481" width="10.6328125" style="26" customWidth="1"/>
    <col min="9482" max="9728" width="9" style="26"/>
    <col min="9729" max="9729" width="11.36328125" style="26" bestFit="1" customWidth="1"/>
    <col min="9730" max="9737" width="10.6328125" style="26" customWidth="1"/>
    <col min="9738" max="9984" width="9" style="26"/>
    <col min="9985" max="9985" width="11.36328125" style="26" bestFit="1" customWidth="1"/>
    <col min="9986" max="9993" width="10.6328125" style="26" customWidth="1"/>
    <col min="9994" max="10240" width="9" style="26"/>
    <col min="10241" max="10241" width="11.36328125" style="26" bestFit="1" customWidth="1"/>
    <col min="10242" max="10249" width="10.6328125" style="26" customWidth="1"/>
    <col min="10250" max="10496" width="9" style="26"/>
    <col min="10497" max="10497" width="11.36328125" style="26" bestFit="1" customWidth="1"/>
    <col min="10498" max="10505" width="10.6328125" style="26" customWidth="1"/>
    <col min="10506" max="10752" width="9" style="26"/>
    <col min="10753" max="10753" width="11.36328125" style="26" bestFit="1" customWidth="1"/>
    <col min="10754" max="10761" width="10.6328125" style="26" customWidth="1"/>
    <col min="10762" max="11008" width="9" style="26"/>
    <col min="11009" max="11009" width="11.36328125" style="26" bestFit="1" customWidth="1"/>
    <col min="11010" max="11017" width="10.6328125" style="26" customWidth="1"/>
    <col min="11018" max="11264" width="9" style="26"/>
    <col min="11265" max="11265" width="11.36328125" style="26" bestFit="1" customWidth="1"/>
    <col min="11266" max="11273" width="10.6328125" style="26" customWidth="1"/>
    <col min="11274" max="11520" width="9" style="26"/>
    <col min="11521" max="11521" width="11.36328125" style="26" bestFit="1" customWidth="1"/>
    <col min="11522" max="11529" width="10.6328125" style="26" customWidth="1"/>
    <col min="11530" max="11776" width="9" style="26"/>
    <col min="11777" max="11777" width="11.36328125" style="26" bestFit="1" customWidth="1"/>
    <col min="11778" max="11785" width="10.6328125" style="26" customWidth="1"/>
    <col min="11786" max="12032" width="9" style="26"/>
    <col min="12033" max="12033" width="11.36328125" style="26" bestFit="1" customWidth="1"/>
    <col min="12034" max="12041" width="10.6328125" style="26" customWidth="1"/>
    <col min="12042" max="12288" width="9" style="26"/>
    <col min="12289" max="12289" width="11.36328125" style="26" bestFit="1" customWidth="1"/>
    <col min="12290" max="12297" width="10.6328125" style="26" customWidth="1"/>
    <col min="12298" max="12544" width="9" style="26"/>
    <col min="12545" max="12545" width="11.36328125" style="26" bestFit="1" customWidth="1"/>
    <col min="12546" max="12553" width="10.6328125" style="26" customWidth="1"/>
    <col min="12554" max="12800" width="9" style="26"/>
    <col min="12801" max="12801" width="11.36328125" style="26" bestFit="1" customWidth="1"/>
    <col min="12802" max="12809" width="10.6328125" style="26" customWidth="1"/>
    <col min="12810" max="13056" width="9" style="26"/>
    <col min="13057" max="13057" width="11.36328125" style="26" bestFit="1" customWidth="1"/>
    <col min="13058" max="13065" width="10.6328125" style="26" customWidth="1"/>
    <col min="13066" max="13312" width="9" style="26"/>
    <col min="13313" max="13313" width="11.36328125" style="26" bestFit="1" customWidth="1"/>
    <col min="13314" max="13321" width="10.6328125" style="26" customWidth="1"/>
    <col min="13322" max="13568" width="9" style="26"/>
    <col min="13569" max="13569" width="11.36328125" style="26" bestFit="1" customWidth="1"/>
    <col min="13570" max="13577" width="10.6328125" style="26" customWidth="1"/>
    <col min="13578" max="13824" width="9" style="26"/>
    <col min="13825" max="13825" width="11.36328125" style="26" bestFit="1" customWidth="1"/>
    <col min="13826" max="13833" width="10.6328125" style="26" customWidth="1"/>
    <col min="13834" max="14080" width="9" style="26"/>
    <col min="14081" max="14081" width="11.36328125" style="26" bestFit="1" customWidth="1"/>
    <col min="14082" max="14089" width="10.6328125" style="26" customWidth="1"/>
    <col min="14090" max="14336" width="9" style="26"/>
    <col min="14337" max="14337" width="11.36328125" style="26" bestFit="1" customWidth="1"/>
    <col min="14338" max="14345" width="10.6328125" style="26" customWidth="1"/>
    <col min="14346" max="14592" width="9" style="26"/>
    <col min="14593" max="14593" width="11.36328125" style="26" bestFit="1" customWidth="1"/>
    <col min="14594" max="14601" width="10.6328125" style="26" customWidth="1"/>
    <col min="14602" max="14848" width="9" style="26"/>
    <col min="14849" max="14849" width="11.36328125" style="26" bestFit="1" customWidth="1"/>
    <col min="14850" max="14857" width="10.6328125" style="26" customWidth="1"/>
    <col min="14858" max="15104" width="9" style="26"/>
    <col min="15105" max="15105" width="11.36328125" style="26" bestFit="1" customWidth="1"/>
    <col min="15106" max="15113" width="10.6328125" style="26" customWidth="1"/>
    <col min="15114" max="15360" width="9" style="26"/>
    <col min="15361" max="15361" width="11.36328125" style="26" bestFit="1" customWidth="1"/>
    <col min="15362" max="15369" width="10.6328125" style="26" customWidth="1"/>
    <col min="15370" max="15616" width="9" style="26"/>
    <col min="15617" max="15617" width="11.36328125" style="26" bestFit="1" customWidth="1"/>
    <col min="15618" max="15625" width="10.6328125" style="26" customWidth="1"/>
    <col min="15626" max="15872" width="9" style="26"/>
    <col min="15873" max="15873" width="11.36328125" style="26" bestFit="1" customWidth="1"/>
    <col min="15874" max="15881" width="10.6328125" style="26" customWidth="1"/>
    <col min="15882" max="16128" width="9" style="26"/>
    <col min="16129" max="16129" width="11.36328125" style="26" bestFit="1" customWidth="1"/>
    <col min="16130" max="16137" width="10.6328125" style="26" customWidth="1"/>
    <col min="16138" max="16384" width="9" style="26"/>
  </cols>
  <sheetData>
    <row r="1" spans="1:9" ht="23.5" x14ac:dyDescent="0.2">
      <c r="A1" s="63" t="s">
        <v>66</v>
      </c>
      <c r="B1" s="63"/>
      <c r="C1" s="63"/>
      <c r="D1" s="63"/>
      <c r="E1" s="63"/>
      <c r="F1" s="63"/>
      <c r="G1" s="63"/>
      <c r="H1" s="63"/>
      <c r="I1" s="63"/>
    </row>
    <row r="2" spans="1:9" ht="17.149999999999999" customHeight="1" x14ac:dyDescent="0.2">
      <c r="F2" s="64" t="s">
        <v>67</v>
      </c>
      <c r="G2" s="64"/>
      <c r="H2" s="64"/>
      <c r="I2" s="64"/>
    </row>
    <row r="3" spans="1:9" ht="9" customHeight="1" x14ac:dyDescent="0.2">
      <c r="G3" s="27"/>
      <c r="H3" s="27"/>
      <c r="I3" s="27"/>
    </row>
    <row r="4" spans="1:9" ht="17.149999999999999" customHeight="1" x14ac:dyDescent="0.2">
      <c r="A4" s="26" t="s">
        <v>68</v>
      </c>
      <c r="G4" s="65" t="s">
        <v>120</v>
      </c>
      <c r="H4" s="65"/>
      <c r="I4" s="65"/>
    </row>
    <row r="5" spans="1:9" ht="17.149999999999999" customHeight="1" x14ac:dyDescent="0.2"/>
    <row r="6" spans="1:9" ht="17.149999999999999" customHeight="1" x14ac:dyDescent="0.2"/>
    <row r="7" spans="1:9" ht="17.149999999999999" customHeight="1" x14ac:dyDescent="0.2"/>
    <row r="8" spans="1:9" ht="17.149999999999999" customHeight="1" x14ac:dyDescent="0.2"/>
    <row r="9" spans="1:9" ht="17.149999999999999" customHeight="1" x14ac:dyDescent="0.2"/>
    <row r="10" spans="1:9" ht="17.149999999999999" customHeight="1" x14ac:dyDescent="0.2"/>
    <row r="11" spans="1:9" ht="17.149999999999999" customHeight="1" x14ac:dyDescent="0.2"/>
    <row r="12" spans="1:9" ht="17.149999999999999" customHeight="1" x14ac:dyDescent="0.2"/>
    <row r="13" spans="1:9" ht="17.149999999999999" customHeight="1" x14ac:dyDescent="0.2"/>
    <row r="14" spans="1:9" ht="17.149999999999999" customHeight="1" x14ac:dyDescent="0.2"/>
    <row r="15" spans="1:9" ht="17.149999999999999" customHeight="1" x14ac:dyDescent="0.2"/>
    <row r="16" spans="1:9" ht="17.149999999999999" customHeight="1" x14ac:dyDescent="0.2"/>
    <row r="17" spans="1:16" ht="17.149999999999999" customHeight="1" x14ac:dyDescent="0.2"/>
    <row r="18" spans="1:16" ht="17.149999999999999" customHeight="1" x14ac:dyDescent="0.2"/>
    <row r="19" spans="1:16" ht="17.149999999999999" customHeight="1" x14ac:dyDescent="0.2"/>
    <row r="20" spans="1:16" ht="17.149999999999999" customHeight="1" x14ac:dyDescent="0.2"/>
    <row r="21" spans="1:16" ht="17.149999999999999" customHeight="1" x14ac:dyDescent="0.2"/>
    <row r="22" spans="1:16" ht="17.149999999999999" customHeight="1" x14ac:dyDescent="0.2"/>
    <row r="23" spans="1:16" ht="17.149999999999999" customHeight="1" x14ac:dyDescent="0.2"/>
    <row r="24" spans="1:16" ht="17.149999999999999" customHeight="1" x14ac:dyDescent="0.2"/>
    <row r="25" spans="1:16" ht="17.149999999999999" customHeight="1" x14ac:dyDescent="0.2"/>
    <row r="26" spans="1:16" ht="17.149999999999999" customHeight="1" x14ac:dyDescent="0.2"/>
    <row r="27" spans="1:16" ht="17.149999999999999" customHeight="1" x14ac:dyDescent="0.2"/>
    <row r="28" spans="1:16" ht="17.149999999999999" customHeight="1" x14ac:dyDescent="0.2"/>
    <row r="29" spans="1:16" ht="17.149999999999999" customHeight="1" x14ac:dyDescent="0.2"/>
    <row r="30" spans="1:16" ht="45" customHeight="1" x14ac:dyDescent="0.2">
      <c r="A30" s="28"/>
      <c r="B30" s="29" t="s">
        <v>69</v>
      </c>
      <c r="C30" s="29" t="s">
        <v>70</v>
      </c>
      <c r="D30" s="30" t="s">
        <v>71</v>
      </c>
      <c r="E30" s="29" t="s">
        <v>72</v>
      </c>
      <c r="F30" s="29" t="s">
        <v>73</v>
      </c>
      <c r="G30" s="30" t="s">
        <v>74</v>
      </c>
      <c r="H30" s="30" t="s">
        <v>75</v>
      </c>
      <c r="I30" s="29" t="s">
        <v>57</v>
      </c>
      <c r="K30" s="31"/>
      <c r="M30" s="31"/>
      <c r="P30" s="26">
        <v>1</v>
      </c>
    </row>
    <row r="31" spans="1:16" ht="17.149999999999999" customHeight="1" x14ac:dyDescent="0.2">
      <c r="A31" s="32" t="s">
        <v>76</v>
      </c>
      <c r="B31" s="33">
        <v>17</v>
      </c>
      <c r="C31" s="33"/>
      <c r="D31" s="33"/>
      <c r="E31" s="33">
        <v>3</v>
      </c>
      <c r="F31" s="33"/>
      <c r="G31" s="33"/>
      <c r="H31" s="33">
        <v>2</v>
      </c>
      <c r="I31" s="33">
        <v>22</v>
      </c>
      <c r="K31" s="34"/>
      <c r="M31" s="34"/>
      <c r="P31" s="26">
        <v>1</v>
      </c>
    </row>
    <row r="32" spans="1:16" ht="17.149999999999999" customHeight="1" x14ac:dyDescent="0.2">
      <c r="A32" s="32" t="s">
        <v>77</v>
      </c>
      <c r="B32" s="33">
        <v>19</v>
      </c>
      <c r="C32" s="33">
        <v>1</v>
      </c>
      <c r="D32" s="33"/>
      <c r="E32" s="33">
        <v>3</v>
      </c>
      <c r="F32" s="33">
        <v>2</v>
      </c>
      <c r="G32" s="33"/>
      <c r="H32" s="33">
        <v>1</v>
      </c>
      <c r="I32" s="33">
        <v>26</v>
      </c>
      <c r="K32" s="34"/>
      <c r="M32" s="34"/>
      <c r="P32" s="26">
        <v>1</v>
      </c>
    </row>
    <row r="33" spans="1:16" ht="17.149999999999999" customHeight="1" x14ac:dyDescent="0.2">
      <c r="A33" s="32" t="s">
        <v>78</v>
      </c>
      <c r="B33" s="33">
        <v>28</v>
      </c>
      <c r="C33" s="33">
        <v>4</v>
      </c>
      <c r="D33" s="33">
        <v>2</v>
      </c>
      <c r="E33" s="33">
        <v>3</v>
      </c>
      <c r="F33" s="33"/>
      <c r="G33" s="33"/>
      <c r="H33" s="33">
        <v>10</v>
      </c>
      <c r="I33" s="33">
        <v>47</v>
      </c>
      <c r="K33" s="34"/>
      <c r="M33" s="34"/>
      <c r="P33" s="26">
        <v>1</v>
      </c>
    </row>
    <row r="34" spans="1:16" ht="17.149999999999999" customHeight="1" x14ac:dyDescent="0.2">
      <c r="A34" s="32" t="s">
        <v>79</v>
      </c>
      <c r="B34" s="33">
        <v>47</v>
      </c>
      <c r="C34" s="33">
        <v>7</v>
      </c>
      <c r="D34" s="33"/>
      <c r="E34" s="33">
        <v>18</v>
      </c>
      <c r="F34" s="33"/>
      <c r="G34" s="33">
        <v>1</v>
      </c>
      <c r="H34" s="33">
        <v>6</v>
      </c>
      <c r="I34" s="33">
        <v>79</v>
      </c>
      <c r="K34" s="34"/>
      <c r="M34" s="34"/>
    </row>
    <row r="35" spans="1:16" ht="17.149999999999999" customHeight="1" x14ac:dyDescent="0.2">
      <c r="A35" s="32" t="s">
        <v>80</v>
      </c>
      <c r="B35" s="33">
        <v>41</v>
      </c>
      <c r="C35" s="33">
        <v>13</v>
      </c>
      <c r="D35" s="33">
        <v>6</v>
      </c>
      <c r="E35" s="33">
        <v>11</v>
      </c>
      <c r="F35" s="33"/>
      <c r="G35" s="33"/>
      <c r="H35" s="33">
        <v>17</v>
      </c>
      <c r="I35" s="33">
        <v>88</v>
      </c>
      <c r="K35" s="34"/>
      <c r="M35" s="34"/>
    </row>
    <row r="36" spans="1:16" ht="17.149999999999999" customHeight="1" x14ac:dyDescent="0.2">
      <c r="A36" s="32" t="s">
        <v>81</v>
      </c>
      <c r="B36" s="33">
        <v>20</v>
      </c>
      <c r="C36" s="33">
        <v>5</v>
      </c>
      <c r="D36" s="33">
        <v>1</v>
      </c>
      <c r="E36" s="33">
        <v>6</v>
      </c>
      <c r="F36" s="33"/>
      <c r="G36" s="33"/>
      <c r="H36" s="33">
        <v>8</v>
      </c>
      <c r="I36" s="33">
        <v>40</v>
      </c>
      <c r="K36" s="34"/>
      <c r="M36" s="34"/>
    </row>
    <row r="37" spans="1:16" ht="17.149999999999999" customHeight="1" x14ac:dyDescent="0.2">
      <c r="A37" s="32" t="s">
        <v>82</v>
      </c>
      <c r="B37" s="33">
        <v>15</v>
      </c>
      <c r="C37" s="33">
        <v>1</v>
      </c>
      <c r="D37" s="33">
        <v>2</v>
      </c>
      <c r="E37" s="33">
        <v>11</v>
      </c>
      <c r="F37" s="33"/>
      <c r="G37" s="33"/>
      <c r="H37" s="33">
        <v>7</v>
      </c>
      <c r="I37" s="33">
        <v>36</v>
      </c>
      <c r="K37" s="34"/>
      <c r="M37" s="34"/>
    </row>
    <row r="38" spans="1:16" ht="17.149999999999999" customHeight="1" x14ac:dyDescent="0.2">
      <c r="A38" s="32" t="s">
        <v>83</v>
      </c>
      <c r="B38" s="33">
        <v>20</v>
      </c>
      <c r="C38" s="33">
        <v>4</v>
      </c>
      <c r="D38" s="33">
        <v>2</v>
      </c>
      <c r="E38" s="33">
        <v>12</v>
      </c>
      <c r="F38" s="33"/>
      <c r="G38" s="33"/>
      <c r="H38" s="33">
        <v>15</v>
      </c>
      <c r="I38" s="33">
        <v>53</v>
      </c>
      <c r="K38" s="34"/>
      <c r="M38" s="34"/>
    </row>
    <row r="39" spans="1:16" ht="17.149999999999999" customHeight="1" x14ac:dyDescent="0.2">
      <c r="A39" s="32" t="s">
        <v>84</v>
      </c>
      <c r="B39" s="33">
        <v>16</v>
      </c>
      <c r="C39" s="33">
        <v>2</v>
      </c>
      <c r="D39" s="33">
        <v>6</v>
      </c>
      <c r="E39" s="33">
        <v>16</v>
      </c>
      <c r="F39" s="33"/>
      <c r="G39" s="33"/>
      <c r="H39" s="33">
        <v>23</v>
      </c>
      <c r="I39" s="33">
        <v>63</v>
      </c>
      <c r="K39" s="34"/>
      <c r="M39" s="34"/>
    </row>
    <row r="40" spans="1:16" ht="17.149999999999999" customHeight="1" x14ac:dyDescent="0.2">
      <c r="A40" s="32" t="s">
        <v>85</v>
      </c>
      <c r="B40" s="33">
        <v>29</v>
      </c>
      <c r="C40" s="33">
        <v>2</v>
      </c>
      <c r="D40" s="33">
        <v>9</v>
      </c>
      <c r="E40" s="33">
        <v>10</v>
      </c>
      <c r="F40" s="33"/>
      <c r="G40" s="33"/>
      <c r="H40" s="33">
        <v>20</v>
      </c>
      <c r="I40" s="33">
        <v>70</v>
      </c>
      <c r="K40" s="34"/>
      <c r="M40" s="34"/>
    </row>
    <row r="41" spans="1:16" ht="17.149999999999999" customHeight="1" x14ac:dyDescent="0.2">
      <c r="A41" s="32" t="s">
        <v>86</v>
      </c>
      <c r="B41" s="33">
        <v>29</v>
      </c>
      <c r="C41" s="33">
        <v>11</v>
      </c>
      <c r="D41" s="33">
        <v>1</v>
      </c>
      <c r="E41" s="33">
        <v>23</v>
      </c>
      <c r="F41" s="33">
        <v>1</v>
      </c>
      <c r="G41" s="33"/>
      <c r="H41" s="33">
        <v>15</v>
      </c>
      <c r="I41" s="33">
        <v>80</v>
      </c>
      <c r="K41" s="34"/>
      <c r="M41" s="34"/>
    </row>
    <row r="42" spans="1:16" ht="17.149999999999999" customHeight="1" x14ac:dyDescent="0.2">
      <c r="A42" s="32" t="s">
        <v>87</v>
      </c>
      <c r="B42" s="33">
        <v>20</v>
      </c>
      <c r="C42" s="33">
        <v>9</v>
      </c>
      <c r="D42" s="33">
        <v>1</v>
      </c>
      <c r="E42" s="33">
        <v>14</v>
      </c>
      <c r="F42" s="33"/>
      <c r="G42" s="33"/>
      <c r="H42" s="33">
        <v>17</v>
      </c>
      <c r="I42" s="33">
        <f t="shared" ref="I42:I55" si="0">SUM(B42:H42)</f>
        <v>61</v>
      </c>
      <c r="K42" s="34"/>
      <c r="M42" s="34"/>
    </row>
    <row r="43" spans="1:16" ht="17.149999999999999" customHeight="1" x14ac:dyDescent="0.2">
      <c r="A43" s="35" t="s">
        <v>88</v>
      </c>
      <c r="B43" s="33">
        <v>19</v>
      </c>
      <c r="C43" s="33">
        <v>8</v>
      </c>
      <c r="D43" s="33">
        <v>1</v>
      </c>
      <c r="E43" s="33">
        <v>20</v>
      </c>
      <c r="F43" s="33"/>
      <c r="G43" s="33"/>
      <c r="H43" s="33">
        <v>11</v>
      </c>
      <c r="I43" s="33">
        <f t="shared" si="0"/>
        <v>59</v>
      </c>
      <c r="K43" s="34"/>
      <c r="M43" s="34"/>
    </row>
    <row r="44" spans="1:16" ht="17.149999999999999" customHeight="1" x14ac:dyDescent="0.2">
      <c r="A44" s="35" t="s">
        <v>89</v>
      </c>
      <c r="B44" s="33">
        <v>19</v>
      </c>
      <c r="C44" s="33">
        <v>8</v>
      </c>
      <c r="D44" s="33">
        <v>2</v>
      </c>
      <c r="E44" s="33">
        <v>13</v>
      </c>
      <c r="F44" s="33"/>
      <c r="G44" s="33"/>
      <c r="H44" s="33">
        <v>10</v>
      </c>
      <c r="I44" s="33">
        <f t="shared" si="0"/>
        <v>52</v>
      </c>
      <c r="K44" s="34"/>
      <c r="M44" s="34"/>
    </row>
    <row r="45" spans="1:16" ht="17.149999999999999" customHeight="1" x14ac:dyDescent="0.2">
      <c r="A45" s="35" t="s">
        <v>90</v>
      </c>
      <c r="B45" s="33">
        <v>10</v>
      </c>
      <c r="C45" s="33">
        <v>3</v>
      </c>
      <c r="D45" s="33">
        <v>2</v>
      </c>
      <c r="E45" s="33">
        <v>5</v>
      </c>
      <c r="F45" s="33"/>
      <c r="G45" s="33"/>
      <c r="H45" s="33">
        <v>4</v>
      </c>
      <c r="I45" s="33">
        <f t="shared" si="0"/>
        <v>24</v>
      </c>
      <c r="K45" s="34"/>
      <c r="M45" s="34"/>
    </row>
    <row r="46" spans="1:16" ht="17.149999999999999" customHeight="1" x14ac:dyDescent="0.2">
      <c r="A46" s="58" t="s">
        <v>91</v>
      </c>
      <c r="B46" s="33">
        <v>14</v>
      </c>
      <c r="C46" s="33">
        <v>2</v>
      </c>
      <c r="D46" s="33">
        <v>1</v>
      </c>
      <c r="E46" s="33">
        <v>12</v>
      </c>
      <c r="F46" s="33"/>
      <c r="G46" s="33"/>
      <c r="H46" s="33">
        <v>4</v>
      </c>
      <c r="I46" s="33">
        <f t="shared" si="0"/>
        <v>33</v>
      </c>
      <c r="K46" s="34"/>
      <c r="M46" s="34"/>
    </row>
    <row r="47" spans="1:16" ht="17.149999999999999" customHeight="1" x14ac:dyDescent="0.2">
      <c r="A47" s="36" t="s">
        <v>92</v>
      </c>
      <c r="B47" s="37">
        <v>10</v>
      </c>
      <c r="C47" s="37">
        <v>7</v>
      </c>
      <c r="D47" s="37"/>
      <c r="E47" s="37">
        <v>1</v>
      </c>
      <c r="F47" s="37"/>
      <c r="G47" s="37"/>
      <c r="H47" s="37">
        <v>4</v>
      </c>
      <c r="I47" s="37">
        <f t="shared" si="0"/>
        <v>22</v>
      </c>
      <c r="K47" s="34"/>
      <c r="M47" s="34"/>
    </row>
    <row r="48" spans="1:16" ht="17.149999999999999" customHeight="1" x14ac:dyDescent="0.2">
      <c r="A48" s="58" t="s">
        <v>107</v>
      </c>
      <c r="B48" s="33">
        <v>23</v>
      </c>
      <c r="C48" s="33">
        <v>5</v>
      </c>
      <c r="D48" s="33"/>
      <c r="E48" s="33">
        <v>2</v>
      </c>
      <c r="F48" s="33"/>
      <c r="G48" s="33"/>
      <c r="H48" s="33">
        <v>5</v>
      </c>
      <c r="I48" s="33">
        <f t="shared" si="0"/>
        <v>35</v>
      </c>
      <c r="K48" s="34"/>
      <c r="M48" s="34"/>
    </row>
    <row r="49" spans="1:13" ht="17.149999999999999" customHeight="1" x14ac:dyDescent="0.2">
      <c r="A49" s="60" t="s">
        <v>108</v>
      </c>
      <c r="B49" s="61">
        <v>9</v>
      </c>
      <c r="C49" s="61">
        <v>2</v>
      </c>
      <c r="D49" s="61"/>
      <c r="E49" s="61">
        <v>3</v>
      </c>
      <c r="F49" s="61"/>
      <c r="G49" s="61"/>
      <c r="H49" s="61">
        <v>2</v>
      </c>
      <c r="I49" s="61">
        <f t="shared" si="0"/>
        <v>16</v>
      </c>
      <c r="K49" s="34"/>
      <c r="M49" s="34"/>
    </row>
    <row r="50" spans="1:13" ht="17.149999999999999" customHeight="1" x14ac:dyDescent="0.2">
      <c r="A50" s="60" t="s">
        <v>109</v>
      </c>
      <c r="B50" s="61">
        <v>20</v>
      </c>
      <c r="C50" s="61">
        <v>1</v>
      </c>
      <c r="D50" s="61"/>
      <c r="E50" s="61">
        <v>8</v>
      </c>
      <c r="F50" s="61"/>
      <c r="G50" s="61"/>
      <c r="H50" s="61">
        <v>7</v>
      </c>
      <c r="I50" s="61">
        <f t="shared" si="0"/>
        <v>36</v>
      </c>
      <c r="K50" s="34"/>
      <c r="M50" s="34"/>
    </row>
    <row r="51" spans="1:13" ht="17.149999999999999" customHeight="1" x14ac:dyDescent="0.2">
      <c r="A51" s="35" t="s">
        <v>110</v>
      </c>
      <c r="B51" s="33">
        <v>7</v>
      </c>
      <c r="C51" s="33">
        <v>2</v>
      </c>
      <c r="D51" s="33"/>
      <c r="E51" s="33"/>
      <c r="F51" s="33"/>
      <c r="G51" s="33"/>
      <c r="H51" s="33">
        <v>1</v>
      </c>
      <c r="I51" s="33">
        <f t="shared" si="0"/>
        <v>10</v>
      </c>
      <c r="K51" s="34"/>
      <c r="M51" s="34"/>
    </row>
    <row r="52" spans="1:13" ht="17.149999999999999" customHeight="1" x14ac:dyDescent="0.2">
      <c r="A52" s="35" t="s">
        <v>112</v>
      </c>
      <c r="B52" s="33">
        <v>29</v>
      </c>
      <c r="C52" s="33">
        <v>5</v>
      </c>
      <c r="D52" s="33">
        <v>1</v>
      </c>
      <c r="E52" s="33">
        <v>8</v>
      </c>
      <c r="F52" s="33"/>
      <c r="G52" s="33"/>
      <c r="H52" s="33">
        <v>15</v>
      </c>
      <c r="I52" s="33">
        <f t="shared" si="0"/>
        <v>58</v>
      </c>
      <c r="K52" s="34"/>
      <c r="M52" s="34"/>
    </row>
    <row r="53" spans="1:13" ht="17.149999999999999" customHeight="1" x14ac:dyDescent="0.2">
      <c r="A53" s="35" t="s">
        <v>117</v>
      </c>
      <c r="B53" s="62">
        <v>21</v>
      </c>
      <c r="C53" s="62">
        <v>7</v>
      </c>
      <c r="D53" s="62"/>
      <c r="E53" s="62">
        <v>6</v>
      </c>
      <c r="F53" s="62"/>
      <c r="G53" s="62"/>
      <c r="H53" s="62">
        <v>8</v>
      </c>
      <c r="I53" s="33">
        <f t="shared" si="0"/>
        <v>42</v>
      </c>
      <c r="K53" s="34"/>
      <c r="M53" s="34"/>
    </row>
    <row r="54" spans="1:13" ht="17.149999999999999" customHeight="1" x14ac:dyDescent="0.2">
      <c r="A54" s="35" t="s">
        <v>118</v>
      </c>
      <c r="B54" s="62">
        <v>12</v>
      </c>
      <c r="C54" s="62">
        <v>2</v>
      </c>
      <c r="D54" s="62"/>
      <c r="E54" s="62">
        <v>1</v>
      </c>
      <c r="F54" s="62"/>
      <c r="G54" s="62"/>
      <c r="H54" s="62">
        <v>4</v>
      </c>
      <c r="I54" s="33">
        <f t="shared" si="0"/>
        <v>19</v>
      </c>
      <c r="K54" s="34"/>
      <c r="M54" s="34"/>
    </row>
    <row r="55" spans="1:13" ht="17.149999999999999" customHeight="1" x14ac:dyDescent="0.2">
      <c r="A55" s="35" t="s">
        <v>119</v>
      </c>
      <c r="B55" s="62">
        <v>10</v>
      </c>
      <c r="C55" s="62">
        <v>2</v>
      </c>
      <c r="D55" s="62">
        <v>2</v>
      </c>
      <c r="E55" s="62"/>
      <c r="F55" s="62"/>
      <c r="G55" s="62"/>
      <c r="H55" s="62">
        <v>4</v>
      </c>
      <c r="I55" s="33">
        <f t="shared" si="0"/>
        <v>18</v>
      </c>
      <c r="K55" s="34"/>
      <c r="M55" s="34"/>
    </row>
    <row r="56" spans="1:13" ht="17.149999999999999" customHeight="1" x14ac:dyDescent="0.2">
      <c r="A56" s="38" t="s">
        <v>57</v>
      </c>
      <c r="B56" s="39">
        <f>SUM(B31:B55)</f>
        <v>504</v>
      </c>
      <c r="C56" s="39">
        <f t="shared" ref="C56:I56" si="1">SUM(C31:C55)</f>
        <v>113</v>
      </c>
      <c r="D56" s="39">
        <f t="shared" si="1"/>
        <v>39</v>
      </c>
      <c r="E56" s="39">
        <f t="shared" si="1"/>
        <v>209</v>
      </c>
      <c r="F56" s="39">
        <f t="shared" si="1"/>
        <v>3</v>
      </c>
      <c r="G56" s="39">
        <f t="shared" si="1"/>
        <v>1</v>
      </c>
      <c r="H56" s="39">
        <f t="shared" si="1"/>
        <v>220</v>
      </c>
      <c r="I56" s="39">
        <f t="shared" si="1"/>
        <v>1089</v>
      </c>
      <c r="K56" s="34"/>
      <c r="M56" s="34"/>
    </row>
    <row r="57" spans="1:13" ht="17.149999999999999" customHeight="1" x14ac:dyDescent="0.2">
      <c r="A57" s="32" t="s">
        <v>93</v>
      </c>
      <c r="B57" s="40">
        <f>B56/I56</f>
        <v>0.46280991735537191</v>
      </c>
      <c r="C57" s="41">
        <f>C56/I56</f>
        <v>0.10376492194674013</v>
      </c>
      <c r="D57" s="40">
        <f>D56/I56</f>
        <v>3.5812672176308541E-2</v>
      </c>
      <c r="E57" s="41">
        <f>E56/I56</f>
        <v>0.19191919191919191</v>
      </c>
      <c r="F57" s="40">
        <f>F56/I56</f>
        <v>2.7548209366391185E-3</v>
      </c>
      <c r="G57" s="41">
        <f>G56/I56</f>
        <v>9.1827364554637281E-4</v>
      </c>
      <c r="H57" s="40">
        <f>H56/I56</f>
        <v>0.20202020202020202</v>
      </c>
      <c r="I57" s="42">
        <f>I56/I56</f>
        <v>1</v>
      </c>
    </row>
    <row r="58" spans="1:13" ht="15" customHeight="1" x14ac:dyDescent="0.2"/>
    <row r="59" spans="1:13" ht="15" customHeight="1" x14ac:dyDescent="0.2">
      <c r="A59" s="26" t="s">
        <v>94</v>
      </c>
    </row>
    <row r="60" spans="1:13" ht="15" customHeight="1" x14ac:dyDescent="0.2"/>
    <row r="61" spans="1:13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spans="1:8" ht="15" customHeight="1" x14ac:dyDescent="0.2"/>
    <row r="82" spans="1:8" ht="15" customHeight="1" x14ac:dyDescent="0.2"/>
    <row r="83" spans="1:8" ht="15" customHeight="1" x14ac:dyDescent="0.2"/>
    <row r="84" spans="1:8" ht="15" customHeight="1" x14ac:dyDescent="0.2"/>
    <row r="85" spans="1:8" ht="15" customHeight="1" x14ac:dyDescent="0.2"/>
    <row r="86" spans="1:8" ht="15" customHeight="1" x14ac:dyDescent="0.2"/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>
      <c r="A90" s="32" t="s">
        <v>95</v>
      </c>
      <c r="B90" s="32" t="s">
        <v>59</v>
      </c>
      <c r="C90" s="32" t="s">
        <v>116</v>
      </c>
      <c r="D90" s="32" t="s">
        <v>106</v>
      </c>
      <c r="E90" s="32" t="s">
        <v>62</v>
      </c>
      <c r="F90" s="32" t="s">
        <v>105</v>
      </c>
      <c r="G90" s="32" t="s">
        <v>57</v>
      </c>
    </row>
    <row r="91" spans="1:8" ht="15" customHeight="1" x14ac:dyDescent="0.2">
      <c r="A91" s="32" t="s">
        <v>96</v>
      </c>
      <c r="B91" s="33">
        <v>513</v>
      </c>
      <c r="C91" s="33">
        <v>270</v>
      </c>
      <c r="D91" s="33">
        <v>156</v>
      </c>
      <c r="E91" s="33">
        <v>110</v>
      </c>
      <c r="F91" s="33">
        <v>40</v>
      </c>
      <c r="G91" s="33">
        <f>SUM(B91:F91)</f>
        <v>1089</v>
      </c>
    </row>
    <row r="92" spans="1:8" ht="15" customHeight="1" x14ac:dyDescent="0.2">
      <c r="A92" s="43" t="s">
        <v>97</v>
      </c>
      <c r="B92" s="44">
        <f>B91/G91</f>
        <v>0.47107438016528924</v>
      </c>
      <c r="C92" s="44">
        <f>C91/G91</f>
        <v>0.24793388429752067</v>
      </c>
      <c r="D92" s="44">
        <f>D91/G91</f>
        <v>0.14325068870523416</v>
      </c>
      <c r="E92" s="44">
        <f>E91/G91</f>
        <v>0.10101010101010101</v>
      </c>
      <c r="F92" s="44">
        <f>F91/G91</f>
        <v>3.6730945821854911E-2</v>
      </c>
      <c r="G92" s="44">
        <f>G91/G91</f>
        <v>1</v>
      </c>
    </row>
    <row r="93" spans="1:8" x14ac:dyDescent="0.2">
      <c r="B93" s="45"/>
      <c r="C93" s="45"/>
      <c r="D93" s="45"/>
      <c r="E93" s="45"/>
      <c r="F93" s="45"/>
      <c r="G93" s="45"/>
      <c r="H93" s="45"/>
    </row>
  </sheetData>
  <mergeCells count="3">
    <mergeCell ref="A1:I1"/>
    <mergeCell ref="F2:I2"/>
    <mergeCell ref="G4:I4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9" orientation="portrait" horizontalDpi="1200" verticalDpi="1200" r:id="rId1"/>
  <headerFooter alignWithMargins="0"/>
  <rowBreaks count="1" manualBreakCount="1">
    <brk id="5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14" sqref="G14"/>
    </sheetView>
  </sheetViews>
  <sheetFormatPr defaultRowHeight="13" x14ac:dyDescent="0.2"/>
  <cols>
    <col min="1" max="1" width="3.7265625" customWidth="1"/>
    <col min="3" max="3" width="10.7265625" customWidth="1"/>
    <col min="4" max="4" width="11.26953125" customWidth="1"/>
    <col min="5" max="5" width="7.453125" customWidth="1"/>
    <col min="7" max="7" width="10.6328125" customWidth="1"/>
    <col min="8" max="8" width="13" customWidth="1"/>
  </cols>
  <sheetData>
    <row r="1" spans="1:8" ht="26.25" customHeight="1" x14ac:dyDescent="0.2">
      <c r="A1" s="1" t="s">
        <v>113</v>
      </c>
      <c r="G1" s="1" t="s">
        <v>65</v>
      </c>
    </row>
    <row r="2" spans="1:8" ht="18" customHeight="1" x14ac:dyDescent="0.2">
      <c r="A2" s="24"/>
      <c r="B2" s="24" t="s">
        <v>26</v>
      </c>
      <c r="C2" s="24" t="s">
        <v>27</v>
      </c>
      <c r="D2" s="24" t="s">
        <v>28</v>
      </c>
      <c r="G2" s="24" t="s">
        <v>28</v>
      </c>
      <c r="H2" s="24" t="s">
        <v>27</v>
      </c>
    </row>
    <row r="3" spans="1:8" ht="18" customHeight="1" x14ac:dyDescent="0.2">
      <c r="A3" s="23">
        <v>1</v>
      </c>
      <c r="B3" s="23" t="s">
        <v>25</v>
      </c>
      <c r="C3" s="23">
        <v>135</v>
      </c>
      <c r="D3" s="23" t="s">
        <v>115</v>
      </c>
      <c r="G3" s="23" t="s">
        <v>60</v>
      </c>
      <c r="H3" s="23">
        <f>C4+C7+C8+C11+C14+C17+C18+C19+C20+C21</f>
        <v>455</v>
      </c>
    </row>
    <row r="4" spans="1:8" ht="18" customHeight="1" x14ac:dyDescent="0.2">
      <c r="A4" s="23">
        <v>2</v>
      </c>
      <c r="B4" s="23" t="s">
        <v>29</v>
      </c>
      <c r="C4" s="23">
        <v>174</v>
      </c>
      <c r="D4" s="23" t="s">
        <v>60</v>
      </c>
      <c r="G4" s="23" t="s">
        <v>115</v>
      </c>
      <c r="H4" s="23">
        <f>C3+C6+C22+C23+C24</f>
        <v>238</v>
      </c>
    </row>
    <row r="5" spans="1:8" ht="18" customHeight="1" x14ac:dyDescent="0.2">
      <c r="A5" s="23">
        <v>3</v>
      </c>
      <c r="B5" s="23" t="s">
        <v>30</v>
      </c>
      <c r="C5" s="23">
        <v>75</v>
      </c>
      <c r="D5" s="23" t="s">
        <v>61</v>
      </c>
      <c r="G5" s="23" t="s">
        <v>61</v>
      </c>
      <c r="H5" s="23">
        <f>C5+C12+C15+C25+C26+C27+C28</f>
        <v>145</v>
      </c>
    </row>
    <row r="6" spans="1:8" ht="18" customHeight="1" x14ac:dyDescent="0.2">
      <c r="A6" s="23">
        <v>4</v>
      </c>
      <c r="B6" s="23" t="s">
        <v>31</v>
      </c>
      <c r="C6" s="23">
        <v>84</v>
      </c>
      <c r="D6" s="23" t="s">
        <v>115</v>
      </c>
      <c r="G6" s="23" t="s">
        <v>63</v>
      </c>
      <c r="H6" s="23">
        <f>C9+C16</f>
        <v>104</v>
      </c>
    </row>
    <row r="7" spans="1:8" ht="18" customHeight="1" x14ac:dyDescent="0.2">
      <c r="A7" s="23">
        <v>5</v>
      </c>
      <c r="B7" s="23" t="s">
        <v>32</v>
      </c>
      <c r="C7" s="23">
        <v>97</v>
      </c>
      <c r="D7" s="23" t="s">
        <v>60</v>
      </c>
      <c r="G7" s="23" t="s">
        <v>64</v>
      </c>
      <c r="H7" s="23">
        <f>C10+C13+C29+C30+C31</f>
        <v>36</v>
      </c>
    </row>
    <row r="8" spans="1:8" ht="18" customHeight="1" x14ac:dyDescent="0.2">
      <c r="A8" s="23">
        <v>6</v>
      </c>
      <c r="B8" s="23" t="s">
        <v>33</v>
      </c>
      <c r="C8" s="23">
        <v>81</v>
      </c>
      <c r="D8" s="23" t="s">
        <v>60</v>
      </c>
      <c r="G8" s="23" t="s">
        <v>58</v>
      </c>
      <c r="H8" s="23">
        <f>SUM(H3:H7)</f>
        <v>978</v>
      </c>
    </row>
    <row r="9" spans="1:8" ht="18" customHeight="1" x14ac:dyDescent="0.2">
      <c r="A9" s="23">
        <v>7</v>
      </c>
      <c r="B9" s="23" t="s">
        <v>34</v>
      </c>
      <c r="C9" s="23">
        <v>35</v>
      </c>
      <c r="D9" s="23" t="s">
        <v>63</v>
      </c>
    </row>
    <row r="10" spans="1:8" ht="18" customHeight="1" x14ac:dyDescent="0.2">
      <c r="A10" s="23">
        <v>8</v>
      </c>
      <c r="B10" s="23" t="s">
        <v>35</v>
      </c>
      <c r="C10" s="23">
        <v>8</v>
      </c>
      <c r="D10" s="23" t="s">
        <v>64</v>
      </c>
    </row>
    <row r="11" spans="1:8" ht="18" customHeight="1" x14ac:dyDescent="0.2">
      <c r="A11" s="23">
        <v>9</v>
      </c>
      <c r="B11" s="23" t="s">
        <v>36</v>
      </c>
      <c r="C11" s="23">
        <v>18</v>
      </c>
      <c r="D11" s="23" t="s">
        <v>60</v>
      </c>
    </row>
    <row r="12" spans="1:8" ht="18" customHeight="1" x14ac:dyDescent="0.2">
      <c r="A12" s="23">
        <v>10</v>
      </c>
      <c r="B12" s="23" t="s">
        <v>37</v>
      </c>
      <c r="C12" s="23">
        <v>13</v>
      </c>
      <c r="D12" s="23" t="s">
        <v>61</v>
      </c>
    </row>
    <row r="13" spans="1:8" ht="18" customHeight="1" x14ac:dyDescent="0.2">
      <c r="A13" s="23">
        <v>11</v>
      </c>
      <c r="B13" s="23" t="s">
        <v>38</v>
      </c>
      <c r="C13" s="23">
        <v>4</v>
      </c>
      <c r="D13" s="23" t="s">
        <v>64</v>
      </c>
    </row>
    <row r="14" spans="1:8" ht="18" customHeight="1" x14ac:dyDescent="0.2">
      <c r="A14" s="23">
        <v>12</v>
      </c>
      <c r="B14" s="23" t="s">
        <v>39</v>
      </c>
      <c r="C14" s="23">
        <v>22</v>
      </c>
      <c r="D14" s="23" t="s">
        <v>60</v>
      </c>
    </row>
    <row r="15" spans="1:8" ht="18" customHeight="1" x14ac:dyDescent="0.2">
      <c r="A15" s="23">
        <v>13</v>
      </c>
      <c r="B15" s="23" t="s">
        <v>40</v>
      </c>
      <c r="C15" s="23">
        <v>25</v>
      </c>
      <c r="D15" s="23" t="s">
        <v>61</v>
      </c>
    </row>
    <row r="16" spans="1:8" ht="18" customHeight="1" x14ac:dyDescent="0.2">
      <c r="A16" s="23">
        <v>14</v>
      </c>
      <c r="B16" s="23" t="s">
        <v>41</v>
      </c>
      <c r="C16" s="23">
        <v>69</v>
      </c>
      <c r="D16" s="23" t="s">
        <v>63</v>
      </c>
    </row>
    <row r="17" spans="1:4" ht="18" customHeight="1" x14ac:dyDescent="0.2">
      <c r="A17" s="23">
        <v>15</v>
      </c>
      <c r="B17" s="23" t="s">
        <v>42</v>
      </c>
      <c r="C17" s="23">
        <v>4</v>
      </c>
      <c r="D17" s="23" t="s">
        <v>60</v>
      </c>
    </row>
    <row r="18" spans="1:4" ht="18" customHeight="1" x14ac:dyDescent="0.2">
      <c r="A18" s="23">
        <v>16</v>
      </c>
      <c r="B18" s="23" t="s">
        <v>43</v>
      </c>
      <c r="C18" s="23">
        <v>17</v>
      </c>
      <c r="D18" s="23" t="s">
        <v>60</v>
      </c>
    </row>
    <row r="19" spans="1:4" ht="18" customHeight="1" x14ac:dyDescent="0.2">
      <c r="A19" s="23">
        <v>17</v>
      </c>
      <c r="B19" s="23" t="s">
        <v>44</v>
      </c>
      <c r="C19" s="23">
        <v>23</v>
      </c>
      <c r="D19" s="23" t="s">
        <v>60</v>
      </c>
    </row>
    <row r="20" spans="1:4" ht="18" customHeight="1" x14ac:dyDescent="0.2">
      <c r="A20" s="23">
        <v>18</v>
      </c>
      <c r="B20" s="23" t="s">
        <v>45</v>
      </c>
      <c r="C20" s="23">
        <v>1</v>
      </c>
      <c r="D20" s="23" t="s">
        <v>60</v>
      </c>
    </row>
    <row r="21" spans="1:4" ht="18" customHeight="1" x14ac:dyDescent="0.2">
      <c r="A21" s="23">
        <v>19</v>
      </c>
      <c r="B21" s="23" t="s">
        <v>46</v>
      </c>
      <c r="C21" s="23">
        <v>18</v>
      </c>
      <c r="D21" s="23" t="s">
        <v>60</v>
      </c>
    </row>
    <row r="22" spans="1:4" ht="18" customHeight="1" x14ac:dyDescent="0.2">
      <c r="A22" s="23">
        <v>20</v>
      </c>
      <c r="B22" s="23" t="s">
        <v>56</v>
      </c>
      <c r="C22" s="23">
        <v>3</v>
      </c>
      <c r="D22" s="23" t="s">
        <v>115</v>
      </c>
    </row>
    <row r="23" spans="1:4" ht="18" customHeight="1" x14ac:dyDescent="0.2">
      <c r="A23" s="23">
        <v>21</v>
      </c>
      <c r="B23" s="23" t="s">
        <v>47</v>
      </c>
      <c r="C23" s="23">
        <v>13</v>
      </c>
      <c r="D23" s="23" t="s">
        <v>115</v>
      </c>
    </row>
    <row r="24" spans="1:4" ht="18" customHeight="1" x14ac:dyDescent="0.2">
      <c r="A24" s="23">
        <v>22</v>
      </c>
      <c r="B24" s="23" t="s">
        <v>48</v>
      </c>
      <c r="C24" s="23">
        <v>3</v>
      </c>
      <c r="D24" s="23" t="s">
        <v>115</v>
      </c>
    </row>
    <row r="25" spans="1:4" ht="18" customHeight="1" x14ac:dyDescent="0.2">
      <c r="A25" s="23">
        <v>23</v>
      </c>
      <c r="B25" s="23" t="s">
        <v>49</v>
      </c>
      <c r="C25" s="23">
        <v>7</v>
      </c>
      <c r="D25" s="23" t="s">
        <v>61</v>
      </c>
    </row>
    <row r="26" spans="1:4" ht="18" customHeight="1" x14ac:dyDescent="0.2">
      <c r="A26" s="23">
        <v>24</v>
      </c>
      <c r="B26" s="23" t="s">
        <v>50</v>
      </c>
      <c r="C26" s="23">
        <v>4</v>
      </c>
      <c r="D26" s="23" t="s">
        <v>61</v>
      </c>
    </row>
    <row r="27" spans="1:4" ht="18" customHeight="1" x14ac:dyDescent="0.2">
      <c r="A27" s="23">
        <v>25</v>
      </c>
      <c r="B27" s="23" t="s">
        <v>51</v>
      </c>
      <c r="C27" s="23">
        <v>4</v>
      </c>
      <c r="D27" s="23" t="s">
        <v>61</v>
      </c>
    </row>
    <row r="28" spans="1:4" ht="18" customHeight="1" x14ac:dyDescent="0.2">
      <c r="A28" s="23">
        <v>26</v>
      </c>
      <c r="B28" s="23" t="s">
        <v>52</v>
      </c>
      <c r="C28" s="23">
        <v>17</v>
      </c>
      <c r="D28" s="23" t="s">
        <v>61</v>
      </c>
    </row>
    <row r="29" spans="1:4" ht="18" customHeight="1" x14ac:dyDescent="0.2">
      <c r="A29" s="23">
        <v>27</v>
      </c>
      <c r="B29" s="23" t="s">
        <v>53</v>
      </c>
      <c r="C29" s="23">
        <v>20</v>
      </c>
      <c r="D29" s="23" t="s">
        <v>64</v>
      </c>
    </row>
    <row r="30" spans="1:4" ht="18" customHeight="1" x14ac:dyDescent="0.2">
      <c r="A30" s="23">
        <v>28</v>
      </c>
      <c r="B30" s="23" t="s">
        <v>54</v>
      </c>
      <c r="C30" s="23">
        <v>1</v>
      </c>
      <c r="D30" s="23" t="s">
        <v>64</v>
      </c>
    </row>
    <row r="31" spans="1:4" ht="18" customHeight="1" x14ac:dyDescent="0.2">
      <c r="A31" s="23">
        <v>29</v>
      </c>
      <c r="B31" s="23" t="s">
        <v>55</v>
      </c>
      <c r="C31" s="23">
        <v>3</v>
      </c>
      <c r="D31" s="23" t="s">
        <v>64</v>
      </c>
    </row>
    <row r="32" spans="1:4" x14ac:dyDescent="0.2">
      <c r="A32" s="23"/>
      <c r="B32" s="25" t="s">
        <v>58</v>
      </c>
      <c r="C32" s="23">
        <f>SUM(C3:C31)</f>
        <v>978</v>
      </c>
      <c r="D32" s="23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J16" sqref="J16"/>
    </sheetView>
  </sheetViews>
  <sheetFormatPr defaultRowHeight="13" x14ac:dyDescent="0.2"/>
  <cols>
    <col min="2" max="3" width="10.6328125" customWidth="1"/>
    <col min="4" max="4" width="12.6328125" customWidth="1"/>
    <col min="5" max="5" width="9.453125" customWidth="1"/>
    <col min="6" max="6" width="27.6328125" customWidth="1"/>
    <col min="7" max="7" width="9.453125" customWidth="1"/>
  </cols>
  <sheetData>
    <row r="1" spans="1:9" ht="15" customHeight="1" x14ac:dyDescent="0.2">
      <c r="E1" s="4"/>
      <c r="F1" s="8"/>
      <c r="G1" s="72" t="s">
        <v>18</v>
      </c>
      <c r="H1" s="73"/>
      <c r="I1" s="8"/>
    </row>
    <row r="2" spans="1:9" ht="15" customHeight="1" thickBot="1" x14ac:dyDescent="0.25">
      <c r="E2" s="4"/>
      <c r="F2" s="8"/>
      <c r="G2" s="74"/>
      <c r="H2" s="75"/>
      <c r="I2" s="8"/>
    </row>
    <row r="3" spans="1:9" ht="23.5" x14ac:dyDescent="0.2">
      <c r="F3" s="3"/>
      <c r="G3" s="3"/>
    </row>
    <row r="5" spans="1:9" ht="24" customHeight="1" x14ac:dyDescent="0.2">
      <c r="A5" s="76" t="s">
        <v>114</v>
      </c>
      <c r="B5" s="76"/>
      <c r="C5" s="76"/>
      <c r="D5" s="76"/>
      <c r="E5" s="76"/>
      <c r="F5" s="76"/>
      <c r="G5" s="76"/>
      <c r="H5" s="76"/>
      <c r="I5" s="7"/>
    </row>
    <row r="6" spans="1:9" ht="24" customHeight="1" x14ac:dyDescent="0.2">
      <c r="A6" s="76"/>
      <c r="B6" s="76"/>
      <c r="C6" s="76"/>
      <c r="D6" s="76"/>
      <c r="E6" s="76"/>
      <c r="F6" s="76"/>
      <c r="G6" s="76"/>
      <c r="H6" s="76"/>
      <c r="I6" s="7"/>
    </row>
    <row r="7" spans="1:9" ht="13.5" customHeight="1" x14ac:dyDescent="0.2">
      <c r="A7" s="7"/>
      <c r="B7" s="7"/>
      <c r="C7" s="7"/>
      <c r="D7" s="7"/>
      <c r="E7" s="7"/>
      <c r="F7" s="7"/>
      <c r="G7" s="7"/>
    </row>
    <row r="10" spans="1:9" ht="13.5" thickBot="1" x14ac:dyDescent="0.25"/>
    <row r="11" spans="1:9" ht="24" customHeight="1" x14ac:dyDescent="0.2">
      <c r="B11" s="77" t="s">
        <v>23</v>
      </c>
      <c r="C11" s="78"/>
      <c r="D11" s="77" t="s">
        <v>0</v>
      </c>
      <c r="E11" s="78"/>
      <c r="F11" s="81" t="s">
        <v>1</v>
      </c>
      <c r="G11" s="78"/>
    </row>
    <row r="12" spans="1:9" ht="24" customHeight="1" thickBot="1" x14ac:dyDescent="0.25">
      <c r="B12" s="9"/>
      <c r="C12" s="10" t="s">
        <v>5</v>
      </c>
      <c r="D12" s="79"/>
      <c r="E12" s="80"/>
      <c r="F12" s="82"/>
      <c r="G12" s="80"/>
    </row>
    <row r="13" spans="1:9" ht="24" customHeight="1" x14ac:dyDescent="0.2">
      <c r="B13" s="66">
        <v>26</v>
      </c>
      <c r="C13" s="69">
        <v>11</v>
      </c>
      <c r="D13" s="11" t="s">
        <v>2</v>
      </c>
      <c r="E13" s="49">
        <v>15</v>
      </c>
      <c r="F13" s="53" t="s">
        <v>100</v>
      </c>
      <c r="G13" s="12">
        <v>1</v>
      </c>
    </row>
    <row r="14" spans="1:9" ht="24" customHeight="1" x14ac:dyDescent="0.2">
      <c r="B14" s="67"/>
      <c r="C14" s="70"/>
      <c r="D14" s="13" t="s">
        <v>98</v>
      </c>
      <c r="E14" s="50">
        <v>5</v>
      </c>
      <c r="F14" s="15" t="s">
        <v>17</v>
      </c>
      <c r="G14" s="14"/>
    </row>
    <row r="15" spans="1:9" ht="24" customHeight="1" x14ac:dyDescent="0.2">
      <c r="B15" s="67"/>
      <c r="C15" s="70"/>
      <c r="D15" s="16" t="s">
        <v>3</v>
      </c>
      <c r="E15" s="51">
        <v>4</v>
      </c>
      <c r="F15" s="18" t="s">
        <v>21</v>
      </c>
      <c r="G15" s="17"/>
    </row>
    <row r="16" spans="1:9" ht="24" customHeight="1" x14ac:dyDescent="0.2">
      <c r="B16" s="67"/>
      <c r="C16" s="70"/>
      <c r="D16" s="13" t="s">
        <v>4</v>
      </c>
      <c r="E16" s="50">
        <v>1</v>
      </c>
      <c r="F16" s="15" t="s">
        <v>6</v>
      </c>
      <c r="G16" s="14">
        <v>4</v>
      </c>
    </row>
    <row r="17" spans="2:7" ht="24" customHeight="1" thickBot="1" x14ac:dyDescent="0.25">
      <c r="B17" s="68"/>
      <c r="C17" s="71"/>
      <c r="D17" s="19" t="s">
        <v>64</v>
      </c>
      <c r="E17" s="52">
        <v>1</v>
      </c>
      <c r="F17" s="54" t="s">
        <v>7</v>
      </c>
      <c r="G17" s="46">
        <v>10</v>
      </c>
    </row>
    <row r="18" spans="2:7" ht="24" customHeight="1" x14ac:dyDescent="0.2">
      <c r="B18" s="47"/>
      <c r="C18" s="47"/>
      <c r="D18" s="22"/>
      <c r="E18" s="22">
        <f>SUM(E13:E17)</f>
        <v>26</v>
      </c>
      <c r="F18" s="54" t="s">
        <v>101</v>
      </c>
      <c r="G18" s="46"/>
    </row>
    <row r="19" spans="2:7" ht="24" customHeight="1" x14ac:dyDescent="0.2">
      <c r="B19" s="47"/>
      <c r="C19" s="47"/>
      <c r="D19" s="22"/>
      <c r="E19" s="22"/>
      <c r="F19" s="54" t="s">
        <v>24</v>
      </c>
      <c r="G19" s="46">
        <v>2</v>
      </c>
    </row>
    <row r="20" spans="2:7" ht="24" customHeight="1" x14ac:dyDescent="0.2">
      <c r="B20" s="47"/>
      <c r="C20" s="47"/>
      <c r="D20" s="22"/>
      <c r="E20" s="22"/>
      <c r="F20" s="15" t="s">
        <v>11</v>
      </c>
      <c r="G20" s="14">
        <v>1</v>
      </c>
    </row>
    <row r="21" spans="2:7" ht="24" customHeight="1" x14ac:dyDescent="0.2">
      <c r="B21" s="47"/>
      <c r="C21" s="47"/>
      <c r="D21" s="22"/>
      <c r="E21" s="22"/>
      <c r="F21" s="15" t="s">
        <v>20</v>
      </c>
      <c r="G21" s="14">
        <v>2</v>
      </c>
    </row>
    <row r="22" spans="2:7" ht="24" customHeight="1" x14ac:dyDescent="0.2">
      <c r="B22" s="47"/>
      <c r="C22" s="47"/>
      <c r="D22" s="22"/>
      <c r="E22" s="22"/>
      <c r="F22" s="15" t="s">
        <v>102</v>
      </c>
      <c r="G22" s="14"/>
    </row>
    <row r="23" spans="2:7" ht="24" customHeight="1" x14ac:dyDescent="0.2">
      <c r="B23" s="47"/>
      <c r="C23" s="47"/>
      <c r="D23" s="22"/>
      <c r="E23" s="22"/>
      <c r="F23" s="15" t="s">
        <v>103</v>
      </c>
      <c r="G23" s="14"/>
    </row>
    <row r="24" spans="2:7" ht="24" customHeight="1" x14ac:dyDescent="0.2">
      <c r="B24" s="47"/>
      <c r="C24" s="47"/>
      <c r="D24" s="22"/>
      <c r="E24" s="22"/>
      <c r="F24" s="15" t="s">
        <v>8</v>
      </c>
      <c r="G24" s="14">
        <v>1</v>
      </c>
    </row>
    <row r="25" spans="2:7" ht="24" customHeight="1" x14ac:dyDescent="0.2">
      <c r="B25" s="47"/>
      <c r="C25" s="47"/>
      <c r="D25" s="22"/>
      <c r="E25" s="22"/>
      <c r="F25" s="15" t="s">
        <v>9</v>
      </c>
      <c r="G25" s="14">
        <v>1</v>
      </c>
    </row>
    <row r="26" spans="2:7" ht="24" customHeight="1" x14ac:dyDescent="0.2">
      <c r="D26" s="2"/>
      <c r="E26" s="2"/>
      <c r="F26" s="15" t="s">
        <v>10</v>
      </c>
      <c r="G26" s="14">
        <v>1</v>
      </c>
    </row>
    <row r="27" spans="2:7" ht="19.5" customHeight="1" x14ac:dyDescent="0.2">
      <c r="D27" s="2"/>
      <c r="E27" s="2"/>
      <c r="F27" s="15" t="s">
        <v>22</v>
      </c>
      <c r="G27" s="14"/>
    </row>
    <row r="28" spans="2:7" ht="25.5" customHeight="1" x14ac:dyDescent="0.2">
      <c r="D28" s="2"/>
      <c r="E28" s="2"/>
      <c r="F28" s="55" t="s">
        <v>19</v>
      </c>
      <c r="G28" s="59">
        <v>1</v>
      </c>
    </row>
    <row r="29" spans="2:7" ht="26.25" customHeight="1" x14ac:dyDescent="0.2">
      <c r="D29" s="2"/>
      <c r="E29" s="5"/>
      <c r="F29" s="55" t="s">
        <v>104</v>
      </c>
      <c r="G29" s="6"/>
    </row>
    <row r="30" spans="2:7" ht="28.5" customHeight="1" thickBot="1" x14ac:dyDescent="0.25">
      <c r="F30" s="56" t="s">
        <v>16</v>
      </c>
      <c r="G30" s="57">
        <v>2</v>
      </c>
    </row>
    <row r="31" spans="2:7" ht="16.5" x14ac:dyDescent="0.2">
      <c r="F31" s="48"/>
      <c r="G31">
        <f>SUM(G13:G30)</f>
        <v>26</v>
      </c>
    </row>
    <row r="32" spans="2:7" ht="16.5" x14ac:dyDescent="0.2">
      <c r="B32" s="20" t="s">
        <v>12</v>
      </c>
    </row>
    <row r="33" spans="2:2" ht="24" customHeight="1" x14ac:dyDescent="0.2">
      <c r="B33" s="21" t="s">
        <v>14</v>
      </c>
    </row>
    <row r="34" spans="2:2" ht="24" customHeight="1" x14ac:dyDescent="0.2">
      <c r="B34" s="21" t="s">
        <v>13</v>
      </c>
    </row>
    <row r="35" spans="2:2" ht="24" customHeight="1" x14ac:dyDescent="0.2">
      <c r="B35" s="21"/>
    </row>
    <row r="36" spans="2:2" ht="16.5" x14ac:dyDescent="0.2">
      <c r="B36" s="21" t="s">
        <v>15</v>
      </c>
    </row>
    <row r="37" spans="2:2" ht="24" customHeight="1" x14ac:dyDescent="0.2"/>
  </sheetData>
  <mergeCells count="7">
    <mergeCell ref="B13:B17"/>
    <mergeCell ref="C13:C17"/>
    <mergeCell ref="G1:H2"/>
    <mergeCell ref="A5:H6"/>
    <mergeCell ref="B11:C11"/>
    <mergeCell ref="D11:E12"/>
    <mergeCell ref="F11:G12"/>
  </mergeCells>
  <phoneticPr fontId="1"/>
  <pageMargins left="0.7" right="0.7" top="0.75" bottom="0.75" header="0.3" footer="0.3"/>
  <pageSetup paperSize="9" scale="85" orientation="portrait" r:id="rId1"/>
  <colBreaks count="1" manualBreakCount="1">
    <brk id="8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13" sqref="I13"/>
    </sheetView>
  </sheetViews>
  <sheetFormatPr defaultRowHeight="13" x14ac:dyDescent="0.2"/>
  <cols>
    <col min="2" max="3" width="10.6328125" customWidth="1"/>
    <col min="4" max="4" width="12.6328125" customWidth="1"/>
    <col min="5" max="5" width="9.453125" customWidth="1"/>
    <col min="6" max="6" width="27.6328125" customWidth="1"/>
    <col min="7" max="7" width="9.453125" customWidth="1"/>
  </cols>
  <sheetData>
    <row r="1" spans="1:9" ht="23.5" x14ac:dyDescent="0.2">
      <c r="E1" s="4"/>
      <c r="F1" s="8"/>
      <c r="G1" s="72" t="s">
        <v>18</v>
      </c>
      <c r="H1" s="73"/>
      <c r="I1" s="8"/>
    </row>
    <row r="2" spans="1:9" ht="24" thickBot="1" x14ac:dyDescent="0.25">
      <c r="E2" s="4"/>
      <c r="F2" s="8"/>
      <c r="G2" s="74"/>
      <c r="H2" s="75"/>
      <c r="I2" s="8"/>
    </row>
    <row r="3" spans="1:9" ht="23.5" x14ac:dyDescent="0.2">
      <c r="F3" s="3"/>
      <c r="G3" s="3"/>
    </row>
    <row r="5" spans="1:9" ht="21" x14ac:dyDescent="0.2">
      <c r="A5" s="76" t="s">
        <v>111</v>
      </c>
      <c r="B5" s="76"/>
      <c r="C5" s="76"/>
      <c r="D5" s="76"/>
      <c r="E5" s="76"/>
      <c r="F5" s="76"/>
      <c r="G5" s="76"/>
      <c r="H5" s="76"/>
      <c r="I5" s="7"/>
    </row>
    <row r="6" spans="1:9" ht="21" x14ac:dyDescent="0.2">
      <c r="A6" s="76"/>
      <c r="B6" s="76"/>
      <c r="C6" s="76"/>
      <c r="D6" s="76"/>
      <c r="E6" s="76"/>
      <c r="F6" s="76"/>
      <c r="G6" s="76"/>
      <c r="H6" s="76"/>
      <c r="I6" s="7"/>
    </row>
    <row r="7" spans="1:9" ht="21" x14ac:dyDescent="0.2">
      <c r="A7" s="7"/>
      <c r="B7" s="7"/>
      <c r="C7" s="7"/>
      <c r="D7" s="7"/>
      <c r="E7" s="7"/>
      <c r="F7" s="7"/>
      <c r="G7" s="7"/>
    </row>
    <row r="10" spans="1:9" ht="13.5" thickBot="1" x14ac:dyDescent="0.25"/>
    <row r="11" spans="1:9" ht="16.5" x14ac:dyDescent="0.2">
      <c r="B11" s="77" t="s">
        <v>23</v>
      </c>
      <c r="C11" s="78"/>
      <c r="D11" s="77" t="s">
        <v>0</v>
      </c>
      <c r="E11" s="78"/>
      <c r="F11" s="81" t="s">
        <v>1</v>
      </c>
      <c r="G11" s="78"/>
    </row>
    <row r="12" spans="1:9" ht="17" thickBot="1" x14ac:dyDescent="0.25">
      <c r="B12" s="9"/>
      <c r="C12" s="10" t="s">
        <v>5</v>
      </c>
      <c r="D12" s="79"/>
      <c r="E12" s="80"/>
      <c r="F12" s="82"/>
      <c r="G12" s="80"/>
    </row>
    <row r="13" spans="1:9" ht="16.5" x14ac:dyDescent="0.2">
      <c r="B13" s="83">
        <v>5</v>
      </c>
      <c r="C13" s="86">
        <v>3</v>
      </c>
      <c r="D13" s="11" t="s">
        <v>2</v>
      </c>
      <c r="E13" s="49">
        <v>1</v>
      </c>
      <c r="F13" s="53" t="s">
        <v>100</v>
      </c>
      <c r="G13" s="12"/>
    </row>
    <row r="14" spans="1:9" ht="16.5" x14ac:dyDescent="0.2">
      <c r="B14" s="84"/>
      <c r="C14" s="87"/>
      <c r="D14" s="13" t="s">
        <v>98</v>
      </c>
      <c r="E14" s="50">
        <v>2</v>
      </c>
      <c r="F14" s="15" t="s">
        <v>17</v>
      </c>
      <c r="G14" s="14"/>
    </row>
    <row r="15" spans="1:9" ht="16.5" x14ac:dyDescent="0.2">
      <c r="B15" s="84"/>
      <c r="C15" s="87"/>
      <c r="D15" s="13" t="s">
        <v>99</v>
      </c>
      <c r="E15" s="50"/>
      <c r="F15" s="18" t="s">
        <v>21</v>
      </c>
      <c r="G15" s="17"/>
    </row>
    <row r="16" spans="1:9" ht="16.5" x14ac:dyDescent="0.2">
      <c r="B16" s="84"/>
      <c r="C16" s="87"/>
      <c r="D16" s="16" t="s">
        <v>3</v>
      </c>
      <c r="E16" s="51">
        <v>1</v>
      </c>
      <c r="F16" s="15" t="s">
        <v>6</v>
      </c>
      <c r="G16" s="14">
        <v>1</v>
      </c>
    </row>
    <row r="17" spans="2:7" ht="16.5" x14ac:dyDescent="0.2">
      <c r="B17" s="84"/>
      <c r="C17" s="87"/>
      <c r="D17" s="13" t="s">
        <v>4</v>
      </c>
      <c r="E17" s="50"/>
      <c r="F17" s="54" t="s">
        <v>7</v>
      </c>
      <c r="G17" s="46">
        <v>3</v>
      </c>
    </row>
    <row r="18" spans="2:7" ht="17" thickBot="1" x14ac:dyDescent="0.25">
      <c r="B18" s="85"/>
      <c r="C18" s="88"/>
      <c r="D18" s="19" t="s">
        <v>64</v>
      </c>
      <c r="E18" s="52">
        <v>1</v>
      </c>
      <c r="F18" s="54" t="s">
        <v>101</v>
      </c>
      <c r="G18" s="46"/>
    </row>
    <row r="19" spans="2:7" ht="16.5" x14ac:dyDescent="0.2">
      <c r="B19" s="47"/>
      <c r="C19" s="47"/>
      <c r="D19" s="22"/>
      <c r="E19" s="22">
        <f>SUM(E13:E18)</f>
        <v>5</v>
      </c>
      <c r="F19" s="54" t="s">
        <v>24</v>
      </c>
      <c r="G19" s="46"/>
    </row>
    <row r="20" spans="2:7" ht="16.5" x14ac:dyDescent="0.2">
      <c r="B20" s="47"/>
      <c r="C20" s="47"/>
      <c r="D20" s="22"/>
      <c r="E20" s="22"/>
      <c r="F20" s="15" t="s">
        <v>11</v>
      </c>
      <c r="G20" s="14"/>
    </row>
    <row r="21" spans="2:7" ht="16.5" x14ac:dyDescent="0.2">
      <c r="B21" s="47"/>
      <c r="C21" s="47"/>
      <c r="D21" s="22"/>
      <c r="E21" s="22"/>
      <c r="F21" s="15" t="s">
        <v>20</v>
      </c>
      <c r="G21" s="14"/>
    </row>
    <row r="22" spans="2:7" ht="16.5" x14ac:dyDescent="0.2">
      <c r="B22" s="47"/>
      <c r="C22" s="47"/>
      <c r="D22" s="22"/>
      <c r="E22" s="22"/>
      <c r="F22" s="15" t="s">
        <v>102</v>
      </c>
      <c r="G22" s="14"/>
    </row>
    <row r="23" spans="2:7" ht="16.5" x14ac:dyDescent="0.2">
      <c r="B23" s="47"/>
      <c r="C23" s="47"/>
      <c r="D23" s="22"/>
      <c r="E23" s="22"/>
      <c r="F23" s="15" t="s">
        <v>103</v>
      </c>
      <c r="G23" s="14"/>
    </row>
    <row r="24" spans="2:7" ht="16.5" x14ac:dyDescent="0.2">
      <c r="B24" s="47"/>
      <c r="C24" s="47"/>
      <c r="D24" s="22"/>
      <c r="E24" s="22"/>
      <c r="F24" s="15" t="s">
        <v>8</v>
      </c>
      <c r="G24" s="14">
        <v>1</v>
      </c>
    </row>
    <row r="25" spans="2:7" ht="16.5" x14ac:dyDescent="0.2">
      <c r="B25" s="47"/>
      <c r="C25" s="47"/>
      <c r="D25" s="22"/>
      <c r="E25" s="22"/>
      <c r="F25" s="15" t="s">
        <v>9</v>
      </c>
      <c r="G25" s="14"/>
    </row>
    <row r="26" spans="2:7" ht="16.5" x14ac:dyDescent="0.2">
      <c r="B26" s="47"/>
      <c r="C26" s="47"/>
      <c r="D26" s="22"/>
      <c r="E26" s="22"/>
      <c r="F26" s="15" t="s">
        <v>10</v>
      </c>
      <c r="G26" s="14"/>
    </row>
    <row r="27" spans="2:7" ht="16.5" x14ac:dyDescent="0.2">
      <c r="D27" s="2"/>
      <c r="E27" s="2"/>
      <c r="F27" s="15" t="s">
        <v>22</v>
      </c>
      <c r="G27" s="14"/>
    </row>
    <row r="28" spans="2:7" ht="16.5" x14ac:dyDescent="0.2">
      <c r="D28" s="2"/>
      <c r="E28" s="2"/>
      <c r="F28" s="55" t="s">
        <v>19</v>
      </c>
      <c r="G28" s="59"/>
    </row>
    <row r="29" spans="2:7" ht="16.5" x14ac:dyDescent="0.2">
      <c r="D29" s="2"/>
      <c r="E29" s="2"/>
      <c r="F29" s="55" t="s">
        <v>104</v>
      </c>
      <c r="G29" s="6"/>
    </row>
    <row r="30" spans="2:7" ht="17" thickBot="1" x14ac:dyDescent="0.25">
      <c r="D30" s="2"/>
      <c r="E30" s="5"/>
      <c r="F30" s="56" t="s">
        <v>16</v>
      </c>
      <c r="G30" s="57"/>
    </row>
    <row r="31" spans="2:7" ht="16.5" x14ac:dyDescent="0.2">
      <c r="F31" s="48"/>
      <c r="G31">
        <f>SUM(G13:G30)</f>
        <v>5</v>
      </c>
    </row>
    <row r="33" spans="2:2" ht="16.5" x14ac:dyDescent="0.2">
      <c r="B33" s="20" t="s">
        <v>12</v>
      </c>
    </row>
    <row r="34" spans="2:2" ht="16.5" x14ac:dyDescent="0.2">
      <c r="B34" s="21" t="s">
        <v>14</v>
      </c>
    </row>
    <row r="35" spans="2:2" ht="16.5" x14ac:dyDescent="0.2">
      <c r="B35" s="21" t="s">
        <v>13</v>
      </c>
    </row>
    <row r="36" spans="2:2" ht="16.5" x14ac:dyDescent="0.2">
      <c r="B36" s="21"/>
    </row>
    <row r="37" spans="2:2" ht="16.5" x14ac:dyDescent="0.2">
      <c r="B37" s="21" t="s">
        <v>15</v>
      </c>
    </row>
  </sheetData>
  <mergeCells count="7">
    <mergeCell ref="B13:B18"/>
    <mergeCell ref="C13:C18"/>
    <mergeCell ref="G1:H2"/>
    <mergeCell ref="A5:H6"/>
    <mergeCell ref="B11:C11"/>
    <mergeCell ref="D11:E12"/>
    <mergeCell ref="F11:G1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グラフ(R5末）</vt:lpstr>
      <vt:lpstr>当初から市町別承認件数</vt:lpstr>
      <vt:lpstr>（経営革新計画）R2.9.30現在</vt:lpstr>
      <vt:lpstr>（経営革新計画）H31.1.31現在 (H30単年)  </vt:lpstr>
      <vt:lpstr>'（経営革新計画）R2.9.30現在'!Print_Area</vt:lpstr>
      <vt:lpstr>'グラフ(R5末）'!Print_Area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