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964\Desktop\森本くんへ\駐車場事業特別会計\公営企業に係る経営比較分析表（令和２年度決算）の分析等について\【管財】R2経営分析比較表\"/>
    </mc:Choice>
  </mc:AlternateContent>
  <workbookProtection workbookAlgorithmName="SHA-512" workbookHashValue="b1fPUs4NCUcTiUNgiv11fs8EV9h7+FpvPuftSr0+cJOM9JLr9tg+o4CZE8RBV5eeu3yA2M+7++1euXyR3YthNg==" workbookSaltValue="Ka/axn1uNPpwI1o9UpeWsA==" workbookSpinCount="100000" lockStructure="1"/>
  <bookViews>
    <workbookView xWindow="0" yWindow="0" windowWidth="15360" windowHeight="76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MA51" i="4"/>
  <c r="IT76" i="4"/>
  <c r="CS51" i="4"/>
  <c r="HJ30" i="4"/>
  <c r="CS30" i="4"/>
  <c r="BZ76" i="4"/>
  <c r="C11" i="5"/>
  <c r="D11" i="5"/>
  <c r="E11" i="5"/>
  <c r="B11" i="5"/>
  <c r="BZ30" i="4" l="1"/>
  <c r="BK76" i="4"/>
  <c r="LH51" i="4"/>
  <c r="LT76" i="4"/>
  <c r="GQ51" i="4"/>
  <c r="LH30" i="4"/>
  <c r="IE76" i="4"/>
  <c r="BZ51" i="4"/>
  <c r="GQ30" i="4"/>
  <c r="HP76" i="4"/>
  <c r="BG30" i="4"/>
  <c r="AV76" i="4"/>
  <c r="KO51" i="4"/>
  <c r="LE76" i="4"/>
  <c r="FX51" i="4"/>
  <c r="KO30" i="4"/>
  <c r="BG51" i="4"/>
  <c r="FX30" i="4"/>
  <c r="KP76" i="4"/>
  <c r="HA76" i="4"/>
  <c r="AN51" i="4"/>
  <c r="FE30" i="4"/>
  <c r="AN30" i="4"/>
  <c r="FE51" i="4"/>
  <c r="JV30" i="4"/>
  <c r="AG76" i="4"/>
  <c r="JV51" i="4"/>
  <c r="R76" i="4"/>
  <c r="KA76" i="4"/>
  <c r="EL51" i="4"/>
  <c r="JC30" i="4"/>
  <c r="GL76" i="4"/>
  <c r="EL30" i="4"/>
  <c r="U51" i="4"/>
  <c r="U30" i="4"/>
  <c r="JC51" i="4"/>
</calcChain>
</file>

<file path=xl/sharedStrings.xml><?xml version="1.0" encoding="utf-8"?>
<sst xmlns="http://schemas.openxmlformats.org/spreadsheetml/2006/main" count="278" uniqueCount="135">
  <si>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</si>
  <si>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</si>
  <si>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</si>
  <si>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</si>
  <si>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</si>
  <si>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</si>
  <si>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</si>
  <si>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</si>
  <si>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</si>
  <si>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</si>
  <si>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</si>
  <si>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</si>
  <si>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</si>
  <si>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</si>
  <si>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</si>
  <si>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</si>
  <si>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</si>
  <si>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</si>
  <si>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</si>
  <si>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</si>
  <si>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</si>
  <si>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</si>
  <si>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</si>
  <si>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</si>
  <si>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</si>
  <si>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</si>
  <si>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</si>
  <si>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</si>
  <si>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</si>
  <si>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</si>
  <si>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</si>
  <si>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</si>
  <si>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</si>
  <si>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</si>
  <si>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</si>
  <si>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</si>
  <si>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</si>
  <si>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</si>
  <si>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</si>
  <si>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</si>
  <si>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</si>
  <si>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</si>
  <si>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</si>
  <si>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</si>
  <si>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</si>
  <si>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</si>
  <si>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</si>
  <si>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</si>
  <si>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</si>
  <si>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</si>
  <si>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</si>
  <si>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</si>
  <si>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</si>
  <si>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</si>
  <si>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</si>
  <si>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</si>
  <si>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</si>
  <si>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</si>
  <si>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</si>
  <si>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</si>
  <si>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</si>
  <si>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</si>
  <si>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</si>
  <si>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</si>
  <si>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</si>
  <si>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</si>
  <si>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</si>
  <si>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</si>
  <si>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</si>
  <si>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</si>
  <si>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</si>
  <si>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</si>
  <si>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</si>
  <si>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</si>
  <si>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</si>
  <si>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</si>
  <si>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</si>
  <si>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</si>
  <si>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</si>
  <si>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</si>
  <si>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</si>
  <si>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</si>
  <si>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</si>
  <si>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</si>
  <si>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</si>
  <si>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</si>
  <si>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</si>
  <si>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</si>
  <si>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</si>
  <si>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</si>
  <si>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</si>
  <si>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</si>
  <si>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</si>
  <si>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</si>
  <si>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</si>
  <si>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</si>
  <si>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</si>
  <si>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</si>
  <si>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</si>
  <si>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</si>
  <si>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</si>
  <si>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</si>
  <si>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</si>
  <si>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</si>
  <si>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</si>
  <si>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</si>
  <si>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当該値(N-4)</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</si>
  <si>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</si>
  <si>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</si>
  <si>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</si>
  <si>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</si>
  <si>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</si>
  <si>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</si>
  <si>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</si>
  <si>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伊賀市</t>
  </si>
  <si>
    <t>市営柘植駅駐車場</t>
  </si>
  <si>
    <t>法非適用</t>
  </si>
  <si>
    <t>駐車場整備事業</t>
  </si>
  <si>
    <t>-</t>
  </si>
  <si>
    <t>Ａ３Ｂ１</t>
  </si>
  <si>
    <t>非設置</t>
  </si>
  <si>
    <t>該当数値なし</t>
  </si>
  <si>
    <t>都市計画駐車場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</si>
  <si>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</si>
  <si>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</si>
  <si>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</si>
  <si>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</si>
  <si>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</si>
  <si>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</si>
  <si>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</si>
  <si>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</si>
  <si>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地価・設備投資見込額とも当該立地及び施設に見合った水準で、累積欠損・企業債残高等は全て０であり健全性を有している。</t>
    <rPh sb="1" eb="3">
      <t>チカ</t>
    </rPh>
    <rPh sb="4" eb="6">
      <t>セツビ</t>
    </rPh>
    <rPh sb="6" eb="8">
      <t>トウシ</t>
    </rPh>
    <rPh sb="8" eb="10">
      <t>ミコミ</t>
    </rPh>
    <rPh sb="10" eb="11">
      <t>ガク</t>
    </rPh>
    <rPh sb="13" eb="15">
      <t>トウガイ</t>
    </rPh>
    <rPh sb="15" eb="17">
      <t>リッチ</t>
    </rPh>
    <rPh sb="17" eb="18">
      <t>オヨ</t>
    </rPh>
    <rPh sb="19" eb="21">
      <t>シセツ</t>
    </rPh>
    <rPh sb="22" eb="24">
      <t>ミア</t>
    </rPh>
    <rPh sb="26" eb="28">
      <t>スイジュン</t>
    </rPh>
    <rPh sb="30" eb="32">
      <t>ルイセキ</t>
    </rPh>
    <rPh sb="32" eb="34">
      <t>ケッソン</t>
    </rPh>
    <rPh sb="35" eb="37">
      <t>キギョウ</t>
    </rPh>
    <rPh sb="37" eb="38">
      <t>サイ</t>
    </rPh>
    <rPh sb="38" eb="40">
      <t>ザンダカ</t>
    </rPh>
    <rPh sb="40" eb="41">
      <t>ナド</t>
    </rPh>
    <rPh sb="42" eb="43">
      <t>スベ</t>
    </rPh>
    <rPh sb="48" eb="51">
      <t>ケンゼンセイ</t>
    </rPh>
    <rPh sb="52" eb="53">
      <t>ユウ</t>
    </rPh>
    <phoneticPr fontId="5"/>
  </si>
  <si>
    <t>　鉄道駅利用者を対象とした駐車場である性質と当該施設周辺の類似施設が限られていることから、継続的な利用が見込める。しかし、新型コロナウイルス感染症の影響で鉄道駅利用者が減少し、駐車場利用者の減につながり、稼働率は前年度の半分以下となっている。</t>
    <rPh sb="1" eb="3">
      <t>テツドウ</t>
    </rPh>
    <rPh sb="3" eb="4">
      <t>エキ</t>
    </rPh>
    <rPh sb="4" eb="7">
      <t>リヨウシャ</t>
    </rPh>
    <rPh sb="8" eb="10">
      <t>タイショウ</t>
    </rPh>
    <rPh sb="13" eb="16">
      <t>チュウシャジョウ</t>
    </rPh>
    <rPh sb="19" eb="21">
      <t>セイシツ</t>
    </rPh>
    <rPh sb="22" eb="24">
      <t>トウガイ</t>
    </rPh>
    <rPh sb="24" eb="26">
      <t>シセツ</t>
    </rPh>
    <rPh sb="26" eb="28">
      <t>シュウヘン</t>
    </rPh>
    <rPh sb="29" eb="31">
      <t>ルイジ</t>
    </rPh>
    <rPh sb="31" eb="33">
      <t>シセツ</t>
    </rPh>
    <rPh sb="34" eb="35">
      <t>カギ</t>
    </rPh>
    <rPh sb="45" eb="48">
      <t>ケイゾクテキ</t>
    </rPh>
    <rPh sb="49" eb="51">
      <t>リヨウ</t>
    </rPh>
    <rPh sb="52" eb="54">
      <t>ミコ</t>
    </rPh>
    <rPh sb="61" eb="63">
      <t>シンガタ</t>
    </rPh>
    <rPh sb="70" eb="73">
      <t>カンセンショウ</t>
    </rPh>
    <rPh sb="74" eb="76">
      <t>エイキョウ</t>
    </rPh>
    <rPh sb="77" eb="79">
      <t>テツドウ</t>
    </rPh>
    <rPh sb="79" eb="80">
      <t>エキ</t>
    </rPh>
    <rPh sb="80" eb="83">
      <t>リヨウシャ</t>
    </rPh>
    <rPh sb="84" eb="86">
      <t>ゲンショウ</t>
    </rPh>
    <rPh sb="88" eb="91">
      <t>チュウシャジョウ</t>
    </rPh>
    <rPh sb="91" eb="93">
      <t>リヨウ</t>
    </rPh>
    <rPh sb="93" eb="94">
      <t>シャ</t>
    </rPh>
    <rPh sb="95" eb="96">
      <t>ゲン</t>
    </rPh>
    <rPh sb="102" eb="104">
      <t>カドウ</t>
    </rPh>
    <rPh sb="104" eb="105">
      <t>リツ</t>
    </rPh>
    <rPh sb="106" eb="109">
      <t>ゼンネンド</t>
    </rPh>
    <rPh sb="110" eb="112">
      <t>ハンブン</t>
    </rPh>
    <rPh sb="112" eb="114">
      <t>イカ</t>
    </rPh>
    <phoneticPr fontId="5"/>
  </si>
  <si>
    <t>　これまで地域団体のボランティア的協力による安価な運営、有形固定資産の減価償却を終えており設備維持並びに更新に係る経費が低いことなどから売上高ＧＯＰ比率・ＥＢＩＴＤＡが安定的で、料金収入をもって維持管理費を賄えてきた。しかし、新型コロナウイルス感染症の影響で使用料収入が大幅に減少したことから、収益的収支比率の低下や一般会計からの繰入れを行わざるを得ない状況となっている。</t>
    <rPh sb="5" eb="7">
      <t>チイキ</t>
    </rPh>
    <rPh sb="7" eb="9">
      <t>ダンタイ</t>
    </rPh>
    <rPh sb="16" eb="17">
      <t>テキ</t>
    </rPh>
    <rPh sb="17" eb="19">
      <t>キョウリョク</t>
    </rPh>
    <rPh sb="22" eb="24">
      <t>アンカ</t>
    </rPh>
    <rPh sb="25" eb="27">
      <t>ウンエイ</t>
    </rPh>
    <rPh sb="28" eb="30">
      <t>ユウケイ</t>
    </rPh>
    <rPh sb="30" eb="32">
      <t>コテイ</t>
    </rPh>
    <rPh sb="32" eb="34">
      <t>シサン</t>
    </rPh>
    <rPh sb="35" eb="37">
      <t>ゲンカ</t>
    </rPh>
    <rPh sb="37" eb="39">
      <t>ショウキャク</t>
    </rPh>
    <rPh sb="40" eb="41">
      <t>オ</t>
    </rPh>
    <rPh sb="45" eb="47">
      <t>セツビ</t>
    </rPh>
    <rPh sb="47" eb="49">
      <t>イジ</t>
    </rPh>
    <rPh sb="49" eb="50">
      <t>ナラ</t>
    </rPh>
    <rPh sb="52" eb="54">
      <t>コウシン</t>
    </rPh>
    <rPh sb="55" eb="56">
      <t>カカ</t>
    </rPh>
    <rPh sb="57" eb="59">
      <t>ケイヒ</t>
    </rPh>
    <rPh sb="60" eb="61">
      <t>ヒク</t>
    </rPh>
    <rPh sb="68" eb="70">
      <t>ウリアゲ</t>
    </rPh>
    <rPh sb="70" eb="71">
      <t>ダカ</t>
    </rPh>
    <rPh sb="74" eb="76">
      <t>ヒリツ</t>
    </rPh>
    <rPh sb="84" eb="87">
      <t>アンテイテキ</t>
    </rPh>
    <rPh sb="89" eb="91">
      <t>リョウキン</t>
    </rPh>
    <rPh sb="91" eb="93">
      <t>シュウニュウ</t>
    </rPh>
    <rPh sb="97" eb="99">
      <t>イジ</t>
    </rPh>
    <rPh sb="99" eb="102">
      <t>カンリヒ</t>
    </rPh>
    <rPh sb="103" eb="104">
      <t>マカナ</t>
    </rPh>
    <rPh sb="113" eb="115">
      <t>シンガタ</t>
    </rPh>
    <rPh sb="122" eb="125">
      <t>カンセンショウ</t>
    </rPh>
    <rPh sb="126" eb="128">
      <t>エイキョウ</t>
    </rPh>
    <rPh sb="129" eb="131">
      <t>シヨウ</t>
    </rPh>
    <rPh sb="131" eb="132">
      <t>リョウ</t>
    </rPh>
    <rPh sb="132" eb="134">
      <t>シュウニュウ</t>
    </rPh>
    <rPh sb="135" eb="137">
      <t>オオハバ</t>
    </rPh>
    <rPh sb="138" eb="140">
      <t>ゲンショウ</t>
    </rPh>
    <rPh sb="147" eb="150">
      <t>シュウエキテキ</t>
    </rPh>
    <rPh sb="150" eb="152">
      <t>シュウシ</t>
    </rPh>
    <rPh sb="152" eb="154">
      <t>ヒリツ</t>
    </rPh>
    <rPh sb="155" eb="157">
      <t>テイカ</t>
    </rPh>
    <rPh sb="158" eb="160">
      <t>イッパン</t>
    </rPh>
    <rPh sb="160" eb="162">
      <t>カイケイ</t>
    </rPh>
    <rPh sb="165" eb="167">
      <t>クリイレ</t>
    </rPh>
    <rPh sb="169" eb="170">
      <t>オコナ</t>
    </rPh>
    <rPh sb="174" eb="175">
      <t>エ</t>
    </rPh>
    <rPh sb="177" eb="179">
      <t>ジョウキョウ</t>
    </rPh>
    <phoneticPr fontId="5"/>
  </si>
  <si>
    <t>　ＪＲ柘植駅の無人化を防ぐ目的で地域団体によって安価で管理を行っている事により経費は抑えられているが使用料収入の減少の影響は大きく、大幅に収益的収支が悪化している。
　感染症の影響がない場合は、当該施設単体では施設設置目的に適う鉄道駅駐車場として継続的な運営が見込めるが、性質上駅利用者に左右される面があり、公共交通利用促進・地域振興の観点から将来的には他の駅を含めた全体で考えていく必要がある。</t>
    <rPh sb="3" eb="5">
      <t>ツゲ</t>
    </rPh>
    <rPh sb="5" eb="6">
      <t>エキ</t>
    </rPh>
    <rPh sb="7" eb="10">
      <t>ムジンカ</t>
    </rPh>
    <rPh sb="11" eb="12">
      <t>フセ</t>
    </rPh>
    <rPh sb="13" eb="15">
      <t>モクテキ</t>
    </rPh>
    <rPh sb="16" eb="18">
      <t>チイキ</t>
    </rPh>
    <rPh sb="18" eb="20">
      <t>ダンタイ</t>
    </rPh>
    <rPh sb="24" eb="26">
      <t>アンカ</t>
    </rPh>
    <rPh sb="27" eb="29">
      <t>カンリ</t>
    </rPh>
    <rPh sb="30" eb="31">
      <t>オコナ</t>
    </rPh>
    <rPh sb="35" eb="36">
      <t>コト</t>
    </rPh>
    <rPh sb="39" eb="41">
      <t>ケイヒ</t>
    </rPh>
    <rPh sb="42" eb="43">
      <t>オサ</t>
    </rPh>
    <rPh sb="50" eb="52">
      <t>シヨウ</t>
    </rPh>
    <rPh sb="52" eb="53">
      <t>リョウ</t>
    </rPh>
    <rPh sb="53" eb="55">
      <t>シュウニュウ</t>
    </rPh>
    <rPh sb="56" eb="58">
      <t>ゲンショウ</t>
    </rPh>
    <rPh sb="59" eb="61">
      <t>エイキョウ</t>
    </rPh>
    <rPh sb="62" eb="63">
      <t>オオ</t>
    </rPh>
    <rPh sb="66" eb="68">
      <t>オオハバ</t>
    </rPh>
    <rPh sb="69" eb="71">
      <t>シュウエキ</t>
    </rPh>
    <rPh sb="71" eb="72">
      <t>テキ</t>
    </rPh>
    <rPh sb="72" eb="74">
      <t>シュウシ</t>
    </rPh>
    <rPh sb="75" eb="77">
      <t>アッカ</t>
    </rPh>
    <rPh sb="84" eb="87">
      <t>カンセンショウ</t>
    </rPh>
    <rPh sb="88" eb="90">
      <t>エイキョウ</t>
    </rPh>
    <rPh sb="93" eb="95">
      <t>バアイ</t>
    </rPh>
    <rPh sb="97" eb="99">
      <t>トウガイ</t>
    </rPh>
    <rPh sb="99" eb="101">
      <t>シセツ</t>
    </rPh>
    <rPh sb="101" eb="103">
      <t>タンタイ</t>
    </rPh>
    <rPh sb="105" eb="107">
      <t>シセツ</t>
    </rPh>
    <rPh sb="107" eb="109">
      <t>セッチ</t>
    </rPh>
    <rPh sb="109" eb="111">
      <t>モクテキ</t>
    </rPh>
    <rPh sb="112" eb="113">
      <t>カナ</t>
    </rPh>
    <rPh sb="114" eb="116">
      <t>テツドウ</t>
    </rPh>
    <rPh sb="116" eb="117">
      <t>エキ</t>
    </rPh>
    <rPh sb="117" eb="120">
      <t>チュウシャジョウ</t>
    </rPh>
    <rPh sb="123" eb="126">
      <t>ケイゾクテキ</t>
    </rPh>
    <rPh sb="127" eb="129">
      <t>ウンエイ</t>
    </rPh>
    <rPh sb="130" eb="132">
      <t>ミコ</t>
    </rPh>
    <rPh sb="136" eb="139">
      <t>セイシツジョウ</t>
    </rPh>
    <rPh sb="139" eb="140">
      <t>エキ</t>
    </rPh>
    <rPh sb="140" eb="143">
      <t>リヨウシャ</t>
    </rPh>
    <rPh sb="144" eb="146">
      <t>サユウ</t>
    </rPh>
    <rPh sb="149" eb="150">
      <t>メン</t>
    </rPh>
    <rPh sb="154" eb="156">
      <t>コウキョウ</t>
    </rPh>
    <rPh sb="156" eb="158">
      <t>コウツウ</t>
    </rPh>
    <rPh sb="158" eb="160">
      <t>リヨウ</t>
    </rPh>
    <rPh sb="160" eb="162">
      <t>ソクシン</t>
    </rPh>
    <rPh sb="163" eb="165">
      <t>チイキ</t>
    </rPh>
    <rPh sb="165" eb="167">
      <t>シンコウ</t>
    </rPh>
    <rPh sb="168" eb="170">
      <t>カンテン</t>
    </rPh>
    <rPh sb="172" eb="175">
      <t>ショウライテキ</t>
    </rPh>
    <rPh sb="177" eb="178">
      <t>タ</t>
    </rPh>
    <rPh sb="179" eb="180">
      <t>エキ</t>
    </rPh>
    <rPh sb="181" eb="182">
      <t>フク</t>
    </rPh>
    <rPh sb="184" eb="186">
      <t>ゼンタイ</t>
    </rPh>
    <rPh sb="187" eb="188">
      <t>カンガ</t>
    </rPh>
    <rPh sb="192" eb="194">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</si>
</sst>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138.5</c:v>
                </c:pt>
                <c:pt idx="1">
                  <c:v>132.6</c:v>
                </c:pt>
                <c:pt idx="2">
                  <c:v>134.80000000000001</c:v>
                </c:pt>
                <c:pt idx="3">
                  <c:v>126.8</c:v>
                </c:pt>
                <c:pt idx="4">
                  <c:v>51.3</c:v>
                </c:pt>
              </c:numCache>
            </c:numRef>
          </c:val>
          <c:extLst>
            <c:ext xmlns:c16="http://schemas.microsoft.com/office/drawing/2014/chart" uri="{C3380CC4-5D6E-409C-BE32-E72D297353CC}">
              <c16:uniqueId val="{00000000-A652-4DCC-A2EC-23F229FC1810}"/>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A652-4DCC-A2EC-23F229FC1810}"/>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484-4417-94BF-BE93C00FB166}"/>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D484-4417-94BF-BE93C00FB166}"/>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6DA3-43E3-87AE-BB8F76E3EA2A}"/>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6DA3-43E3-87AE-BB8F76E3EA2A}"/>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C74B-47FE-9621-A892C3951F2A}"/>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C74B-47FE-9621-A892C3951F2A}"/>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6.1</c:v>
                </c:pt>
              </c:numCache>
            </c:numRef>
          </c:val>
          <c:extLst>
            <c:ext xmlns:c16="http://schemas.microsoft.com/office/drawing/2014/chart" uri="{C3380CC4-5D6E-409C-BE32-E72D297353CC}">
              <c16:uniqueId val="{00000000-89C1-48D8-91D3-6E0748871506}"/>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89C1-48D8-91D3-6E0748871506}"/>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20</c:v>
                </c:pt>
              </c:numCache>
            </c:numRef>
          </c:val>
          <c:extLst>
            <c:ext xmlns:c16="http://schemas.microsoft.com/office/drawing/2014/chart" uri="{C3380CC4-5D6E-409C-BE32-E72D297353CC}">
              <c16:uniqueId val="{00000000-3A65-41E1-AEDC-4477563C73C3}"/>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3A65-41E1-AEDC-4477563C73C3}"/>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91.2</c:v>
                </c:pt>
                <c:pt idx="1">
                  <c:v>87.7</c:v>
                </c:pt>
                <c:pt idx="2">
                  <c:v>91.2</c:v>
                </c:pt>
                <c:pt idx="3">
                  <c:v>86</c:v>
                </c:pt>
                <c:pt idx="4">
                  <c:v>40.4</c:v>
                </c:pt>
              </c:numCache>
            </c:numRef>
          </c:val>
          <c:extLst>
            <c:ext xmlns:c16="http://schemas.microsoft.com/office/drawing/2014/chart" uri="{C3380CC4-5D6E-409C-BE32-E72D297353CC}">
              <c16:uniqueId val="{00000000-00EA-41EB-A205-CBDED9344F0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00EA-41EB-A205-CBDED9344F0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29.7</c:v>
                </c:pt>
                <c:pt idx="1">
                  <c:v>27.2</c:v>
                </c:pt>
                <c:pt idx="2">
                  <c:v>29.6</c:v>
                </c:pt>
                <c:pt idx="3">
                  <c:v>23.3</c:v>
                </c:pt>
                <c:pt idx="4">
                  <c:v>-119.6</c:v>
                </c:pt>
              </c:numCache>
            </c:numRef>
          </c:val>
          <c:extLst>
            <c:ext xmlns:c16="http://schemas.microsoft.com/office/drawing/2014/chart" uri="{C3380CC4-5D6E-409C-BE32-E72D297353CC}">
              <c16:uniqueId val="{00000000-1DC8-456C-AF9A-7F7F9C616031}"/>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1DC8-456C-AF9A-7F7F9C616031}"/>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1038</c:v>
                </c:pt>
                <c:pt idx="1">
                  <c:v>912</c:v>
                </c:pt>
                <c:pt idx="2">
                  <c:v>939</c:v>
                </c:pt>
                <c:pt idx="3">
                  <c:v>703</c:v>
                </c:pt>
                <c:pt idx="4">
                  <c:v>-1477</c:v>
                </c:pt>
              </c:numCache>
            </c:numRef>
          </c:val>
          <c:extLst>
            <c:ext xmlns:c16="http://schemas.microsoft.com/office/drawing/2014/chart" uri="{C3380CC4-5D6E-409C-BE32-E72D297353CC}">
              <c16:uniqueId val="{00000000-9549-43B9-9D18-202B6FFE3644}"/>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9549-43B9-9D18-202B6FFE3644}"/>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7" t="s">
        <v>0</v>
      </c>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c r="DP2" s="137"/>
      <c r="DQ2" s="137"/>
      <c r="DR2" s="137"/>
      <c r="DS2" s="137"/>
      <c r="DT2" s="137"/>
      <c r="DU2" s="137"/>
      <c r="DV2" s="137"/>
      <c r="DW2" s="137"/>
      <c r="DX2" s="137"/>
      <c r="DY2" s="137"/>
      <c r="DZ2" s="137"/>
      <c r="EA2" s="137"/>
      <c r="EB2" s="137"/>
      <c r="EC2" s="137"/>
      <c r="ED2" s="137"/>
      <c r="EE2" s="137"/>
      <c r="EF2" s="137"/>
      <c r="EG2" s="137"/>
      <c r="EH2" s="137"/>
      <c r="EI2" s="137"/>
      <c r="EJ2" s="137"/>
      <c r="EK2" s="137"/>
      <c r="EL2" s="137"/>
      <c r="EM2" s="137"/>
      <c r="EN2" s="137"/>
      <c r="EO2" s="137"/>
      <c r="EP2" s="137"/>
      <c r="EQ2" s="137"/>
      <c r="ER2" s="137"/>
      <c r="ES2" s="137"/>
      <c r="ET2" s="137"/>
      <c r="EU2" s="137"/>
      <c r="EV2" s="137"/>
      <c r="EW2" s="137"/>
      <c r="EX2" s="137"/>
      <c r="EY2" s="137"/>
      <c r="EZ2" s="137"/>
      <c r="FA2" s="137"/>
      <c r="FB2" s="137"/>
      <c r="FC2" s="137"/>
      <c r="FD2" s="137"/>
      <c r="FE2" s="137"/>
      <c r="FF2" s="137"/>
      <c r="FG2" s="137"/>
      <c r="FH2" s="137"/>
      <c r="FI2" s="137"/>
      <c r="FJ2" s="137"/>
      <c r="FK2" s="137"/>
      <c r="FL2" s="137"/>
      <c r="FM2" s="137"/>
      <c r="FN2" s="137"/>
      <c r="FO2" s="137"/>
      <c r="FP2" s="137"/>
      <c r="FQ2" s="137"/>
      <c r="FR2" s="137"/>
      <c r="FS2" s="137"/>
      <c r="FT2" s="137"/>
      <c r="FU2" s="137"/>
      <c r="FV2" s="137"/>
      <c r="FW2" s="137"/>
      <c r="FX2" s="137"/>
      <c r="FY2" s="137"/>
      <c r="FZ2" s="137"/>
      <c r="GA2" s="137"/>
      <c r="GB2" s="137"/>
      <c r="GC2" s="137"/>
      <c r="GD2" s="137"/>
      <c r="GE2" s="137"/>
      <c r="GF2" s="137"/>
      <c r="GG2" s="137"/>
      <c r="GH2" s="137"/>
      <c r="GI2" s="137"/>
      <c r="GJ2" s="137"/>
      <c r="GK2" s="137"/>
      <c r="GL2" s="137"/>
      <c r="GM2" s="137"/>
      <c r="GN2" s="137"/>
      <c r="GO2" s="137"/>
      <c r="GP2" s="137"/>
      <c r="GQ2" s="137"/>
      <c r="GR2" s="137"/>
      <c r="GS2" s="137"/>
      <c r="GT2" s="137"/>
      <c r="GU2" s="137"/>
      <c r="GV2" s="137"/>
      <c r="GW2" s="137"/>
      <c r="GX2" s="137"/>
      <c r="GY2" s="137"/>
      <c r="GZ2" s="137"/>
      <c r="HA2" s="137"/>
      <c r="HB2" s="137"/>
      <c r="HC2" s="137"/>
      <c r="HD2" s="137"/>
      <c r="HE2" s="137"/>
      <c r="HF2" s="137"/>
      <c r="HG2" s="137"/>
      <c r="HH2" s="137"/>
      <c r="HI2" s="137"/>
      <c r="HJ2" s="137"/>
      <c r="HK2" s="137"/>
      <c r="HL2" s="137"/>
      <c r="HM2" s="137"/>
      <c r="HN2" s="137"/>
      <c r="HO2" s="137"/>
      <c r="HP2" s="137"/>
      <c r="HQ2" s="137"/>
      <c r="HR2" s="137"/>
      <c r="HS2" s="137"/>
      <c r="HT2" s="137"/>
      <c r="HU2" s="137"/>
      <c r="HV2" s="137"/>
      <c r="HW2" s="137"/>
      <c r="HX2" s="137"/>
      <c r="HY2" s="137"/>
      <c r="HZ2" s="137"/>
      <c r="IA2" s="137"/>
      <c r="IB2" s="137"/>
      <c r="IC2" s="137"/>
      <c r="ID2" s="137"/>
      <c r="IE2" s="137"/>
      <c r="IF2" s="137"/>
      <c r="IG2" s="137"/>
      <c r="IH2" s="137"/>
      <c r="II2" s="137"/>
      <c r="IJ2" s="137"/>
      <c r="IK2" s="137"/>
      <c r="IL2" s="137"/>
      <c r="IM2" s="137"/>
      <c r="IN2" s="137"/>
      <c r="IO2" s="137"/>
      <c r="IP2" s="137"/>
      <c r="IQ2" s="137"/>
      <c r="IR2" s="137"/>
      <c r="IS2" s="137"/>
      <c r="IT2" s="137"/>
      <c r="IU2" s="137"/>
      <c r="IV2" s="137"/>
      <c r="IW2" s="137"/>
      <c r="IX2" s="137"/>
      <c r="IY2" s="137"/>
      <c r="IZ2" s="137"/>
      <c r="JA2" s="137"/>
      <c r="JB2" s="137"/>
      <c r="JC2" s="137"/>
      <c r="JD2" s="137"/>
      <c r="JE2" s="137"/>
      <c r="JF2" s="137"/>
      <c r="JG2" s="137"/>
      <c r="JH2" s="137"/>
      <c r="JI2" s="137"/>
      <c r="JJ2" s="137"/>
      <c r="JK2" s="137"/>
      <c r="JL2" s="137"/>
      <c r="JM2" s="137"/>
      <c r="JN2" s="137"/>
      <c r="JO2" s="137"/>
      <c r="JP2" s="137"/>
      <c r="JQ2" s="137"/>
      <c r="JR2" s="137"/>
      <c r="JS2" s="137"/>
      <c r="JT2" s="137"/>
      <c r="JU2" s="137"/>
      <c r="JV2" s="137"/>
      <c r="JW2" s="137"/>
      <c r="JX2" s="137"/>
      <c r="JY2" s="137"/>
      <c r="JZ2" s="137"/>
      <c r="KA2" s="137"/>
      <c r="KB2" s="137"/>
      <c r="KC2" s="137"/>
      <c r="KD2" s="137"/>
      <c r="KE2" s="137"/>
      <c r="KF2" s="137"/>
      <c r="KG2" s="137"/>
      <c r="KH2" s="137"/>
      <c r="KI2" s="137"/>
      <c r="KJ2" s="137"/>
      <c r="KK2" s="137"/>
      <c r="KL2" s="137"/>
      <c r="KM2" s="137"/>
      <c r="KN2" s="137"/>
      <c r="KO2" s="137"/>
      <c r="KP2" s="137"/>
      <c r="KQ2" s="137"/>
      <c r="KR2" s="137"/>
      <c r="KS2" s="137"/>
      <c r="KT2" s="137"/>
      <c r="KU2" s="137"/>
      <c r="KV2" s="137"/>
      <c r="KW2" s="137"/>
      <c r="KX2" s="137"/>
      <c r="KY2" s="137"/>
      <c r="KZ2" s="137"/>
      <c r="LA2" s="137"/>
      <c r="LB2" s="137"/>
      <c r="LC2" s="137"/>
      <c r="LD2" s="137"/>
      <c r="LE2" s="137"/>
      <c r="LF2" s="137"/>
      <c r="LG2" s="137"/>
      <c r="LH2" s="137"/>
      <c r="LI2" s="137"/>
      <c r="LJ2" s="137"/>
      <c r="LK2" s="137"/>
      <c r="LL2" s="137"/>
      <c r="LM2" s="137"/>
      <c r="LN2" s="137"/>
      <c r="LO2" s="137"/>
      <c r="LP2" s="137"/>
      <c r="LQ2" s="137"/>
      <c r="LR2" s="137"/>
      <c r="LS2" s="137"/>
      <c r="LT2" s="137"/>
      <c r="LU2" s="137"/>
      <c r="LV2" s="137"/>
      <c r="LW2" s="137"/>
      <c r="LX2" s="137"/>
      <c r="LY2" s="137"/>
      <c r="LZ2" s="137"/>
      <c r="MA2" s="137"/>
      <c r="MB2" s="137"/>
      <c r="MC2" s="137"/>
      <c r="MD2" s="137"/>
      <c r="ME2" s="137"/>
      <c r="MF2" s="137"/>
      <c r="MG2" s="137"/>
      <c r="MH2" s="137"/>
      <c r="MI2" s="137"/>
      <c r="MJ2" s="137"/>
      <c r="MK2" s="137"/>
      <c r="ML2" s="137"/>
      <c r="MM2" s="137"/>
      <c r="MN2" s="137"/>
      <c r="MO2" s="137"/>
      <c r="MP2" s="137"/>
      <c r="MQ2" s="137"/>
      <c r="MR2" s="137"/>
      <c r="MS2" s="137"/>
      <c r="MT2" s="137"/>
      <c r="MU2" s="137"/>
      <c r="MV2" s="137"/>
      <c r="MW2" s="137"/>
      <c r="MX2" s="137"/>
      <c r="MY2" s="137"/>
      <c r="MZ2" s="137"/>
      <c r="NA2" s="137"/>
      <c r="NB2" s="137"/>
      <c r="NC2" s="137"/>
      <c r="ND2" s="137"/>
      <c r="NE2" s="137"/>
      <c r="NF2" s="137"/>
      <c r="NG2" s="137"/>
      <c r="NH2" s="137"/>
      <c r="NI2" s="137"/>
      <c r="NJ2" s="137"/>
      <c r="NK2" s="137"/>
      <c r="NL2" s="137"/>
      <c r="NM2" s="137"/>
      <c r="NN2" s="137"/>
      <c r="NO2" s="137"/>
      <c r="NP2" s="137"/>
      <c r="NQ2" s="137"/>
      <c r="NR2" s="137"/>
    </row>
    <row r="3" spans="1:382" ht="9.75" customHeight="1" x14ac:dyDescent="0.15">
      <c r="A3" s="2"/>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c r="CT3" s="137"/>
      <c r="CU3" s="137"/>
      <c r="CV3" s="137"/>
      <c r="CW3" s="137"/>
      <c r="CX3" s="137"/>
      <c r="CY3" s="137"/>
      <c r="CZ3" s="137"/>
      <c r="DA3" s="137"/>
      <c r="DB3" s="137"/>
      <c r="DC3" s="137"/>
      <c r="DD3" s="137"/>
      <c r="DE3" s="137"/>
      <c r="DF3" s="137"/>
      <c r="DG3" s="137"/>
      <c r="DH3" s="137"/>
      <c r="DI3" s="137"/>
      <c r="DJ3" s="137"/>
      <c r="DK3" s="137"/>
      <c r="DL3" s="137"/>
      <c r="DM3" s="137"/>
      <c r="DN3" s="137"/>
      <c r="DO3" s="137"/>
      <c r="DP3" s="137"/>
      <c r="DQ3" s="137"/>
      <c r="DR3" s="137"/>
      <c r="DS3" s="137"/>
      <c r="DT3" s="137"/>
      <c r="DU3" s="137"/>
      <c r="DV3" s="137"/>
      <c r="DW3" s="137"/>
      <c r="DX3" s="137"/>
      <c r="DY3" s="137"/>
      <c r="DZ3" s="137"/>
      <c r="EA3" s="137"/>
      <c r="EB3" s="137"/>
      <c r="EC3" s="137"/>
      <c r="ED3" s="137"/>
      <c r="EE3" s="137"/>
      <c r="EF3" s="137"/>
      <c r="EG3" s="137"/>
      <c r="EH3" s="137"/>
      <c r="EI3" s="137"/>
      <c r="EJ3" s="137"/>
      <c r="EK3" s="137"/>
      <c r="EL3" s="137"/>
      <c r="EM3" s="137"/>
      <c r="EN3" s="137"/>
      <c r="EO3" s="137"/>
      <c r="EP3" s="137"/>
      <c r="EQ3" s="137"/>
      <c r="ER3" s="137"/>
      <c r="ES3" s="137"/>
      <c r="ET3" s="137"/>
      <c r="EU3" s="137"/>
      <c r="EV3" s="137"/>
      <c r="EW3" s="137"/>
      <c r="EX3" s="137"/>
      <c r="EY3" s="137"/>
      <c r="EZ3" s="137"/>
      <c r="FA3" s="137"/>
      <c r="FB3" s="137"/>
      <c r="FC3" s="137"/>
      <c r="FD3" s="137"/>
      <c r="FE3" s="137"/>
      <c r="FF3" s="137"/>
      <c r="FG3" s="137"/>
      <c r="FH3" s="137"/>
      <c r="FI3" s="137"/>
      <c r="FJ3" s="137"/>
      <c r="FK3" s="137"/>
      <c r="FL3" s="137"/>
      <c r="FM3" s="137"/>
      <c r="FN3" s="137"/>
      <c r="FO3" s="137"/>
      <c r="FP3" s="137"/>
      <c r="FQ3" s="137"/>
      <c r="FR3" s="137"/>
      <c r="FS3" s="137"/>
      <c r="FT3" s="137"/>
      <c r="FU3" s="137"/>
      <c r="FV3" s="137"/>
      <c r="FW3" s="137"/>
      <c r="FX3" s="137"/>
      <c r="FY3" s="137"/>
      <c r="FZ3" s="137"/>
      <c r="GA3" s="137"/>
      <c r="GB3" s="137"/>
      <c r="GC3" s="137"/>
      <c r="GD3" s="137"/>
      <c r="GE3" s="137"/>
      <c r="GF3" s="137"/>
      <c r="GG3" s="137"/>
      <c r="GH3" s="137"/>
      <c r="GI3" s="137"/>
      <c r="GJ3" s="137"/>
      <c r="GK3" s="137"/>
      <c r="GL3" s="137"/>
      <c r="GM3" s="137"/>
      <c r="GN3" s="137"/>
      <c r="GO3" s="137"/>
      <c r="GP3" s="137"/>
      <c r="GQ3" s="137"/>
      <c r="GR3" s="137"/>
      <c r="GS3" s="137"/>
      <c r="GT3" s="137"/>
      <c r="GU3" s="137"/>
      <c r="GV3" s="137"/>
      <c r="GW3" s="137"/>
      <c r="GX3" s="137"/>
      <c r="GY3" s="137"/>
      <c r="GZ3" s="137"/>
      <c r="HA3" s="137"/>
      <c r="HB3" s="137"/>
      <c r="HC3" s="137"/>
      <c r="HD3" s="137"/>
      <c r="HE3" s="137"/>
      <c r="HF3" s="137"/>
      <c r="HG3" s="137"/>
      <c r="HH3" s="137"/>
      <c r="HI3" s="137"/>
      <c r="HJ3" s="137"/>
      <c r="HK3" s="137"/>
      <c r="HL3" s="137"/>
      <c r="HM3" s="137"/>
      <c r="HN3" s="137"/>
      <c r="HO3" s="137"/>
      <c r="HP3" s="137"/>
      <c r="HQ3" s="137"/>
      <c r="HR3" s="137"/>
      <c r="HS3" s="137"/>
      <c r="HT3" s="137"/>
      <c r="HU3" s="137"/>
      <c r="HV3" s="137"/>
      <c r="HW3" s="137"/>
      <c r="HX3" s="137"/>
      <c r="HY3" s="137"/>
      <c r="HZ3" s="137"/>
      <c r="IA3" s="137"/>
      <c r="IB3" s="137"/>
      <c r="IC3" s="137"/>
      <c r="ID3" s="137"/>
      <c r="IE3" s="137"/>
      <c r="IF3" s="137"/>
      <c r="IG3" s="137"/>
      <c r="IH3" s="137"/>
      <c r="II3" s="137"/>
      <c r="IJ3" s="137"/>
      <c r="IK3" s="137"/>
      <c r="IL3" s="137"/>
      <c r="IM3" s="137"/>
      <c r="IN3" s="137"/>
      <c r="IO3" s="137"/>
      <c r="IP3" s="137"/>
      <c r="IQ3" s="137"/>
      <c r="IR3" s="137"/>
      <c r="IS3" s="137"/>
      <c r="IT3" s="137"/>
      <c r="IU3" s="137"/>
      <c r="IV3" s="137"/>
      <c r="IW3" s="137"/>
      <c r="IX3" s="137"/>
      <c r="IY3" s="137"/>
      <c r="IZ3" s="137"/>
      <c r="JA3" s="137"/>
      <c r="JB3" s="137"/>
      <c r="JC3" s="137"/>
      <c r="JD3" s="137"/>
      <c r="JE3" s="137"/>
      <c r="JF3" s="137"/>
      <c r="JG3" s="137"/>
      <c r="JH3" s="137"/>
      <c r="JI3" s="137"/>
      <c r="JJ3" s="137"/>
      <c r="JK3" s="137"/>
      <c r="JL3" s="137"/>
      <c r="JM3" s="137"/>
      <c r="JN3" s="137"/>
      <c r="JO3" s="137"/>
      <c r="JP3" s="137"/>
      <c r="JQ3" s="137"/>
      <c r="JR3" s="137"/>
      <c r="JS3" s="137"/>
      <c r="JT3" s="137"/>
      <c r="JU3" s="137"/>
      <c r="JV3" s="137"/>
      <c r="JW3" s="137"/>
      <c r="JX3" s="137"/>
      <c r="JY3" s="137"/>
      <c r="JZ3" s="137"/>
      <c r="KA3" s="137"/>
      <c r="KB3" s="137"/>
      <c r="KC3" s="137"/>
      <c r="KD3" s="137"/>
      <c r="KE3" s="137"/>
      <c r="KF3" s="137"/>
      <c r="KG3" s="137"/>
      <c r="KH3" s="137"/>
      <c r="KI3" s="137"/>
      <c r="KJ3" s="137"/>
      <c r="KK3" s="137"/>
      <c r="KL3" s="137"/>
      <c r="KM3" s="137"/>
      <c r="KN3" s="137"/>
      <c r="KO3" s="137"/>
      <c r="KP3" s="137"/>
      <c r="KQ3" s="137"/>
      <c r="KR3" s="137"/>
      <c r="KS3" s="137"/>
      <c r="KT3" s="137"/>
      <c r="KU3" s="137"/>
      <c r="KV3" s="137"/>
      <c r="KW3" s="137"/>
      <c r="KX3" s="137"/>
      <c r="KY3" s="137"/>
      <c r="KZ3" s="137"/>
      <c r="LA3" s="137"/>
      <c r="LB3" s="137"/>
      <c r="LC3" s="137"/>
      <c r="LD3" s="137"/>
      <c r="LE3" s="137"/>
      <c r="LF3" s="137"/>
      <c r="LG3" s="137"/>
      <c r="LH3" s="137"/>
      <c r="LI3" s="137"/>
      <c r="LJ3" s="137"/>
      <c r="LK3" s="137"/>
      <c r="LL3" s="137"/>
      <c r="LM3" s="137"/>
      <c r="LN3" s="137"/>
      <c r="LO3" s="137"/>
      <c r="LP3" s="137"/>
      <c r="LQ3" s="137"/>
      <c r="LR3" s="137"/>
      <c r="LS3" s="137"/>
      <c r="LT3" s="137"/>
      <c r="LU3" s="137"/>
      <c r="LV3" s="137"/>
      <c r="LW3" s="137"/>
      <c r="LX3" s="137"/>
      <c r="LY3" s="137"/>
      <c r="LZ3" s="137"/>
      <c r="MA3" s="137"/>
      <c r="MB3" s="137"/>
      <c r="MC3" s="137"/>
      <c r="MD3" s="137"/>
      <c r="ME3" s="137"/>
      <c r="MF3" s="137"/>
      <c r="MG3" s="137"/>
      <c r="MH3" s="137"/>
      <c r="MI3" s="137"/>
      <c r="MJ3" s="137"/>
      <c r="MK3" s="137"/>
      <c r="ML3" s="137"/>
      <c r="MM3" s="137"/>
      <c r="MN3" s="137"/>
      <c r="MO3" s="137"/>
      <c r="MP3" s="137"/>
      <c r="MQ3" s="137"/>
      <c r="MR3" s="137"/>
      <c r="MS3" s="137"/>
      <c r="MT3" s="137"/>
      <c r="MU3" s="137"/>
      <c r="MV3" s="137"/>
      <c r="MW3" s="137"/>
      <c r="MX3" s="137"/>
      <c r="MY3" s="137"/>
      <c r="MZ3" s="137"/>
      <c r="NA3" s="137"/>
      <c r="NB3" s="137"/>
      <c r="NC3" s="137"/>
      <c r="ND3" s="137"/>
      <c r="NE3" s="137"/>
      <c r="NF3" s="137"/>
      <c r="NG3" s="137"/>
      <c r="NH3" s="137"/>
      <c r="NI3" s="137"/>
      <c r="NJ3" s="137"/>
      <c r="NK3" s="137"/>
      <c r="NL3" s="137"/>
      <c r="NM3" s="137"/>
      <c r="NN3" s="137"/>
      <c r="NO3" s="137"/>
      <c r="NP3" s="137"/>
      <c r="NQ3" s="137"/>
      <c r="NR3" s="137"/>
    </row>
    <row r="4" spans="1:382" ht="9.75" customHeight="1" x14ac:dyDescent="0.15">
      <c r="A4" s="2"/>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7"/>
      <c r="AI4" s="137"/>
      <c r="AJ4" s="137"/>
      <c r="AK4" s="137"/>
      <c r="AL4" s="137"/>
      <c r="AM4" s="137"/>
      <c r="AN4" s="137"/>
      <c r="AO4" s="137"/>
      <c r="AP4" s="137"/>
      <c r="AQ4" s="137"/>
      <c r="AR4" s="137"/>
      <c r="AS4" s="137"/>
      <c r="AT4" s="137"/>
      <c r="AU4" s="137"/>
      <c r="AV4" s="137"/>
      <c r="AW4" s="137"/>
      <c r="AX4" s="137"/>
      <c r="AY4" s="137"/>
      <c r="AZ4" s="137"/>
      <c r="BA4" s="137"/>
      <c r="BB4" s="137"/>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7"/>
      <c r="CC4" s="137"/>
      <c r="CD4" s="137"/>
      <c r="CE4" s="137"/>
      <c r="CF4" s="137"/>
      <c r="CG4" s="137"/>
      <c r="CH4" s="137"/>
      <c r="CI4" s="137"/>
      <c r="CJ4" s="137"/>
      <c r="CK4" s="137"/>
      <c r="CL4" s="137"/>
      <c r="CM4" s="137"/>
      <c r="CN4" s="137"/>
      <c r="CO4" s="137"/>
      <c r="CP4" s="137"/>
      <c r="CQ4" s="137"/>
      <c r="CR4" s="137"/>
      <c r="CS4" s="137"/>
      <c r="CT4" s="137"/>
      <c r="CU4" s="137"/>
      <c r="CV4" s="137"/>
      <c r="CW4" s="137"/>
      <c r="CX4" s="137"/>
      <c r="CY4" s="137"/>
      <c r="CZ4" s="137"/>
      <c r="DA4" s="137"/>
      <c r="DB4" s="137"/>
      <c r="DC4" s="137"/>
      <c r="DD4" s="137"/>
      <c r="DE4" s="137"/>
      <c r="DF4" s="137"/>
      <c r="DG4" s="137"/>
      <c r="DH4" s="137"/>
      <c r="DI4" s="137"/>
      <c r="DJ4" s="137"/>
      <c r="DK4" s="137"/>
      <c r="DL4" s="137"/>
      <c r="DM4" s="137"/>
      <c r="DN4" s="137"/>
      <c r="DO4" s="137"/>
      <c r="DP4" s="137"/>
      <c r="DQ4" s="137"/>
      <c r="DR4" s="137"/>
      <c r="DS4" s="137"/>
      <c r="DT4" s="137"/>
      <c r="DU4" s="137"/>
      <c r="DV4" s="137"/>
      <c r="DW4" s="137"/>
      <c r="DX4" s="137"/>
      <c r="DY4" s="137"/>
      <c r="DZ4" s="137"/>
      <c r="EA4" s="137"/>
      <c r="EB4" s="137"/>
      <c r="EC4" s="137"/>
      <c r="ED4" s="137"/>
      <c r="EE4" s="137"/>
      <c r="EF4" s="137"/>
      <c r="EG4" s="137"/>
      <c r="EH4" s="137"/>
      <c r="EI4" s="137"/>
      <c r="EJ4" s="137"/>
      <c r="EK4" s="137"/>
      <c r="EL4" s="137"/>
      <c r="EM4" s="137"/>
      <c r="EN4" s="137"/>
      <c r="EO4" s="137"/>
      <c r="EP4" s="137"/>
      <c r="EQ4" s="137"/>
      <c r="ER4" s="137"/>
      <c r="ES4" s="137"/>
      <c r="ET4" s="137"/>
      <c r="EU4" s="137"/>
      <c r="EV4" s="137"/>
      <c r="EW4" s="137"/>
      <c r="EX4" s="137"/>
      <c r="EY4" s="137"/>
      <c r="EZ4" s="137"/>
      <c r="FA4" s="137"/>
      <c r="FB4" s="137"/>
      <c r="FC4" s="137"/>
      <c r="FD4" s="137"/>
      <c r="FE4" s="137"/>
      <c r="FF4" s="137"/>
      <c r="FG4" s="137"/>
      <c r="FH4" s="137"/>
      <c r="FI4" s="137"/>
      <c r="FJ4" s="137"/>
      <c r="FK4" s="137"/>
      <c r="FL4" s="137"/>
      <c r="FM4" s="137"/>
      <c r="FN4" s="137"/>
      <c r="FO4" s="137"/>
      <c r="FP4" s="137"/>
      <c r="FQ4" s="137"/>
      <c r="FR4" s="137"/>
      <c r="FS4" s="137"/>
      <c r="FT4" s="137"/>
      <c r="FU4" s="137"/>
      <c r="FV4" s="137"/>
      <c r="FW4" s="137"/>
      <c r="FX4" s="137"/>
      <c r="FY4" s="137"/>
      <c r="FZ4" s="137"/>
      <c r="GA4" s="137"/>
      <c r="GB4" s="137"/>
      <c r="GC4" s="137"/>
      <c r="GD4" s="137"/>
      <c r="GE4" s="137"/>
      <c r="GF4" s="137"/>
      <c r="GG4" s="137"/>
      <c r="GH4" s="137"/>
      <c r="GI4" s="137"/>
      <c r="GJ4" s="137"/>
      <c r="GK4" s="137"/>
      <c r="GL4" s="137"/>
      <c r="GM4" s="137"/>
      <c r="GN4" s="137"/>
      <c r="GO4" s="137"/>
      <c r="GP4" s="137"/>
      <c r="GQ4" s="137"/>
      <c r="GR4" s="137"/>
      <c r="GS4" s="137"/>
      <c r="GT4" s="137"/>
      <c r="GU4" s="137"/>
      <c r="GV4" s="137"/>
      <c r="GW4" s="137"/>
      <c r="GX4" s="137"/>
      <c r="GY4" s="137"/>
      <c r="GZ4" s="137"/>
      <c r="HA4" s="137"/>
      <c r="HB4" s="137"/>
      <c r="HC4" s="137"/>
      <c r="HD4" s="137"/>
      <c r="HE4" s="137"/>
      <c r="HF4" s="137"/>
      <c r="HG4" s="137"/>
      <c r="HH4" s="137"/>
      <c r="HI4" s="137"/>
      <c r="HJ4" s="137"/>
      <c r="HK4" s="137"/>
      <c r="HL4" s="137"/>
      <c r="HM4" s="137"/>
      <c r="HN4" s="137"/>
      <c r="HO4" s="137"/>
      <c r="HP4" s="137"/>
      <c r="HQ4" s="137"/>
      <c r="HR4" s="137"/>
      <c r="HS4" s="137"/>
      <c r="HT4" s="137"/>
      <c r="HU4" s="137"/>
      <c r="HV4" s="137"/>
      <c r="HW4" s="137"/>
      <c r="HX4" s="137"/>
      <c r="HY4" s="137"/>
      <c r="HZ4" s="137"/>
      <c r="IA4" s="137"/>
      <c r="IB4" s="137"/>
      <c r="IC4" s="137"/>
      <c r="ID4" s="137"/>
      <c r="IE4" s="137"/>
      <c r="IF4" s="137"/>
      <c r="IG4" s="137"/>
      <c r="IH4" s="137"/>
      <c r="II4" s="137"/>
      <c r="IJ4" s="137"/>
      <c r="IK4" s="137"/>
      <c r="IL4" s="137"/>
      <c r="IM4" s="137"/>
      <c r="IN4" s="137"/>
      <c r="IO4" s="137"/>
      <c r="IP4" s="137"/>
      <c r="IQ4" s="137"/>
      <c r="IR4" s="137"/>
      <c r="IS4" s="137"/>
      <c r="IT4" s="137"/>
      <c r="IU4" s="137"/>
      <c r="IV4" s="137"/>
      <c r="IW4" s="137"/>
      <c r="IX4" s="137"/>
      <c r="IY4" s="137"/>
      <c r="IZ4" s="137"/>
      <c r="JA4" s="137"/>
      <c r="JB4" s="137"/>
      <c r="JC4" s="137"/>
      <c r="JD4" s="137"/>
      <c r="JE4" s="137"/>
      <c r="JF4" s="137"/>
      <c r="JG4" s="137"/>
      <c r="JH4" s="137"/>
      <c r="JI4" s="137"/>
      <c r="JJ4" s="137"/>
      <c r="JK4" s="137"/>
      <c r="JL4" s="137"/>
      <c r="JM4" s="137"/>
      <c r="JN4" s="137"/>
      <c r="JO4" s="137"/>
      <c r="JP4" s="137"/>
      <c r="JQ4" s="137"/>
      <c r="JR4" s="137"/>
      <c r="JS4" s="137"/>
      <c r="JT4" s="137"/>
      <c r="JU4" s="137"/>
      <c r="JV4" s="137"/>
      <c r="JW4" s="137"/>
      <c r="JX4" s="137"/>
      <c r="JY4" s="137"/>
      <c r="JZ4" s="137"/>
      <c r="KA4" s="137"/>
      <c r="KB4" s="137"/>
      <c r="KC4" s="137"/>
      <c r="KD4" s="137"/>
      <c r="KE4" s="137"/>
      <c r="KF4" s="137"/>
      <c r="KG4" s="137"/>
      <c r="KH4" s="137"/>
      <c r="KI4" s="137"/>
      <c r="KJ4" s="137"/>
      <c r="KK4" s="137"/>
      <c r="KL4" s="137"/>
      <c r="KM4" s="137"/>
      <c r="KN4" s="137"/>
      <c r="KO4" s="137"/>
      <c r="KP4" s="137"/>
      <c r="KQ4" s="137"/>
      <c r="KR4" s="137"/>
      <c r="KS4" s="137"/>
      <c r="KT4" s="137"/>
      <c r="KU4" s="137"/>
      <c r="KV4" s="137"/>
      <c r="KW4" s="137"/>
      <c r="KX4" s="137"/>
      <c r="KY4" s="137"/>
      <c r="KZ4" s="137"/>
      <c r="LA4" s="137"/>
      <c r="LB4" s="137"/>
      <c r="LC4" s="137"/>
      <c r="LD4" s="137"/>
      <c r="LE4" s="137"/>
      <c r="LF4" s="137"/>
      <c r="LG4" s="137"/>
      <c r="LH4" s="137"/>
      <c r="LI4" s="137"/>
      <c r="LJ4" s="137"/>
      <c r="LK4" s="137"/>
      <c r="LL4" s="137"/>
      <c r="LM4" s="137"/>
      <c r="LN4" s="137"/>
      <c r="LO4" s="137"/>
      <c r="LP4" s="137"/>
      <c r="LQ4" s="137"/>
      <c r="LR4" s="137"/>
      <c r="LS4" s="137"/>
      <c r="LT4" s="137"/>
      <c r="LU4" s="137"/>
      <c r="LV4" s="137"/>
      <c r="LW4" s="137"/>
      <c r="LX4" s="137"/>
      <c r="LY4" s="137"/>
      <c r="LZ4" s="137"/>
      <c r="MA4" s="137"/>
      <c r="MB4" s="137"/>
      <c r="MC4" s="137"/>
      <c r="MD4" s="137"/>
      <c r="ME4" s="137"/>
      <c r="MF4" s="137"/>
      <c r="MG4" s="137"/>
      <c r="MH4" s="137"/>
      <c r="MI4" s="137"/>
      <c r="MJ4" s="137"/>
      <c r="MK4" s="137"/>
      <c r="ML4" s="137"/>
      <c r="MM4" s="137"/>
      <c r="MN4" s="137"/>
      <c r="MO4" s="137"/>
      <c r="MP4" s="137"/>
      <c r="MQ4" s="137"/>
      <c r="MR4" s="137"/>
      <c r="MS4" s="137"/>
      <c r="MT4" s="137"/>
      <c r="MU4" s="137"/>
      <c r="MV4" s="137"/>
      <c r="MW4" s="137"/>
      <c r="MX4" s="137"/>
      <c r="MY4" s="137"/>
      <c r="MZ4" s="137"/>
      <c r="NA4" s="137"/>
      <c r="NB4" s="137"/>
      <c r="NC4" s="137"/>
      <c r="ND4" s="137"/>
      <c r="NE4" s="137"/>
      <c r="NF4" s="137"/>
      <c r="NG4" s="137"/>
      <c r="NH4" s="137"/>
      <c r="NI4" s="137"/>
      <c r="NJ4" s="137"/>
      <c r="NK4" s="137"/>
      <c r="NL4" s="137"/>
      <c r="NM4" s="137"/>
      <c r="NN4" s="137"/>
      <c r="NO4" s="137"/>
      <c r="NP4" s="137"/>
      <c r="NQ4" s="137"/>
      <c r="NR4" s="137"/>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8" t="str">
        <f>データ!H6&amp;"　"&amp;データ!I6</f>
        <v>三重県伊賀市　市営柘植駅駐車場</v>
      </c>
      <c r="C6" s="138"/>
      <c r="D6" s="138"/>
      <c r="E6" s="138"/>
      <c r="F6" s="138"/>
      <c r="G6" s="138"/>
      <c r="H6" s="138"/>
      <c r="I6" s="138"/>
      <c r="J6" s="138"/>
      <c r="K6" s="138"/>
      <c r="L6" s="138"/>
      <c r="M6" s="138"/>
      <c r="N6" s="138"/>
      <c r="O6" s="138"/>
      <c r="P6" s="138"/>
      <c r="Q6" s="138"/>
      <c r="R6" s="138"/>
      <c r="S6" s="138"/>
      <c r="T6" s="138"/>
      <c r="U6" s="138"/>
      <c r="V6" s="138"/>
      <c r="W6" s="138"/>
      <c r="X6" s="138"/>
      <c r="Y6" s="138"/>
      <c r="Z6" s="138"/>
      <c r="AA6" s="138"/>
      <c r="AB6" s="138"/>
      <c r="AC6" s="138"/>
      <c r="AD6" s="138"/>
      <c r="AE6" s="138"/>
      <c r="AF6" s="138"/>
      <c r="AG6" s="138"/>
      <c r="AH6" s="138"/>
      <c r="AI6" s="138"/>
      <c r="AJ6" s="138"/>
      <c r="AK6" s="138"/>
      <c r="AL6" s="138"/>
      <c r="AM6" s="138"/>
      <c r="AN6" s="138"/>
      <c r="AO6" s="138"/>
      <c r="AP6" s="138"/>
      <c r="AQ6" s="138"/>
      <c r="AR6" s="138"/>
      <c r="AS6" s="138"/>
      <c r="AT6" s="138"/>
      <c r="AU6" s="138"/>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8"/>
      <c r="CL6" s="138"/>
      <c r="CM6" s="138"/>
      <c r="CN6" s="138"/>
      <c r="CO6" s="138"/>
      <c r="CP6" s="138"/>
      <c r="CQ6" s="138"/>
      <c r="CR6" s="138"/>
      <c r="CS6" s="138"/>
      <c r="CT6" s="138"/>
      <c r="CU6" s="138"/>
      <c r="CV6" s="138"/>
      <c r="CW6" s="138"/>
      <c r="CX6" s="138"/>
      <c r="CY6" s="138"/>
      <c r="CZ6" s="138"/>
      <c r="DA6" s="138"/>
      <c r="DB6" s="138"/>
      <c r="DC6" s="138"/>
      <c r="DD6" s="138"/>
      <c r="DE6" s="138"/>
      <c r="DF6" s="138"/>
      <c r="DG6" s="138"/>
      <c r="DH6" s="138"/>
      <c r="DI6" s="138"/>
      <c r="DJ6" s="138"/>
      <c r="DK6" s="138"/>
      <c r="DL6" s="138"/>
      <c r="DM6" s="138"/>
      <c r="DN6" s="138"/>
      <c r="DO6" s="138"/>
      <c r="DP6" s="138"/>
      <c r="DQ6" s="138"/>
      <c r="DR6" s="138"/>
      <c r="DS6" s="138"/>
      <c r="DT6" s="138"/>
      <c r="DU6" s="138"/>
      <c r="DV6" s="138"/>
      <c r="DW6" s="138"/>
      <c r="DX6" s="138"/>
      <c r="DY6" s="138"/>
      <c r="DZ6" s="138"/>
      <c r="EA6" s="138"/>
      <c r="EB6" s="138"/>
      <c r="EC6" s="138"/>
      <c r="ED6" s="138"/>
      <c r="EE6" s="138"/>
      <c r="EF6" s="138"/>
      <c r="EG6" s="138"/>
      <c r="EH6" s="138"/>
      <c r="EI6" s="138"/>
      <c r="EJ6" s="138"/>
      <c r="EK6" s="138"/>
      <c r="EL6" s="138"/>
      <c r="EM6" s="138"/>
      <c r="EN6" s="138"/>
      <c r="EO6" s="138"/>
      <c r="EP6" s="138"/>
      <c r="EQ6" s="138"/>
      <c r="ER6" s="138"/>
      <c r="ES6" s="138"/>
      <c r="ET6" s="138"/>
      <c r="EU6" s="138"/>
      <c r="EV6" s="138"/>
      <c r="EW6" s="138"/>
      <c r="EX6" s="138"/>
      <c r="EY6" s="138"/>
      <c r="EZ6" s="138"/>
      <c r="FA6" s="138"/>
      <c r="FB6" s="138"/>
      <c r="FC6" s="138"/>
      <c r="FD6" s="138"/>
      <c r="FE6" s="138"/>
      <c r="FF6" s="138"/>
      <c r="FG6" s="138"/>
      <c r="FH6" s="138"/>
      <c r="FI6" s="138"/>
      <c r="FJ6" s="138"/>
      <c r="FK6" s="138"/>
      <c r="FL6" s="138"/>
      <c r="FM6" s="138"/>
      <c r="FN6" s="138"/>
      <c r="FO6" s="138"/>
      <c r="FP6" s="138"/>
      <c r="FQ6" s="138"/>
      <c r="FR6" s="138"/>
      <c r="FS6" s="138"/>
      <c r="FT6" s="138"/>
      <c r="FU6" s="138"/>
      <c r="FV6" s="138"/>
      <c r="FW6" s="138"/>
      <c r="FX6" s="138"/>
      <c r="FY6" s="138"/>
      <c r="FZ6" s="138"/>
      <c r="GA6" s="138"/>
      <c r="GB6" s="138"/>
      <c r="GC6" s="138"/>
      <c r="GD6" s="138"/>
      <c r="GE6" s="138"/>
      <c r="GF6" s="138"/>
      <c r="GG6" s="138"/>
      <c r="GH6" s="138"/>
      <c r="GI6" s="138"/>
      <c r="GJ6" s="138"/>
      <c r="GK6" s="138"/>
      <c r="GL6" s="138"/>
      <c r="GM6" s="138"/>
      <c r="GN6" s="138"/>
      <c r="GO6" s="138"/>
      <c r="GP6" s="138"/>
      <c r="GQ6" s="138"/>
      <c r="GR6" s="138"/>
      <c r="GS6" s="138"/>
      <c r="GT6" s="138"/>
      <c r="GU6" s="138"/>
      <c r="GV6" s="138"/>
      <c r="GW6" s="138"/>
      <c r="GX6" s="138"/>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3" t="s">
        <v>1</v>
      </c>
      <c r="C7" s="134"/>
      <c r="D7" s="134"/>
      <c r="E7" s="134"/>
      <c r="F7" s="134"/>
      <c r="G7" s="134"/>
      <c r="H7" s="134"/>
      <c r="I7" s="134"/>
      <c r="J7" s="134"/>
      <c r="K7" s="134"/>
      <c r="L7" s="134"/>
      <c r="M7" s="134"/>
      <c r="N7" s="134"/>
      <c r="O7" s="134"/>
      <c r="P7" s="134"/>
      <c r="Q7" s="134"/>
      <c r="R7" s="134"/>
      <c r="S7" s="134"/>
      <c r="T7" s="134"/>
      <c r="U7" s="134"/>
      <c r="V7" s="134"/>
      <c r="W7" s="134"/>
      <c r="X7" s="134"/>
      <c r="Y7" s="134"/>
      <c r="Z7" s="134"/>
      <c r="AA7" s="134"/>
      <c r="AB7" s="134"/>
      <c r="AC7" s="134"/>
      <c r="AD7" s="134"/>
      <c r="AE7" s="134"/>
      <c r="AF7" s="134"/>
      <c r="AG7" s="134"/>
      <c r="AH7" s="134"/>
      <c r="AI7" s="134"/>
      <c r="AJ7" s="134"/>
      <c r="AK7" s="134"/>
      <c r="AL7" s="134"/>
      <c r="AM7" s="134"/>
      <c r="AN7" s="134"/>
      <c r="AO7" s="134"/>
      <c r="AP7" s="135"/>
      <c r="AQ7" s="133" t="s">
        <v>2</v>
      </c>
      <c r="AR7" s="134"/>
      <c r="AS7" s="134"/>
      <c r="AT7" s="134"/>
      <c r="AU7" s="134"/>
      <c r="AV7" s="134"/>
      <c r="AW7" s="134"/>
      <c r="AX7" s="134"/>
      <c r="AY7" s="134"/>
      <c r="AZ7" s="134"/>
      <c r="BA7" s="134"/>
      <c r="BB7" s="134"/>
      <c r="BC7" s="134"/>
      <c r="BD7" s="134"/>
      <c r="BE7" s="134"/>
      <c r="BF7" s="134"/>
      <c r="BG7" s="134"/>
      <c r="BH7" s="134"/>
      <c r="BI7" s="134"/>
      <c r="BJ7" s="134"/>
      <c r="BK7" s="134"/>
      <c r="BL7" s="134"/>
      <c r="BM7" s="134"/>
      <c r="BN7" s="134"/>
      <c r="BO7" s="134"/>
      <c r="BP7" s="134"/>
      <c r="BQ7" s="134"/>
      <c r="BR7" s="134"/>
      <c r="BS7" s="134"/>
      <c r="BT7" s="134"/>
      <c r="BU7" s="134"/>
      <c r="BV7" s="134"/>
      <c r="BW7" s="134"/>
      <c r="BX7" s="134"/>
      <c r="BY7" s="134"/>
      <c r="BZ7" s="134"/>
      <c r="CA7" s="134"/>
      <c r="CB7" s="134"/>
      <c r="CC7" s="134"/>
      <c r="CD7" s="134"/>
      <c r="CE7" s="135"/>
      <c r="CF7" s="133" t="s">
        <v>3</v>
      </c>
      <c r="CG7" s="134"/>
      <c r="CH7" s="134"/>
      <c r="CI7" s="134"/>
      <c r="CJ7" s="134"/>
      <c r="CK7" s="134"/>
      <c r="CL7" s="134"/>
      <c r="CM7" s="134"/>
      <c r="CN7" s="134"/>
      <c r="CO7" s="134"/>
      <c r="CP7" s="134"/>
      <c r="CQ7" s="134"/>
      <c r="CR7" s="134"/>
      <c r="CS7" s="134"/>
      <c r="CT7" s="134"/>
      <c r="CU7" s="134"/>
      <c r="CV7" s="134"/>
      <c r="CW7" s="134"/>
      <c r="CX7" s="134"/>
      <c r="CY7" s="134"/>
      <c r="CZ7" s="134"/>
      <c r="DA7" s="134"/>
      <c r="DB7" s="134"/>
      <c r="DC7" s="134"/>
      <c r="DD7" s="134"/>
      <c r="DE7" s="134"/>
      <c r="DF7" s="134"/>
      <c r="DG7" s="134"/>
      <c r="DH7" s="134"/>
      <c r="DI7" s="134"/>
      <c r="DJ7" s="134"/>
      <c r="DK7" s="134"/>
      <c r="DL7" s="134"/>
      <c r="DM7" s="134"/>
      <c r="DN7" s="134"/>
      <c r="DO7" s="134"/>
      <c r="DP7" s="134"/>
      <c r="DQ7" s="134"/>
      <c r="DR7" s="134"/>
      <c r="DS7" s="134"/>
      <c r="DT7" s="135"/>
      <c r="DU7" s="139" t="s">
        <v>4</v>
      </c>
      <c r="DV7" s="139"/>
      <c r="DW7" s="139"/>
      <c r="DX7" s="139"/>
      <c r="DY7" s="139"/>
      <c r="DZ7" s="139"/>
      <c r="EA7" s="139"/>
      <c r="EB7" s="139"/>
      <c r="EC7" s="139"/>
      <c r="ED7" s="139"/>
      <c r="EE7" s="139"/>
      <c r="EF7" s="139"/>
      <c r="EG7" s="139"/>
      <c r="EH7" s="139"/>
      <c r="EI7" s="139"/>
      <c r="EJ7" s="139"/>
      <c r="EK7" s="139"/>
      <c r="EL7" s="139"/>
      <c r="EM7" s="139"/>
      <c r="EN7" s="139"/>
      <c r="EO7" s="139"/>
      <c r="EP7" s="139"/>
      <c r="EQ7" s="139"/>
      <c r="ER7" s="139"/>
      <c r="ES7" s="139"/>
      <c r="ET7" s="139"/>
      <c r="EU7" s="139"/>
      <c r="EV7" s="139"/>
      <c r="EW7" s="139"/>
      <c r="EX7" s="139"/>
      <c r="EY7" s="139"/>
      <c r="EZ7" s="139"/>
      <c r="FA7" s="139"/>
      <c r="FB7" s="139"/>
      <c r="FC7" s="139"/>
      <c r="FD7" s="139"/>
      <c r="FE7" s="139"/>
      <c r="FF7" s="139"/>
      <c r="FG7" s="139"/>
      <c r="FH7" s="139"/>
      <c r="FI7" s="139"/>
      <c r="FJ7" s="136" t="s">
        <v>5</v>
      </c>
      <c r="FK7" s="136"/>
      <c r="FL7" s="136"/>
      <c r="FM7" s="136"/>
      <c r="FN7" s="136"/>
      <c r="FO7" s="136"/>
      <c r="FP7" s="136"/>
      <c r="FQ7" s="136"/>
      <c r="FR7" s="136"/>
      <c r="FS7" s="136"/>
      <c r="FT7" s="136"/>
      <c r="FU7" s="136"/>
      <c r="FV7" s="136"/>
      <c r="FW7" s="136"/>
      <c r="FX7" s="136"/>
      <c r="FY7" s="136"/>
      <c r="FZ7" s="136"/>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4"/>
      <c r="GZ7" s="4"/>
      <c r="HA7" s="4"/>
      <c r="HB7" s="4"/>
      <c r="HC7" s="4"/>
      <c r="HD7" s="4"/>
      <c r="HE7" s="4"/>
      <c r="HF7" s="4"/>
      <c r="HG7" s="4"/>
      <c r="HH7" s="4"/>
      <c r="HI7" s="4"/>
      <c r="HJ7" s="4"/>
      <c r="HK7" s="4"/>
      <c r="HL7" s="4"/>
      <c r="HM7" s="4"/>
      <c r="HN7" s="4"/>
      <c r="HO7" s="4"/>
      <c r="HP7" s="4"/>
      <c r="HQ7" s="4"/>
      <c r="HR7" s="4"/>
      <c r="HS7" s="4"/>
      <c r="HT7" s="4"/>
      <c r="HU7" s="4"/>
      <c r="HV7" s="4"/>
      <c r="HW7" s="4"/>
      <c r="HX7" s="136" t="s">
        <v>6</v>
      </c>
      <c r="HY7" s="136"/>
      <c r="HZ7" s="136"/>
      <c r="IA7" s="136"/>
      <c r="IB7" s="136"/>
      <c r="IC7" s="136"/>
      <c r="ID7" s="136"/>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t="s">
        <v>7</v>
      </c>
      <c r="JR7" s="136"/>
      <c r="JS7" s="136"/>
      <c r="JT7" s="136"/>
      <c r="JU7" s="136"/>
      <c r="JV7" s="136"/>
      <c r="JW7" s="136"/>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t="s">
        <v>8</v>
      </c>
      <c r="LK7" s="136"/>
      <c r="LL7" s="136"/>
      <c r="LM7" s="136"/>
      <c r="LN7" s="136"/>
      <c r="LO7" s="136"/>
      <c r="LP7" s="136"/>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3"/>
      <c r="ND7" s="6" t="s">
        <v>9</v>
      </c>
      <c r="NE7" s="7"/>
      <c r="NF7" s="7"/>
      <c r="NG7" s="7"/>
      <c r="NH7" s="7"/>
      <c r="NI7" s="7"/>
      <c r="NJ7" s="7"/>
      <c r="NK7" s="7"/>
      <c r="NL7" s="7"/>
      <c r="NM7" s="7"/>
      <c r="NN7" s="7"/>
      <c r="NO7" s="7"/>
      <c r="NP7" s="7"/>
      <c r="NQ7" s="8"/>
    </row>
    <row r="8" spans="1:382" ht="18.75" customHeight="1" x14ac:dyDescent="0.15">
      <c r="A8" s="2"/>
      <c r="B8" s="124" t="str">
        <f>データ!J7</f>
        <v>法非適用</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6"/>
      <c r="AQ8" s="124" t="str">
        <f>データ!K7</f>
        <v>駐車場整備事業</v>
      </c>
      <c r="AR8" s="125"/>
      <c r="AS8" s="125"/>
      <c r="AT8" s="125"/>
      <c r="AU8" s="125"/>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6"/>
      <c r="CF8" s="124" t="str">
        <f>データ!L7</f>
        <v>-</v>
      </c>
      <c r="CG8" s="125"/>
      <c r="CH8" s="125"/>
      <c r="CI8" s="125"/>
      <c r="CJ8" s="125"/>
      <c r="CK8" s="125"/>
      <c r="CL8" s="125"/>
      <c r="CM8" s="125"/>
      <c r="CN8" s="125"/>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6"/>
      <c r="DU8" s="128" t="str">
        <f>データ!M7</f>
        <v>Ａ３Ｂ１</v>
      </c>
      <c r="DV8" s="128"/>
      <c r="DW8" s="128"/>
      <c r="DX8" s="128"/>
      <c r="DY8" s="128"/>
      <c r="DZ8" s="128"/>
      <c r="EA8" s="128"/>
      <c r="EB8" s="128"/>
      <c r="EC8" s="128"/>
      <c r="ED8" s="128"/>
      <c r="EE8" s="128"/>
      <c r="EF8" s="128"/>
      <c r="EG8" s="128"/>
      <c r="EH8" s="128"/>
      <c r="EI8" s="128"/>
      <c r="EJ8" s="128"/>
      <c r="EK8" s="128"/>
      <c r="EL8" s="128"/>
      <c r="EM8" s="128"/>
      <c r="EN8" s="128"/>
      <c r="EO8" s="128"/>
      <c r="EP8" s="128"/>
      <c r="EQ8" s="128"/>
      <c r="ER8" s="128"/>
      <c r="ES8" s="128"/>
      <c r="ET8" s="128"/>
      <c r="EU8" s="128"/>
      <c r="EV8" s="128"/>
      <c r="EW8" s="128"/>
      <c r="EX8" s="128"/>
      <c r="EY8" s="128"/>
      <c r="EZ8" s="128"/>
      <c r="FA8" s="128"/>
      <c r="FB8" s="128"/>
      <c r="FC8" s="128"/>
      <c r="FD8" s="128"/>
      <c r="FE8" s="128"/>
      <c r="FF8" s="128"/>
      <c r="FG8" s="128"/>
      <c r="FH8" s="128"/>
      <c r="FI8" s="128"/>
      <c r="FJ8" s="128" t="str">
        <f>データ!N7</f>
        <v>非設置</v>
      </c>
      <c r="FK8" s="128"/>
      <c r="FL8" s="128"/>
      <c r="FM8" s="128"/>
      <c r="FN8" s="128"/>
      <c r="FO8" s="128"/>
      <c r="FP8" s="128"/>
      <c r="FQ8" s="128"/>
      <c r="FR8" s="128"/>
      <c r="FS8" s="128"/>
      <c r="FT8" s="128"/>
      <c r="FU8" s="128"/>
      <c r="FV8" s="128"/>
      <c r="FW8" s="128"/>
      <c r="FX8" s="128"/>
      <c r="FY8" s="128"/>
      <c r="FZ8" s="128"/>
      <c r="GA8" s="128"/>
      <c r="GB8" s="128"/>
      <c r="GC8" s="128"/>
      <c r="GD8" s="128"/>
      <c r="GE8" s="128"/>
      <c r="GF8" s="128"/>
      <c r="GG8" s="128"/>
      <c r="GH8" s="128"/>
      <c r="GI8" s="128"/>
      <c r="GJ8" s="128"/>
      <c r="GK8" s="128"/>
      <c r="GL8" s="128"/>
      <c r="GM8" s="128"/>
      <c r="GN8" s="128"/>
      <c r="GO8" s="128"/>
      <c r="GP8" s="128"/>
      <c r="GQ8" s="128"/>
      <c r="GR8" s="128"/>
      <c r="GS8" s="128"/>
      <c r="GT8" s="128"/>
      <c r="GU8" s="128"/>
      <c r="GV8" s="128"/>
      <c r="GW8" s="128"/>
      <c r="GX8" s="128"/>
      <c r="GY8" s="4"/>
      <c r="GZ8" s="4"/>
      <c r="HA8" s="4"/>
      <c r="HB8" s="4"/>
      <c r="HC8" s="4"/>
      <c r="HD8" s="4"/>
      <c r="HE8" s="4"/>
      <c r="HF8" s="4"/>
      <c r="HG8" s="4"/>
      <c r="HH8" s="4"/>
      <c r="HI8" s="4"/>
      <c r="HJ8" s="4"/>
      <c r="HK8" s="4"/>
      <c r="HL8" s="4"/>
      <c r="HM8" s="4"/>
      <c r="HN8" s="4"/>
      <c r="HO8" s="4"/>
      <c r="HP8" s="4"/>
      <c r="HQ8" s="4"/>
      <c r="HR8" s="4"/>
      <c r="HS8" s="4"/>
      <c r="HT8" s="4"/>
      <c r="HU8" s="4"/>
      <c r="HV8" s="4"/>
      <c r="HW8" s="4"/>
      <c r="HX8" s="128" t="str">
        <f>データ!S7</f>
        <v>駅</v>
      </c>
      <c r="HY8" s="128"/>
      <c r="HZ8" s="128"/>
      <c r="IA8" s="128"/>
      <c r="IB8" s="128"/>
      <c r="IC8" s="128"/>
      <c r="ID8" s="128"/>
      <c r="IE8" s="128"/>
      <c r="IF8" s="128"/>
      <c r="IG8" s="128"/>
      <c r="IH8" s="128"/>
      <c r="II8" s="128"/>
      <c r="IJ8" s="128"/>
      <c r="IK8" s="128"/>
      <c r="IL8" s="128"/>
      <c r="IM8" s="128"/>
      <c r="IN8" s="128"/>
      <c r="IO8" s="128"/>
      <c r="IP8" s="128"/>
      <c r="IQ8" s="128"/>
      <c r="IR8" s="128"/>
      <c r="IS8" s="128"/>
      <c r="IT8" s="128"/>
      <c r="IU8" s="128"/>
      <c r="IV8" s="128"/>
      <c r="IW8" s="128"/>
      <c r="IX8" s="128"/>
      <c r="IY8" s="128"/>
      <c r="IZ8" s="128"/>
      <c r="JA8" s="128"/>
      <c r="JB8" s="128"/>
      <c r="JC8" s="128"/>
      <c r="JD8" s="128"/>
      <c r="JE8" s="128"/>
      <c r="JF8" s="128"/>
      <c r="JG8" s="128"/>
      <c r="JH8" s="128"/>
      <c r="JI8" s="128"/>
      <c r="JJ8" s="128"/>
      <c r="JK8" s="128"/>
      <c r="JL8" s="128"/>
      <c r="JM8" s="128"/>
      <c r="JN8" s="128"/>
      <c r="JO8" s="128"/>
      <c r="JP8" s="128"/>
      <c r="JQ8" s="128" t="str">
        <f>データ!T7</f>
        <v>無</v>
      </c>
      <c r="JR8" s="128"/>
      <c r="JS8" s="128"/>
      <c r="JT8" s="128"/>
      <c r="JU8" s="128"/>
      <c r="JV8" s="128"/>
      <c r="JW8" s="128"/>
      <c r="JX8" s="128"/>
      <c r="JY8" s="128"/>
      <c r="JZ8" s="128"/>
      <c r="KA8" s="128"/>
      <c r="KB8" s="128"/>
      <c r="KC8" s="128"/>
      <c r="KD8" s="128"/>
      <c r="KE8" s="128"/>
      <c r="KF8" s="128"/>
      <c r="KG8" s="128"/>
      <c r="KH8" s="128"/>
      <c r="KI8" s="128"/>
      <c r="KJ8" s="128"/>
      <c r="KK8" s="128"/>
      <c r="KL8" s="128"/>
      <c r="KM8" s="128"/>
      <c r="KN8" s="128"/>
      <c r="KO8" s="128"/>
      <c r="KP8" s="128"/>
      <c r="KQ8" s="128"/>
      <c r="KR8" s="128"/>
      <c r="KS8" s="128"/>
      <c r="KT8" s="128"/>
      <c r="KU8" s="128"/>
      <c r="KV8" s="128"/>
      <c r="KW8" s="128"/>
      <c r="KX8" s="128"/>
      <c r="KY8" s="128"/>
      <c r="KZ8" s="128"/>
      <c r="LA8" s="128"/>
      <c r="LB8" s="128"/>
      <c r="LC8" s="128"/>
      <c r="LD8" s="128"/>
      <c r="LE8" s="128"/>
      <c r="LF8" s="128"/>
      <c r="LG8" s="128"/>
      <c r="LH8" s="128"/>
      <c r="LI8" s="128"/>
      <c r="LJ8" s="127">
        <f>データ!U7</f>
        <v>928</v>
      </c>
      <c r="LK8" s="127"/>
      <c r="LL8" s="127"/>
      <c r="LM8" s="127"/>
      <c r="LN8" s="127"/>
      <c r="LO8" s="127"/>
      <c r="LP8" s="127"/>
      <c r="LQ8" s="127"/>
      <c r="LR8" s="127"/>
      <c r="LS8" s="127"/>
      <c r="LT8" s="127"/>
      <c r="LU8" s="127"/>
      <c r="LV8" s="127"/>
      <c r="LW8" s="127"/>
      <c r="LX8" s="127"/>
      <c r="LY8" s="127"/>
      <c r="LZ8" s="127"/>
      <c r="MA8" s="127"/>
      <c r="MB8" s="127"/>
      <c r="MC8" s="127"/>
      <c r="MD8" s="127"/>
      <c r="ME8" s="127"/>
      <c r="MF8" s="127"/>
      <c r="MG8" s="127"/>
      <c r="MH8" s="127"/>
      <c r="MI8" s="127"/>
      <c r="MJ8" s="127"/>
      <c r="MK8" s="127"/>
      <c r="ML8" s="127"/>
      <c r="MM8" s="127"/>
      <c r="MN8" s="127"/>
      <c r="MO8" s="127"/>
      <c r="MP8" s="127"/>
      <c r="MQ8" s="127"/>
      <c r="MR8" s="127"/>
      <c r="MS8" s="127"/>
      <c r="MT8" s="127"/>
      <c r="MU8" s="127"/>
      <c r="MV8" s="127"/>
      <c r="MW8" s="127"/>
      <c r="MX8" s="127"/>
      <c r="MY8" s="127"/>
      <c r="MZ8" s="127"/>
      <c r="NA8" s="127"/>
      <c r="NB8" s="127"/>
      <c r="NC8" s="3"/>
      <c r="ND8" s="131" t="s">
        <v>10</v>
      </c>
      <c r="NE8" s="132"/>
      <c r="NF8" s="9" t="s">
        <v>11</v>
      </c>
      <c r="NG8" s="10"/>
      <c r="NH8" s="10"/>
      <c r="NI8" s="10"/>
      <c r="NJ8" s="10"/>
      <c r="NK8" s="10"/>
      <c r="NL8" s="10"/>
      <c r="NM8" s="10"/>
      <c r="NN8" s="10"/>
      <c r="NO8" s="10"/>
      <c r="NP8" s="10"/>
      <c r="NQ8" s="11"/>
    </row>
    <row r="9" spans="1:382" ht="18.75" customHeight="1" x14ac:dyDescent="0.15">
      <c r="A9" s="2"/>
      <c r="B9" s="133" t="s">
        <v>12</v>
      </c>
      <c r="C9" s="134"/>
      <c r="D9" s="134"/>
      <c r="E9" s="134"/>
      <c r="F9" s="134"/>
      <c r="G9" s="134"/>
      <c r="H9" s="134"/>
      <c r="I9" s="134"/>
      <c r="J9" s="134"/>
      <c r="K9" s="134"/>
      <c r="L9" s="134"/>
      <c r="M9" s="134"/>
      <c r="N9" s="134"/>
      <c r="O9" s="134"/>
      <c r="P9" s="134"/>
      <c r="Q9" s="134"/>
      <c r="R9" s="134"/>
      <c r="S9" s="134"/>
      <c r="T9" s="134"/>
      <c r="U9" s="134"/>
      <c r="V9" s="134"/>
      <c r="W9" s="134"/>
      <c r="X9" s="134"/>
      <c r="Y9" s="134"/>
      <c r="Z9" s="134"/>
      <c r="AA9" s="134"/>
      <c r="AB9" s="134"/>
      <c r="AC9" s="134"/>
      <c r="AD9" s="134"/>
      <c r="AE9" s="134"/>
      <c r="AF9" s="134"/>
      <c r="AG9" s="134"/>
      <c r="AH9" s="134"/>
      <c r="AI9" s="134"/>
      <c r="AJ9" s="134"/>
      <c r="AK9" s="134"/>
      <c r="AL9" s="134"/>
      <c r="AM9" s="134"/>
      <c r="AN9" s="134"/>
      <c r="AO9" s="134"/>
      <c r="AP9" s="135"/>
      <c r="AQ9" s="133" t="s">
        <v>13</v>
      </c>
      <c r="AR9" s="134"/>
      <c r="AS9" s="134"/>
      <c r="AT9" s="134"/>
      <c r="AU9" s="134"/>
      <c r="AV9" s="134"/>
      <c r="AW9" s="134"/>
      <c r="AX9" s="134"/>
      <c r="AY9" s="134"/>
      <c r="AZ9" s="134"/>
      <c r="BA9" s="134"/>
      <c r="BB9" s="134"/>
      <c r="BC9" s="134"/>
      <c r="BD9" s="134"/>
      <c r="BE9" s="134"/>
      <c r="BF9" s="134"/>
      <c r="BG9" s="134"/>
      <c r="BH9" s="134"/>
      <c r="BI9" s="134"/>
      <c r="BJ9" s="134"/>
      <c r="BK9" s="134"/>
      <c r="BL9" s="134"/>
      <c r="BM9" s="134"/>
      <c r="BN9" s="134"/>
      <c r="BO9" s="134"/>
      <c r="BP9" s="134"/>
      <c r="BQ9" s="134"/>
      <c r="BR9" s="134"/>
      <c r="BS9" s="134"/>
      <c r="BT9" s="134"/>
      <c r="BU9" s="134"/>
      <c r="BV9" s="134"/>
      <c r="BW9" s="134"/>
      <c r="BX9" s="134"/>
      <c r="BY9" s="134"/>
      <c r="BZ9" s="134"/>
      <c r="CA9" s="134"/>
      <c r="CB9" s="134"/>
      <c r="CC9" s="134"/>
      <c r="CD9" s="134"/>
      <c r="CE9" s="135"/>
      <c r="CF9" s="133" t="s">
        <v>14</v>
      </c>
      <c r="CG9" s="134"/>
      <c r="CH9" s="134"/>
      <c r="CI9" s="134"/>
      <c r="CJ9" s="134"/>
      <c r="CK9" s="134"/>
      <c r="CL9" s="134"/>
      <c r="CM9" s="134"/>
      <c r="CN9" s="134"/>
      <c r="CO9" s="134"/>
      <c r="CP9" s="134"/>
      <c r="CQ9" s="134"/>
      <c r="CR9" s="134"/>
      <c r="CS9" s="134"/>
      <c r="CT9" s="134"/>
      <c r="CU9" s="134"/>
      <c r="CV9" s="134"/>
      <c r="CW9" s="134"/>
      <c r="CX9" s="134"/>
      <c r="CY9" s="134"/>
      <c r="CZ9" s="134"/>
      <c r="DA9" s="134"/>
      <c r="DB9" s="134"/>
      <c r="DC9" s="134"/>
      <c r="DD9" s="134"/>
      <c r="DE9" s="134"/>
      <c r="DF9" s="134"/>
      <c r="DG9" s="134"/>
      <c r="DH9" s="134"/>
      <c r="DI9" s="134"/>
      <c r="DJ9" s="134"/>
      <c r="DK9" s="134"/>
      <c r="DL9" s="134"/>
      <c r="DM9" s="134"/>
      <c r="DN9" s="134"/>
      <c r="DO9" s="134"/>
      <c r="DP9" s="134"/>
      <c r="DQ9" s="134"/>
      <c r="DR9" s="134"/>
      <c r="DS9" s="134"/>
      <c r="DT9" s="135"/>
      <c r="DU9" s="136" t="s">
        <v>15</v>
      </c>
      <c r="DV9" s="136"/>
      <c r="DW9" s="136"/>
      <c r="DX9" s="136"/>
      <c r="DY9" s="136"/>
      <c r="DZ9" s="136"/>
      <c r="EA9" s="136"/>
      <c r="EB9" s="136"/>
      <c r="EC9" s="136"/>
      <c r="ED9" s="136"/>
      <c r="EE9" s="136"/>
      <c r="EF9" s="136"/>
      <c r="EG9" s="136"/>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6" t="s">
        <v>16</v>
      </c>
      <c r="HY9" s="136"/>
      <c r="HZ9" s="136"/>
      <c r="IA9" s="136"/>
      <c r="IB9" s="136"/>
      <c r="IC9" s="136"/>
      <c r="ID9" s="136"/>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t="s">
        <v>17</v>
      </c>
      <c r="JR9" s="136"/>
      <c r="JS9" s="136"/>
      <c r="JT9" s="136"/>
      <c r="JU9" s="136"/>
      <c r="JV9" s="136"/>
      <c r="JW9" s="136"/>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t="s">
        <v>18</v>
      </c>
      <c r="LK9" s="136"/>
      <c r="LL9" s="136"/>
      <c r="LM9" s="136"/>
      <c r="LN9" s="136"/>
      <c r="LO9" s="136"/>
      <c r="LP9" s="136"/>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3"/>
      <c r="ND9" s="116" t="s">
        <v>19</v>
      </c>
      <c r="NE9" s="117"/>
      <c r="NF9" s="12" t="s">
        <v>20</v>
      </c>
      <c r="NG9" s="13"/>
      <c r="NH9" s="13"/>
      <c r="NI9" s="13"/>
      <c r="NJ9" s="13"/>
      <c r="NK9" s="13"/>
      <c r="NL9" s="13"/>
      <c r="NM9" s="13"/>
      <c r="NN9" s="13"/>
      <c r="NO9" s="13"/>
      <c r="NP9" s="13"/>
      <c r="NQ9" s="14"/>
    </row>
    <row r="10" spans="1:382" ht="18.75" customHeight="1" x14ac:dyDescent="0.15">
      <c r="A10" s="2"/>
      <c r="B10" s="118" t="str">
        <f>データ!O7</f>
        <v>該当数値なし</v>
      </c>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20"/>
      <c r="AQ10" s="121" t="s">
        <v>122</v>
      </c>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3"/>
      <c r="CF10" s="124" t="str">
        <f>データ!Q7</f>
        <v>広場式</v>
      </c>
      <c r="CG10" s="125"/>
      <c r="CH10" s="125"/>
      <c r="CI10" s="125"/>
      <c r="CJ10" s="125"/>
      <c r="CK10" s="125"/>
      <c r="CL10" s="125"/>
      <c r="CM10" s="125"/>
      <c r="CN10" s="125"/>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6"/>
      <c r="DU10" s="127">
        <f>データ!R7</f>
        <v>29</v>
      </c>
      <c r="DV10" s="127"/>
      <c r="DW10" s="127"/>
      <c r="DX10" s="127"/>
      <c r="DY10" s="127"/>
      <c r="DZ10" s="127"/>
      <c r="EA10" s="127"/>
      <c r="EB10" s="127"/>
      <c r="EC10" s="127"/>
      <c r="ED10" s="127"/>
      <c r="EE10" s="127"/>
      <c r="EF10" s="127"/>
      <c r="EG10" s="127"/>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7">
        <f>データ!V7</f>
        <v>57</v>
      </c>
      <c r="HY10" s="127"/>
      <c r="HZ10" s="127"/>
      <c r="IA10" s="127"/>
      <c r="IB10" s="127"/>
      <c r="IC10" s="127"/>
      <c r="ID10" s="127"/>
      <c r="IE10" s="127"/>
      <c r="IF10" s="127"/>
      <c r="IG10" s="127"/>
      <c r="IH10" s="127"/>
      <c r="II10" s="127"/>
      <c r="IJ10" s="127"/>
      <c r="IK10" s="127"/>
      <c r="IL10" s="127"/>
      <c r="IM10" s="127"/>
      <c r="IN10" s="127"/>
      <c r="IO10" s="127"/>
      <c r="IP10" s="127"/>
      <c r="IQ10" s="127"/>
      <c r="IR10" s="127"/>
      <c r="IS10" s="127"/>
      <c r="IT10" s="127"/>
      <c r="IU10" s="127"/>
      <c r="IV10" s="127"/>
      <c r="IW10" s="127"/>
      <c r="IX10" s="127"/>
      <c r="IY10" s="127"/>
      <c r="IZ10" s="127"/>
      <c r="JA10" s="127"/>
      <c r="JB10" s="127"/>
      <c r="JC10" s="127"/>
      <c r="JD10" s="127"/>
      <c r="JE10" s="127"/>
      <c r="JF10" s="127"/>
      <c r="JG10" s="127"/>
      <c r="JH10" s="127"/>
      <c r="JI10" s="127"/>
      <c r="JJ10" s="127"/>
      <c r="JK10" s="127"/>
      <c r="JL10" s="127"/>
      <c r="JM10" s="127"/>
      <c r="JN10" s="127"/>
      <c r="JO10" s="127"/>
      <c r="JP10" s="127"/>
      <c r="JQ10" s="127">
        <f>データ!W7</f>
        <v>30</v>
      </c>
      <c r="JR10" s="127"/>
      <c r="JS10" s="127"/>
      <c r="JT10" s="127"/>
      <c r="JU10" s="127"/>
      <c r="JV10" s="127"/>
      <c r="JW10" s="127"/>
      <c r="JX10" s="127"/>
      <c r="JY10" s="127"/>
      <c r="JZ10" s="127"/>
      <c r="KA10" s="127"/>
      <c r="KB10" s="127"/>
      <c r="KC10" s="127"/>
      <c r="KD10" s="127"/>
      <c r="KE10" s="127"/>
      <c r="KF10" s="127"/>
      <c r="KG10" s="127"/>
      <c r="KH10" s="127"/>
      <c r="KI10" s="127"/>
      <c r="KJ10" s="127"/>
      <c r="KK10" s="127"/>
      <c r="KL10" s="127"/>
      <c r="KM10" s="127"/>
      <c r="KN10" s="127"/>
      <c r="KO10" s="127"/>
      <c r="KP10" s="127"/>
      <c r="KQ10" s="127"/>
      <c r="KR10" s="127"/>
      <c r="KS10" s="127"/>
      <c r="KT10" s="127"/>
      <c r="KU10" s="127"/>
      <c r="KV10" s="127"/>
      <c r="KW10" s="127"/>
      <c r="KX10" s="127"/>
      <c r="KY10" s="127"/>
      <c r="KZ10" s="127"/>
      <c r="LA10" s="127"/>
      <c r="LB10" s="127"/>
      <c r="LC10" s="127"/>
      <c r="LD10" s="127"/>
      <c r="LE10" s="127"/>
      <c r="LF10" s="127"/>
      <c r="LG10" s="127"/>
      <c r="LH10" s="127"/>
      <c r="LI10" s="127"/>
      <c r="LJ10" s="128" t="str">
        <f>データ!X7</f>
        <v>無</v>
      </c>
      <c r="LK10" s="128"/>
      <c r="LL10" s="128"/>
      <c r="LM10" s="128"/>
      <c r="LN10" s="128"/>
      <c r="LO10" s="128"/>
      <c r="LP10" s="128"/>
      <c r="LQ10" s="128"/>
      <c r="LR10" s="128"/>
      <c r="LS10" s="128"/>
      <c r="LT10" s="128"/>
      <c r="LU10" s="128"/>
      <c r="LV10" s="128"/>
      <c r="LW10" s="128"/>
      <c r="LX10" s="128"/>
      <c r="LY10" s="128"/>
      <c r="LZ10" s="128"/>
      <c r="MA10" s="128"/>
      <c r="MB10" s="128"/>
      <c r="MC10" s="128"/>
      <c r="MD10" s="128"/>
      <c r="ME10" s="128"/>
      <c r="MF10" s="128"/>
      <c r="MG10" s="128"/>
      <c r="MH10" s="128"/>
      <c r="MI10" s="128"/>
      <c r="MJ10" s="128"/>
      <c r="MK10" s="128"/>
      <c r="ML10" s="128"/>
      <c r="MM10" s="128"/>
      <c r="MN10" s="128"/>
      <c r="MO10" s="128"/>
      <c r="MP10" s="128"/>
      <c r="MQ10" s="128"/>
      <c r="MR10" s="128"/>
      <c r="MS10" s="128"/>
      <c r="MT10" s="128"/>
      <c r="MU10" s="128"/>
      <c r="MV10" s="128"/>
      <c r="MW10" s="128"/>
      <c r="MX10" s="128"/>
      <c r="MY10" s="128"/>
      <c r="MZ10" s="128"/>
      <c r="NA10" s="128"/>
      <c r="NB10" s="128"/>
      <c r="NC10" s="2"/>
      <c r="ND10" s="129" t="s">
        <v>21</v>
      </c>
      <c r="NE10" s="130"/>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4" t="s">
        <v>23</v>
      </c>
      <c r="NE11" s="114"/>
      <c r="NF11" s="114"/>
      <c r="NG11" s="114"/>
      <c r="NH11" s="114"/>
      <c r="NI11" s="114"/>
      <c r="NJ11" s="114"/>
      <c r="NK11" s="114"/>
      <c r="NL11" s="114"/>
      <c r="NM11" s="114"/>
      <c r="NN11" s="114"/>
      <c r="NO11" s="114"/>
      <c r="NP11" s="114"/>
      <c r="NQ11" s="114"/>
      <c r="NR11" s="11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4"/>
      <c r="NE12" s="114"/>
      <c r="NF12" s="114"/>
      <c r="NG12" s="114"/>
      <c r="NH12" s="114"/>
      <c r="NI12" s="114"/>
      <c r="NJ12" s="114"/>
      <c r="NK12" s="114"/>
      <c r="NL12" s="114"/>
      <c r="NM12" s="114"/>
      <c r="NN12" s="114"/>
      <c r="NO12" s="114"/>
      <c r="NP12" s="114"/>
      <c r="NQ12" s="114"/>
      <c r="NR12" s="11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5"/>
      <c r="NE13" s="115"/>
      <c r="NF13" s="115"/>
      <c r="NG13" s="115"/>
      <c r="NH13" s="115"/>
      <c r="NI13" s="115"/>
      <c r="NJ13" s="115"/>
      <c r="NK13" s="115"/>
      <c r="NL13" s="115"/>
      <c r="NM13" s="115"/>
      <c r="NN13" s="115"/>
      <c r="NO13" s="115"/>
      <c r="NP13" s="115"/>
      <c r="NQ13" s="115"/>
      <c r="NR13" s="115"/>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00" t="s">
        <v>133</v>
      </c>
      <c r="NE15" s="101"/>
      <c r="NF15" s="101"/>
      <c r="NG15" s="101"/>
      <c r="NH15" s="101"/>
      <c r="NI15" s="101"/>
      <c r="NJ15" s="101"/>
      <c r="NK15" s="101"/>
      <c r="NL15" s="101"/>
      <c r="NM15" s="101"/>
      <c r="NN15" s="101"/>
      <c r="NO15" s="101"/>
      <c r="NP15" s="101"/>
      <c r="NQ15" s="101"/>
      <c r="NR15" s="102"/>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22"/>
      <c r="C31" s="4"/>
      <c r="D31" s="4"/>
      <c r="E31" s="4"/>
      <c r="F31" s="4"/>
      <c r="I31" s="28"/>
      <c r="J31" s="106" t="s">
        <v>27</v>
      </c>
      <c r="K31" s="107"/>
      <c r="L31" s="107"/>
      <c r="M31" s="107"/>
      <c r="N31" s="107"/>
      <c r="O31" s="107"/>
      <c r="P31" s="107"/>
      <c r="Q31" s="107"/>
      <c r="R31" s="107"/>
      <c r="S31" s="107"/>
      <c r="T31" s="108"/>
      <c r="U31" s="110">
        <f>データ!Y7</f>
        <v>138.5</v>
      </c>
      <c r="V31" s="110"/>
      <c r="W31" s="110"/>
      <c r="X31" s="110"/>
      <c r="Y31" s="110"/>
      <c r="Z31" s="110"/>
      <c r="AA31" s="110"/>
      <c r="AB31" s="110"/>
      <c r="AC31" s="110"/>
      <c r="AD31" s="110"/>
      <c r="AE31" s="110"/>
      <c r="AF31" s="110"/>
      <c r="AG31" s="110"/>
      <c r="AH31" s="110"/>
      <c r="AI31" s="110"/>
      <c r="AJ31" s="110"/>
      <c r="AK31" s="110"/>
      <c r="AL31" s="110"/>
      <c r="AM31" s="110"/>
      <c r="AN31" s="110">
        <f>データ!Z7</f>
        <v>132.6</v>
      </c>
      <c r="AO31" s="110"/>
      <c r="AP31" s="110"/>
      <c r="AQ31" s="110"/>
      <c r="AR31" s="110"/>
      <c r="AS31" s="110"/>
      <c r="AT31" s="110"/>
      <c r="AU31" s="110"/>
      <c r="AV31" s="110"/>
      <c r="AW31" s="110"/>
      <c r="AX31" s="110"/>
      <c r="AY31" s="110"/>
      <c r="AZ31" s="110"/>
      <c r="BA31" s="110"/>
      <c r="BB31" s="110"/>
      <c r="BC31" s="110"/>
      <c r="BD31" s="110"/>
      <c r="BE31" s="110"/>
      <c r="BF31" s="110"/>
      <c r="BG31" s="110">
        <f>データ!AA7</f>
        <v>134.80000000000001</v>
      </c>
      <c r="BH31" s="110"/>
      <c r="BI31" s="110"/>
      <c r="BJ31" s="110"/>
      <c r="BK31" s="110"/>
      <c r="BL31" s="110"/>
      <c r="BM31" s="110"/>
      <c r="BN31" s="110"/>
      <c r="BO31" s="110"/>
      <c r="BP31" s="110"/>
      <c r="BQ31" s="110"/>
      <c r="BR31" s="110"/>
      <c r="BS31" s="110"/>
      <c r="BT31" s="110"/>
      <c r="BU31" s="110"/>
      <c r="BV31" s="110"/>
      <c r="BW31" s="110"/>
      <c r="BX31" s="110"/>
      <c r="BY31" s="110"/>
      <c r="BZ31" s="110">
        <f>データ!AB7</f>
        <v>126.8</v>
      </c>
      <c r="CA31" s="110"/>
      <c r="CB31" s="110"/>
      <c r="CC31" s="110"/>
      <c r="CD31" s="110"/>
      <c r="CE31" s="110"/>
      <c r="CF31" s="110"/>
      <c r="CG31" s="110"/>
      <c r="CH31" s="110"/>
      <c r="CI31" s="110"/>
      <c r="CJ31" s="110"/>
      <c r="CK31" s="110"/>
      <c r="CL31" s="110"/>
      <c r="CM31" s="110"/>
      <c r="CN31" s="110"/>
      <c r="CO31" s="110"/>
      <c r="CP31" s="110"/>
      <c r="CQ31" s="110"/>
      <c r="CR31" s="110"/>
      <c r="CS31" s="110">
        <f>データ!AC7</f>
        <v>51.3</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6" t="s">
        <v>27</v>
      </c>
      <c r="EB31" s="107"/>
      <c r="EC31" s="107"/>
      <c r="ED31" s="107"/>
      <c r="EE31" s="107"/>
      <c r="EF31" s="107"/>
      <c r="EG31" s="107"/>
      <c r="EH31" s="107"/>
      <c r="EI31" s="107"/>
      <c r="EJ31" s="107"/>
      <c r="EK31" s="108"/>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6.1</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6" t="s">
        <v>27</v>
      </c>
      <c r="IS31" s="107"/>
      <c r="IT31" s="107"/>
      <c r="IU31" s="107"/>
      <c r="IV31" s="107"/>
      <c r="IW31" s="107"/>
      <c r="IX31" s="107"/>
      <c r="IY31" s="107"/>
      <c r="IZ31" s="107"/>
      <c r="JA31" s="107"/>
      <c r="JB31" s="108"/>
      <c r="JC31" s="80">
        <f>データ!DK7</f>
        <v>91.2</v>
      </c>
      <c r="JD31" s="81"/>
      <c r="JE31" s="81"/>
      <c r="JF31" s="81"/>
      <c r="JG31" s="81"/>
      <c r="JH31" s="81"/>
      <c r="JI31" s="81"/>
      <c r="JJ31" s="81"/>
      <c r="JK31" s="81"/>
      <c r="JL31" s="81"/>
      <c r="JM31" s="81"/>
      <c r="JN31" s="81"/>
      <c r="JO31" s="81"/>
      <c r="JP31" s="81"/>
      <c r="JQ31" s="81"/>
      <c r="JR31" s="81"/>
      <c r="JS31" s="81"/>
      <c r="JT31" s="81"/>
      <c r="JU31" s="82"/>
      <c r="JV31" s="80">
        <f>データ!DL7</f>
        <v>87.7</v>
      </c>
      <c r="JW31" s="81"/>
      <c r="JX31" s="81"/>
      <c r="JY31" s="81"/>
      <c r="JZ31" s="81"/>
      <c r="KA31" s="81"/>
      <c r="KB31" s="81"/>
      <c r="KC31" s="81"/>
      <c r="KD31" s="81"/>
      <c r="KE31" s="81"/>
      <c r="KF31" s="81"/>
      <c r="KG31" s="81"/>
      <c r="KH31" s="81"/>
      <c r="KI31" s="81"/>
      <c r="KJ31" s="81"/>
      <c r="KK31" s="81"/>
      <c r="KL31" s="81"/>
      <c r="KM31" s="81"/>
      <c r="KN31" s="82"/>
      <c r="KO31" s="80">
        <f>データ!DM7</f>
        <v>91.2</v>
      </c>
      <c r="KP31" s="81"/>
      <c r="KQ31" s="81"/>
      <c r="KR31" s="81"/>
      <c r="KS31" s="81"/>
      <c r="KT31" s="81"/>
      <c r="KU31" s="81"/>
      <c r="KV31" s="81"/>
      <c r="KW31" s="81"/>
      <c r="KX31" s="81"/>
      <c r="KY31" s="81"/>
      <c r="KZ31" s="81"/>
      <c r="LA31" s="81"/>
      <c r="LB31" s="81"/>
      <c r="LC31" s="81"/>
      <c r="LD31" s="81"/>
      <c r="LE31" s="81"/>
      <c r="LF31" s="81"/>
      <c r="LG31" s="82"/>
      <c r="LH31" s="80">
        <f>データ!DN7</f>
        <v>86</v>
      </c>
      <c r="LI31" s="81"/>
      <c r="LJ31" s="81"/>
      <c r="LK31" s="81"/>
      <c r="LL31" s="81"/>
      <c r="LM31" s="81"/>
      <c r="LN31" s="81"/>
      <c r="LO31" s="81"/>
      <c r="LP31" s="81"/>
      <c r="LQ31" s="81"/>
      <c r="LR31" s="81"/>
      <c r="LS31" s="81"/>
      <c r="LT31" s="81"/>
      <c r="LU31" s="81"/>
      <c r="LV31" s="81"/>
      <c r="LW31" s="81"/>
      <c r="LX31" s="81"/>
      <c r="LY31" s="81"/>
      <c r="LZ31" s="82"/>
      <c r="MA31" s="80">
        <f>データ!DO7</f>
        <v>40.4</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6" t="s">
        <v>29</v>
      </c>
      <c r="K32" s="107"/>
      <c r="L32" s="107"/>
      <c r="M32" s="107"/>
      <c r="N32" s="107"/>
      <c r="O32" s="107"/>
      <c r="P32" s="107"/>
      <c r="Q32" s="107"/>
      <c r="R32" s="107"/>
      <c r="S32" s="107"/>
      <c r="T32" s="108"/>
      <c r="U32" s="110">
        <f>データ!AD7</f>
        <v>378</v>
      </c>
      <c r="V32" s="110"/>
      <c r="W32" s="110"/>
      <c r="X32" s="110"/>
      <c r="Y32" s="110"/>
      <c r="Z32" s="110"/>
      <c r="AA32" s="110"/>
      <c r="AB32" s="110"/>
      <c r="AC32" s="110"/>
      <c r="AD32" s="110"/>
      <c r="AE32" s="110"/>
      <c r="AF32" s="110"/>
      <c r="AG32" s="110"/>
      <c r="AH32" s="110"/>
      <c r="AI32" s="110"/>
      <c r="AJ32" s="110"/>
      <c r="AK32" s="110"/>
      <c r="AL32" s="110"/>
      <c r="AM32" s="110"/>
      <c r="AN32" s="110">
        <f>データ!AE7</f>
        <v>477.8</v>
      </c>
      <c r="AO32" s="110"/>
      <c r="AP32" s="110"/>
      <c r="AQ32" s="110"/>
      <c r="AR32" s="110"/>
      <c r="AS32" s="110"/>
      <c r="AT32" s="110"/>
      <c r="AU32" s="110"/>
      <c r="AV32" s="110"/>
      <c r="AW32" s="110"/>
      <c r="AX32" s="110"/>
      <c r="AY32" s="110"/>
      <c r="AZ32" s="110"/>
      <c r="BA32" s="110"/>
      <c r="BB32" s="110"/>
      <c r="BC32" s="110"/>
      <c r="BD32" s="110"/>
      <c r="BE32" s="110"/>
      <c r="BF32" s="110"/>
      <c r="BG32" s="110">
        <f>データ!AF7</f>
        <v>373.2</v>
      </c>
      <c r="BH32" s="110"/>
      <c r="BI32" s="110"/>
      <c r="BJ32" s="110"/>
      <c r="BK32" s="110"/>
      <c r="BL32" s="110"/>
      <c r="BM32" s="110"/>
      <c r="BN32" s="110"/>
      <c r="BO32" s="110"/>
      <c r="BP32" s="110"/>
      <c r="BQ32" s="110"/>
      <c r="BR32" s="110"/>
      <c r="BS32" s="110"/>
      <c r="BT32" s="110"/>
      <c r="BU32" s="110"/>
      <c r="BV32" s="110"/>
      <c r="BW32" s="110"/>
      <c r="BX32" s="110"/>
      <c r="BY32" s="110"/>
      <c r="BZ32" s="110">
        <f>データ!AG7</f>
        <v>742.8</v>
      </c>
      <c r="CA32" s="110"/>
      <c r="CB32" s="110"/>
      <c r="CC32" s="110"/>
      <c r="CD32" s="110"/>
      <c r="CE32" s="110"/>
      <c r="CF32" s="110"/>
      <c r="CG32" s="110"/>
      <c r="CH32" s="110"/>
      <c r="CI32" s="110"/>
      <c r="CJ32" s="110"/>
      <c r="CK32" s="110"/>
      <c r="CL32" s="110"/>
      <c r="CM32" s="110"/>
      <c r="CN32" s="110"/>
      <c r="CO32" s="110"/>
      <c r="CP32" s="110"/>
      <c r="CQ32" s="110"/>
      <c r="CR32" s="110"/>
      <c r="CS32" s="110">
        <f>データ!AH7</f>
        <v>385.7</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6" t="s">
        <v>29</v>
      </c>
      <c r="EB32" s="107"/>
      <c r="EC32" s="107"/>
      <c r="ED32" s="107"/>
      <c r="EE32" s="107"/>
      <c r="EF32" s="107"/>
      <c r="EG32" s="107"/>
      <c r="EH32" s="107"/>
      <c r="EI32" s="107"/>
      <c r="EJ32" s="107"/>
      <c r="EK32" s="108"/>
      <c r="EL32" s="110">
        <f>データ!AO7</f>
        <v>3.1</v>
      </c>
      <c r="EM32" s="110"/>
      <c r="EN32" s="110"/>
      <c r="EO32" s="110"/>
      <c r="EP32" s="110"/>
      <c r="EQ32" s="110"/>
      <c r="ER32" s="110"/>
      <c r="ES32" s="110"/>
      <c r="ET32" s="110"/>
      <c r="EU32" s="110"/>
      <c r="EV32" s="110"/>
      <c r="EW32" s="110"/>
      <c r="EX32" s="110"/>
      <c r="EY32" s="110"/>
      <c r="EZ32" s="110"/>
      <c r="FA32" s="110"/>
      <c r="FB32" s="110"/>
      <c r="FC32" s="110"/>
      <c r="FD32" s="110"/>
      <c r="FE32" s="110">
        <f>データ!AP7</f>
        <v>6.3</v>
      </c>
      <c r="FF32" s="110"/>
      <c r="FG32" s="110"/>
      <c r="FH32" s="110"/>
      <c r="FI32" s="110"/>
      <c r="FJ32" s="110"/>
      <c r="FK32" s="110"/>
      <c r="FL32" s="110"/>
      <c r="FM32" s="110"/>
      <c r="FN32" s="110"/>
      <c r="FO32" s="110"/>
      <c r="FP32" s="110"/>
      <c r="FQ32" s="110"/>
      <c r="FR32" s="110"/>
      <c r="FS32" s="110"/>
      <c r="FT32" s="110"/>
      <c r="FU32" s="110"/>
      <c r="FV32" s="110"/>
      <c r="FW32" s="110"/>
      <c r="FX32" s="110">
        <f>データ!AQ7</f>
        <v>4</v>
      </c>
      <c r="FY32" s="110"/>
      <c r="FZ32" s="110"/>
      <c r="GA32" s="110"/>
      <c r="GB32" s="110"/>
      <c r="GC32" s="110"/>
      <c r="GD32" s="110"/>
      <c r="GE32" s="110"/>
      <c r="GF32" s="110"/>
      <c r="GG32" s="110"/>
      <c r="GH32" s="110"/>
      <c r="GI32" s="110"/>
      <c r="GJ32" s="110"/>
      <c r="GK32" s="110"/>
      <c r="GL32" s="110"/>
      <c r="GM32" s="110"/>
      <c r="GN32" s="110"/>
      <c r="GO32" s="110"/>
      <c r="GP32" s="110"/>
      <c r="GQ32" s="110">
        <f>データ!AR7</f>
        <v>2</v>
      </c>
      <c r="GR32" s="110"/>
      <c r="GS32" s="110"/>
      <c r="GT32" s="110"/>
      <c r="GU32" s="110"/>
      <c r="GV32" s="110"/>
      <c r="GW32" s="110"/>
      <c r="GX32" s="110"/>
      <c r="GY32" s="110"/>
      <c r="GZ32" s="110"/>
      <c r="HA32" s="110"/>
      <c r="HB32" s="110"/>
      <c r="HC32" s="110"/>
      <c r="HD32" s="110"/>
      <c r="HE32" s="110"/>
      <c r="HF32" s="110"/>
      <c r="HG32" s="110"/>
      <c r="HH32" s="110"/>
      <c r="HI32" s="110"/>
      <c r="HJ32" s="110">
        <f>データ!AS7</f>
        <v>9</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6" t="s">
        <v>29</v>
      </c>
      <c r="IS32" s="107"/>
      <c r="IT32" s="107"/>
      <c r="IU32" s="107"/>
      <c r="IV32" s="107"/>
      <c r="IW32" s="107"/>
      <c r="IX32" s="107"/>
      <c r="IY32" s="107"/>
      <c r="IZ32" s="107"/>
      <c r="JA32" s="107"/>
      <c r="JB32" s="108"/>
      <c r="JC32" s="80">
        <f>データ!DP7</f>
        <v>288.2</v>
      </c>
      <c r="JD32" s="81"/>
      <c r="JE32" s="81"/>
      <c r="JF32" s="81"/>
      <c r="JG32" s="81"/>
      <c r="JH32" s="81"/>
      <c r="JI32" s="81"/>
      <c r="JJ32" s="81"/>
      <c r="JK32" s="81"/>
      <c r="JL32" s="81"/>
      <c r="JM32" s="81"/>
      <c r="JN32" s="81"/>
      <c r="JO32" s="81"/>
      <c r="JP32" s="81"/>
      <c r="JQ32" s="81"/>
      <c r="JR32" s="81"/>
      <c r="JS32" s="81"/>
      <c r="JT32" s="81"/>
      <c r="JU32" s="82"/>
      <c r="JV32" s="80">
        <f>データ!DQ7</f>
        <v>287.39999999999998</v>
      </c>
      <c r="JW32" s="81"/>
      <c r="JX32" s="81"/>
      <c r="JY32" s="81"/>
      <c r="JZ32" s="81"/>
      <c r="KA32" s="81"/>
      <c r="KB32" s="81"/>
      <c r="KC32" s="81"/>
      <c r="KD32" s="81"/>
      <c r="KE32" s="81"/>
      <c r="KF32" s="81"/>
      <c r="KG32" s="81"/>
      <c r="KH32" s="81"/>
      <c r="KI32" s="81"/>
      <c r="KJ32" s="81"/>
      <c r="KK32" s="81"/>
      <c r="KL32" s="81"/>
      <c r="KM32" s="81"/>
      <c r="KN32" s="82"/>
      <c r="KO32" s="80">
        <f>データ!DR7</f>
        <v>290.39999999999998</v>
      </c>
      <c r="KP32" s="81"/>
      <c r="KQ32" s="81"/>
      <c r="KR32" s="81"/>
      <c r="KS32" s="81"/>
      <c r="KT32" s="81"/>
      <c r="KU32" s="81"/>
      <c r="KV32" s="81"/>
      <c r="KW32" s="81"/>
      <c r="KX32" s="81"/>
      <c r="KY32" s="81"/>
      <c r="KZ32" s="81"/>
      <c r="LA32" s="81"/>
      <c r="LB32" s="81"/>
      <c r="LC32" s="81"/>
      <c r="LD32" s="81"/>
      <c r="LE32" s="81"/>
      <c r="LF32" s="81"/>
      <c r="LG32" s="82"/>
      <c r="LH32" s="80">
        <f>データ!DS7</f>
        <v>304.89999999999998</v>
      </c>
      <c r="LI32" s="81"/>
      <c r="LJ32" s="81"/>
      <c r="LK32" s="81"/>
      <c r="LL32" s="81"/>
      <c r="LM32" s="81"/>
      <c r="LN32" s="81"/>
      <c r="LO32" s="81"/>
      <c r="LP32" s="81"/>
      <c r="LQ32" s="81"/>
      <c r="LR32" s="81"/>
      <c r="LS32" s="81"/>
      <c r="LT32" s="81"/>
      <c r="LU32" s="81"/>
      <c r="LV32" s="81"/>
      <c r="LW32" s="81"/>
      <c r="LX32" s="81"/>
      <c r="LY32" s="81"/>
      <c r="LZ32" s="82"/>
      <c r="MA32" s="80">
        <f>データ!DT7</f>
        <v>224.4</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131</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132</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6" t="s">
        <v>27</v>
      </c>
      <c r="K52" s="107"/>
      <c r="L52" s="107"/>
      <c r="M52" s="107"/>
      <c r="N52" s="107"/>
      <c r="O52" s="107"/>
      <c r="P52" s="107"/>
      <c r="Q52" s="107"/>
      <c r="R52" s="107"/>
      <c r="S52" s="107"/>
      <c r="T52" s="108"/>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20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06" t="s">
        <v>27</v>
      </c>
      <c r="EB52" s="107"/>
      <c r="EC52" s="107"/>
      <c r="ED52" s="107"/>
      <c r="EE52" s="107"/>
      <c r="EF52" s="107"/>
      <c r="EG52" s="107"/>
      <c r="EH52" s="107"/>
      <c r="EI52" s="107"/>
      <c r="EJ52" s="107"/>
      <c r="EK52" s="108"/>
      <c r="EL52" s="110">
        <f>データ!BF7</f>
        <v>29.7</v>
      </c>
      <c r="EM52" s="110"/>
      <c r="EN52" s="110"/>
      <c r="EO52" s="110"/>
      <c r="EP52" s="110"/>
      <c r="EQ52" s="110"/>
      <c r="ER52" s="110"/>
      <c r="ES52" s="110"/>
      <c r="ET52" s="110"/>
      <c r="EU52" s="110"/>
      <c r="EV52" s="110"/>
      <c r="EW52" s="110"/>
      <c r="EX52" s="110"/>
      <c r="EY52" s="110"/>
      <c r="EZ52" s="110"/>
      <c r="FA52" s="110"/>
      <c r="FB52" s="110"/>
      <c r="FC52" s="110"/>
      <c r="FD52" s="110"/>
      <c r="FE52" s="110">
        <f>データ!BG7</f>
        <v>27.2</v>
      </c>
      <c r="FF52" s="110"/>
      <c r="FG52" s="110"/>
      <c r="FH52" s="110"/>
      <c r="FI52" s="110"/>
      <c r="FJ52" s="110"/>
      <c r="FK52" s="110"/>
      <c r="FL52" s="110"/>
      <c r="FM52" s="110"/>
      <c r="FN52" s="110"/>
      <c r="FO52" s="110"/>
      <c r="FP52" s="110"/>
      <c r="FQ52" s="110"/>
      <c r="FR52" s="110"/>
      <c r="FS52" s="110"/>
      <c r="FT52" s="110"/>
      <c r="FU52" s="110"/>
      <c r="FV52" s="110"/>
      <c r="FW52" s="110"/>
      <c r="FX52" s="110">
        <f>データ!BH7</f>
        <v>29.6</v>
      </c>
      <c r="FY52" s="110"/>
      <c r="FZ52" s="110"/>
      <c r="GA52" s="110"/>
      <c r="GB52" s="110"/>
      <c r="GC52" s="110"/>
      <c r="GD52" s="110"/>
      <c r="GE52" s="110"/>
      <c r="GF52" s="110"/>
      <c r="GG52" s="110"/>
      <c r="GH52" s="110"/>
      <c r="GI52" s="110"/>
      <c r="GJ52" s="110"/>
      <c r="GK52" s="110"/>
      <c r="GL52" s="110"/>
      <c r="GM52" s="110"/>
      <c r="GN52" s="110"/>
      <c r="GO52" s="110"/>
      <c r="GP52" s="110"/>
      <c r="GQ52" s="110">
        <f>データ!BI7</f>
        <v>23.3</v>
      </c>
      <c r="GR52" s="110"/>
      <c r="GS52" s="110"/>
      <c r="GT52" s="110"/>
      <c r="GU52" s="110"/>
      <c r="GV52" s="110"/>
      <c r="GW52" s="110"/>
      <c r="GX52" s="110"/>
      <c r="GY52" s="110"/>
      <c r="GZ52" s="110"/>
      <c r="HA52" s="110"/>
      <c r="HB52" s="110"/>
      <c r="HC52" s="110"/>
      <c r="HD52" s="110"/>
      <c r="HE52" s="110"/>
      <c r="HF52" s="110"/>
      <c r="HG52" s="110"/>
      <c r="HH52" s="110"/>
      <c r="HI52" s="110"/>
      <c r="HJ52" s="110">
        <f>データ!BJ7</f>
        <v>-119.6</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6" t="s">
        <v>27</v>
      </c>
      <c r="IS52" s="107"/>
      <c r="IT52" s="107"/>
      <c r="IU52" s="107"/>
      <c r="IV52" s="107"/>
      <c r="IW52" s="107"/>
      <c r="IX52" s="107"/>
      <c r="IY52" s="107"/>
      <c r="IZ52" s="107"/>
      <c r="JA52" s="107"/>
      <c r="JB52" s="108"/>
      <c r="JC52" s="109">
        <f>データ!BQ7</f>
        <v>1038</v>
      </c>
      <c r="JD52" s="109"/>
      <c r="JE52" s="109"/>
      <c r="JF52" s="109"/>
      <c r="JG52" s="109"/>
      <c r="JH52" s="109"/>
      <c r="JI52" s="109"/>
      <c r="JJ52" s="109"/>
      <c r="JK52" s="109"/>
      <c r="JL52" s="109"/>
      <c r="JM52" s="109"/>
      <c r="JN52" s="109"/>
      <c r="JO52" s="109"/>
      <c r="JP52" s="109"/>
      <c r="JQ52" s="109"/>
      <c r="JR52" s="109"/>
      <c r="JS52" s="109"/>
      <c r="JT52" s="109"/>
      <c r="JU52" s="109"/>
      <c r="JV52" s="109">
        <f>データ!BR7</f>
        <v>912</v>
      </c>
      <c r="JW52" s="109"/>
      <c r="JX52" s="109"/>
      <c r="JY52" s="109"/>
      <c r="JZ52" s="109"/>
      <c r="KA52" s="109"/>
      <c r="KB52" s="109"/>
      <c r="KC52" s="109"/>
      <c r="KD52" s="109"/>
      <c r="KE52" s="109"/>
      <c r="KF52" s="109"/>
      <c r="KG52" s="109"/>
      <c r="KH52" s="109"/>
      <c r="KI52" s="109"/>
      <c r="KJ52" s="109"/>
      <c r="KK52" s="109"/>
      <c r="KL52" s="109"/>
      <c r="KM52" s="109"/>
      <c r="KN52" s="109"/>
      <c r="KO52" s="109">
        <f>データ!BS7</f>
        <v>939</v>
      </c>
      <c r="KP52" s="109"/>
      <c r="KQ52" s="109"/>
      <c r="KR52" s="109"/>
      <c r="KS52" s="109"/>
      <c r="KT52" s="109"/>
      <c r="KU52" s="109"/>
      <c r="KV52" s="109"/>
      <c r="KW52" s="109"/>
      <c r="KX52" s="109"/>
      <c r="KY52" s="109"/>
      <c r="KZ52" s="109"/>
      <c r="LA52" s="109"/>
      <c r="LB52" s="109"/>
      <c r="LC52" s="109"/>
      <c r="LD52" s="109"/>
      <c r="LE52" s="109"/>
      <c r="LF52" s="109"/>
      <c r="LG52" s="109"/>
      <c r="LH52" s="109">
        <f>データ!BT7</f>
        <v>703</v>
      </c>
      <c r="LI52" s="109"/>
      <c r="LJ52" s="109"/>
      <c r="LK52" s="109"/>
      <c r="LL52" s="109"/>
      <c r="LM52" s="109"/>
      <c r="LN52" s="109"/>
      <c r="LO52" s="109"/>
      <c r="LP52" s="109"/>
      <c r="LQ52" s="109"/>
      <c r="LR52" s="109"/>
      <c r="LS52" s="109"/>
      <c r="LT52" s="109"/>
      <c r="LU52" s="109"/>
      <c r="LV52" s="109"/>
      <c r="LW52" s="109"/>
      <c r="LX52" s="109"/>
      <c r="LY52" s="109"/>
      <c r="LZ52" s="109"/>
      <c r="MA52" s="109">
        <f>データ!BU7</f>
        <v>-1477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6" t="s">
        <v>29</v>
      </c>
      <c r="K53" s="107"/>
      <c r="L53" s="107"/>
      <c r="M53" s="107"/>
      <c r="N53" s="107"/>
      <c r="O53" s="107"/>
      <c r="P53" s="107"/>
      <c r="Q53" s="107"/>
      <c r="R53" s="107"/>
      <c r="S53" s="107"/>
      <c r="T53" s="108"/>
      <c r="U53" s="109">
        <f>データ!AZ7</f>
        <v>18</v>
      </c>
      <c r="V53" s="109"/>
      <c r="W53" s="109"/>
      <c r="X53" s="109"/>
      <c r="Y53" s="109"/>
      <c r="Z53" s="109"/>
      <c r="AA53" s="109"/>
      <c r="AB53" s="109"/>
      <c r="AC53" s="109"/>
      <c r="AD53" s="109"/>
      <c r="AE53" s="109"/>
      <c r="AF53" s="109"/>
      <c r="AG53" s="109"/>
      <c r="AH53" s="109"/>
      <c r="AI53" s="109"/>
      <c r="AJ53" s="109"/>
      <c r="AK53" s="109"/>
      <c r="AL53" s="109"/>
      <c r="AM53" s="109"/>
      <c r="AN53" s="109">
        <f>データ!BA7</f>
        <v>21</v>
      </c>
      <c r="AO53" s="109"/>
      <c r="AP53" s="109"/>
      <c r="AQ53" s="109"/>
      <c r="AR53" s="109"/>
      <c r="AS53" s="109"/>
      <c r="AT53" s="109"/>
      <c r="AU53" s="109"/>
      <c r="AV53" s="109"/>
      <c r="AW53" s="109"/>
      <c r="AX53" s="109"/>
      <c r="AY53" s="109"/>
      <c r="AZ53" s="109"/>
      <c r="BA53" s="109"/>
      <c r="BB53" s="109"/>
      <c r="BC53" s="109"/>
      <c r="BD53" s="109"/>
      <c r="BE53" s="109"/>
      <c r="BF53" s="109"/>
      <c r="BG53" s="109">
        <f>データ!BB7</f>
        <v>18</v>
      </c>
      <c r="BH53" s="109"/>
      <c r="BI53" s="109"/>
      <c r="BJ53" s="109"/>
      <c r="BK53" s="109"/>
      <c r="BL53" s="109"/>
      <c r="BM53" s="109"/>
      <c r="BN53" s="109"/>
      <c r="BO53" s="109"/>
      <c r="BP53" s="109"/>
      <c r="BQ53" s="109"/>
      <c r="BR53" s="109"/>
      <c r="BS53" s="109"/>
      <c r="BT53" s="109"/>
      <c r="BU53" s="109"/>
      <c r="BV53" s="109"/>
      <c r="BW53" s="109"/>
      <c r="BX53" s="109"/>
      <c r="BY53" s="109"/>
      <c r="BZ53" s="109">
        <f>データ!BC7</f>
        <v>15</v>
      </c>
      <c r="CA53" s="109"/>
      <c r="CB53" s="109"/>
      <c r="CC53" s="109"/>
      <c r="CD53" s="109"/>
      <c r="CE53" s="109"/>
      <c r="CF53" s="109"/>
      <c r="CG53" s="109"/>
      <c r="CH53" s="109"/>
      <c r="CI53" s="109"/>
      <c r="CJ53" s="109"/>
      <c r="CK53" s="109"/>
      <c r="CL53" s="109"/>
      <c r="CM53" s="109"/>
      <c r="CN53" s="109"/>
      <c r="CO53" s="109"/>
      <c r="CP53" s="109"/>
      <c r="CQ53" s="109"/>
      <c r="CR53" s="109"/>
      <c r="CS53" s="109">
        <f>データ!BD7</f>
        <v>405</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06" t="s">
        <v>29</v>
      </c>
      <c r="EB53" s="107"/>
      <c r="EC53" s="107"/>
      <c r="ED53" s="107"/>
      <c r="EE53" s="107"/>
      <c r="EF53" s="107"/>
      <c r="EG53" s="107"/>
      <c r="EH53" s="107"/>
      <c r="EI53" s="107"/>
      <c r="EJ53" s="107"/>
      <c r="EK53" s="108"/>
      <c r="EL53" s="110">
        <f>データ!BK7</f>
        <v>34.700000000000003</v>
      </c>
      <c r="EM53" s="110"/>
      <c r="EN53" s="110"/>
      <c r="EO53" s="110"/>
      <c r="EP53" s="110"/>
      <c r="EQ53" s="110"/>
      <c r="ER53" s="110"/>
      <c r="ES53" s="110"/>
      <c r="ET53" s="110"/>
      <c r="EU53" s="110"/>
      <c r="EV53" s="110"/>
      <c r="EW53" s="110"/>
      <c r="EX53" s="110"/>
      <c r="EY53" s="110"/>
      <c r="EZ53" s="110"/>
      <c r="FA53" s="110"/>
      <c r="FB53" s="110"/>
      <c r="FC53" s="110"/>
      <c r="FD53" s="110"/>
      <c r="FE53" s="110">
        <f>データ!BL7</f>
        <v>39.6</v>
      </c>
      <c r="FF53" s="110"/>
      <c r="FG53" s="110"/>
      <c r="FH53" s="110"/>
      <c r="FI53" s="110"/>
      <c r="FJ53" s="110"/>
      <c r="FK53" s="110"/>
      <c r="FL53" s="110"/>
      <c r="FM53" s="110"/>
      <c r="FN53" s="110"/>
      <c r="FO53" s="110"/>
      <c r="FP53" s="110"/>
      <c r="FQ53" s="110"/>
      <c r="FR53" s="110"/>
      <c r="FS53" s="110"/>
      <c r="FT53" s="110"/>
      <c r="FU53" s="110"/>
      <c r="FV53" s="110"/>
      <c r="FW53" s="110"/>
      <c r="FX53" s="110">
        <f>データ!BM7</f>
        <v>29</v>
      </c>
      <c r="FY53" s="110"/>
      <c r="FZ53" s="110"/>
      <c r="GA53" s="110"/>
      <c r="GB53" s="110"/>
      <c r="GC53" s="110"/>
      <c r="GD53" s="110"/>
      <c r="GE53" s="110"/>
      <c r="GF53" s="110"/>
      <c r="GG53" s="110"/>
      <c r="GH53" s="110"/>
      <c r="GI53" s="110"/>
      <c r="GJ53" s="110"/>
      <c r="GK53" s="110"/>
      <c r="GL53" s="110"/>
      <c r="GM53" s="110"/>
      <c r="GN53" s="110"/>
      <c r="GO53" s="110"/>
      <c r="GP53" s="110"/>
      <c r="GQ53" s="110">
        <f>データ!BN7</f>
        <v>32.9</v>
      </c>
      <c r="GR53" s="110"/>
      <c r="GS53" s="110"/>
      <c r="GT53" s="110"/>
      <c r="GU53" s="110"/>
      <c r="GV53" s="110"/>
      <c r="GW53" s="110"/>
      <c r="GX53" s="110"/>
      <c r="GY53" s="110"/>
      <c r="GZ53" s="110"/>
      <c r="HA53" s="110"/>
      <c r="HB53" s="110"/>
      <c r="HC53" s="110"/>
      <c r="HD53" s="110"/>
      <c r="HE53" s="110"/>
      <c r="HF53" s="110"/>
      <c r="HG53" s="110"/>
      <c r="HH53" s="110"/>
      <c r="HI53" s="110"/>
      <c r="HJ53" s="110">
        <f>データ!BO7</f>
        <v>-121.8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6" t="s">
        <v>29</v>
      </c>
      <c r="IS53" s="107"/>
      <c r="IT53" s="107"/>
      <c r="IU53" s="107"/>
      <c r="IV53" s="107"/>
      <c r="IW53" s="107"/>
      <c r="IX53" s="107"/>
      <c r="IY53" s="107"/>
      <c r="IZ53" s="107"/>
      <c r="JA53" s="107"/>
      <c r="JB53" s="108"/>
      <c r="JC53" s="109">
        <f>データ!BV7</f>
        <v>7123</v>
      </c>
      <c r="JD53" s="109"/>
      <c r="JE53" s="109"/>
      <c r="JF53" s="109"/>
      <c r="JG53" s="109"/>
      <c r="JH53" s="109"/>
      <c r="JI53" s="109"/>
      <c r="JJ53" s="109"/>
      <c r="JK53" s="109"/>
      <c r="JL53" s="109"/>
      <c r="JM53" s="109"/>
      <c r="JN53" s="109"/>
      <c r="JO53" s="109"/>
      <c r="JP53" s="109"/>
      <c r="JQ53" s="109"/>
      <c r="JR53" s="109"/>
      <c r="JS53" s="109"/>
      <c r="JT53" s="109"/>
      <c r="JU53" s="109"/>
      <c r="JV53" s="109">
        <f>データ!BW7</f>
        <v>8017</v>
      </c>
      <c r="JW53" s="109"/>
      <c r="JX53" s="109"/>
      <c r="JY53" s="109"/>
      <c r="JZ53" s="109"/>
      <c r="KA53" s="109"/>
      <c r="KB53" s="109"/>
      <c r="KC53" s="109"/>
      <c r="KD53" s="109"/>
      <c r="KE53" s="109"/>
      <c r="KF53" s="109"/>
      <c r="KG53" s="109"/>
      <c r="KH53" s="109"/>
      <c r="KI53" s="109"/>
      <c r="KJ53" s="109"/>
      <c r="KK53" s="109"/>
      <c r="KL53" s="109"/>
      <c r="KM53" s="109"/>
      <c r="KN53" s="109"/>
      <c r="KO53" s="109">
        <f>データ!BX7</f>
        <v>8137</v>
      </c>
      <c r="KP53" s="109"/>
      <c r="KQ53" s="109"/>
      <c r="KR53" s="109"/>
      <c r="KS53" s="109"/>
      <c r="KT53" s="109"/>
      <c r="KU53" s="109"/>
      <c r="KV53" s="109"/>
      <c r="KW53" s="109"/>
      <c r="KX53" s="109"/>
      <c r="KY53" s="109"/>
      <c r="KZ53" s="109"/>
      <c r="LA53" s="109"/>
      <c r="LB53" s="109"/>
      <c r="LC53" s="109"/>
      <c r="LD53" s="109"/>
      <c r="LE53" s="109"/>
      <c r="LF53" s="109"/>
      <c r="LG53" s="109"/>
      <c r="LH53" s="109">
        <f>データ!BY7</f>
        <v>8005</v>
      </c>
      <c r="LI53" s="109"/>
      <c r="LJ53" s="109"/>
      <c r="LK53" s="109"/>
      <c r="LL53" s="109"/>
      <c r="LM53" s="109"/>
      <c r="LN53" s="109"/>
      <c r="LO53" s="109"/>
      <c r="LP53" s="109"/>
      <c r="LQ53" s="109"/>
      <c r="LR53" s="109"/>
      <c r="LS53" s="109"/>
      <c r="LT53" s="109"/>
      <c r="LU53" s="109"/>
      <c r="LV53" s="109"/>
      <c r="LW53" s="109"/>
      <c r="LX53" s="109"/>
      <c r="LY53" s="109"/>
      <c r="LZ53" s="109"/>
      <c r="MA53" s="109">
        <f>データ!BZ7</f>
        <v>2698</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134</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7">
        <f>データ!CM7</f>
        <v>6265</v>
      </c>
      <c r="CW67" s="88"/>
      <c r="CX67" s="88"/>
      <c r="CY67" s="88"/>
      <c r="CZ67" s="88"/>
      <c r="DA67" s="88"/>
      <c r="DB67" s="88"/>
      <c r="DC67" s="88"/>
      <c r="DD67" s="88"/>
      <c r="DE67" s="88"/>
      <c r="DF67" s="88"/>
      <c r="DG67" s="88"/>
      <c r="DH67" s="88"/>
      <c r="DI67" s="88"/>
      <c r="DJ67" s="88"/>
      <c r="DK67" s="88"/>
      <c r="DL67" s="88"/>
      <c r="DM67" s="88"/>
      <c r="DN67" s="88"/>
      <c r="DO67" s="88"/>
      <c r="DP67" s="88"/>
      <c r="DQ67" s="88"/>
      <c r="DR67" s="88"/>
      <c r="DS67" s="88"/>
      <c r="DT67" s="88"/>
      <c r="DU67" s="88"/>
      <c r="DV67" s="88"/>
      <c r="DW67" s="88"/>
      <c r="DX67" s="88"/>
      <c r="DY67" s="88"/>
      <c r="DZ67" s="88"/>
      <c r="EA67" s="88"/>
      <c r="EB67" s="88"/>
      <c r="EC67" s="88"/>
      <c r="ED67" s="88"/>
      <c r="EE67" s="88"/>
      <c r="EF67" s="88"/>
      <c r="EG67" s="88"/>
      <c r="EH67" s="88"/>
      <c r="EI67" s="88"/>
      <c r="EJ67" s="88"/>
      <c r="EK67" s="88"/>
      <c r="EL67" s="88"/>
      <c r="EM67" s="88"/>
      <c r="EN67" s="88"/>
      <c r="EO67" s="88"/>
      <c r="EP67" s="88"/>
      <c r="EQ67" s="88"/>
      <c r="ER67" s="88"/>
      <c r="ES67" s="88"/>
      <c r="ET67" s="88"/>
      <c r="EU67" s="88"/>
      <c r="EV67" s="88"/>
      <c r="EW67" s="88"/>
      <c r="EX67" s="88"/>
      <c r="EY67" s="88"/>
      <c r="EZ67" s="88"/>
      <c r="FA67" s="88"/>
      <c r="FB67" s="88"/>
      <c r="FC67" s="88"/>
      <c r="FD67" s="88"/>
      <c r="FE67" s="88"/>
      <c r="FF67" s="88"/>
      <c r="FG67" s="88"/>
      <c r="FH67" s="88"/>
      <c r="FI67" s="88"/>
      <c r="FJ67" s="88"/>
      <c r="FK67" s="88"/>
      <c r="FL67" s="88"/>
      <c r="FM67" s="88"/>
      <c r="FN67" s="88"/>
      <c r="FO67" s="88"/>
      <c r="FP67" s="88"/>
      <c r="FQ67" s="88"/>
      <c r="FR67" s="88"/>
      <c r="FS67" s="88"/>
      <c r="FT67" s="88"/>
      <c r="FU67" s="88"/>
      <c r="FV67" s="88"/>
      <c r="FW67" s="8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0"/>
      <c r="CW68" s="91"/>
      <c r="CX68" s="91"/>
      <c r="CY68" s="91"/>
      <c r="CZ68" s="91"/>
      <c r="DA68" s="91"/>
      <c r="DB68" s="91"/>
      <c r="DC68" s="91"/>
      <c r="DD68" s="91"/>
      <c r="DE68" s="91"/>
      <c r="DF68" s="91"/>
      <c r="DG68" s="91"/>
      <c r="DH68" s="91"/>
      <c r="DI68" s="91"/>
      <c r="DJ68" s="91"/>
      <c r="DK68" s="91"/>
      <c r="DL68" s="91"/>
      <c r="DM68" s="91"/>
      <c r="DN68" s="91"/>
      <c r="DO68" s="91"/>
      <c r="DP68" s="91"/>
      <c r="DQ68" s="91"/>
      <c r="DR68" s="91"/>
      <c r="DS68" s="91"/>
      <c r="DT68" s="91"/>
      <c r="DU68" s="91"/>
      <c r="DV68" s="91"/>
      <c r="DW68" s="91"/>
      <c r="DX68" s="91"/>
      <c r="DY68" s="91"/>
      <c r="DZ68" s="91"/>
      <c r="EA68" s="91"/>
      <c r="EB68" s="91"/>
      <c r="EC68" s="91"/>
      <c r="ED68" s="91"/>
      <c r="EE68" s="91"/>
      <c r="EF68" s="91"/>
      <c r="EG68" s="91"/>
      <c r="EH68" s="91"/>
      <c r="EI68" s="91"/>
      <c r="EJ68" s="91"/>
      <c r="EK68" s="91"/>
      <c r="EL68" s="91"/>
      <c r="EM68" s="91"/>
      <c r="EN68" s="91"/>
      <c r="EO68" s="91"/>
      <c r="EP68" s="91"/>
      <c r="EQ68" s="91"/>
      <c r="ER68" s="91"/>
      <c r="ES68" s="91"/>
      <c r="ET68" s="91"/>
      <c r="EU68" s="91"/>
      <c r="EV68" s="91"/>
      <c r="EW68" s="91"/>
      <c r="EX68" s="91"/>
      <c r="EY68" s="91"/>
      <c r="EZ68" s="91"/>
      <c r="FA68" s="91"/>
      <c r="FB68" s="91"/>
      <c r="FC68" s="91"/>
      <c r="FD68" s="91"/>
      <c r="FE68" s="91"/>
      <c r="FF68" s="91"/>
      <c r="FG68" s="91"/>
      <c r="FH68" s="91"/>
      <c r="FI68" s="91"/>
      <c r="FJ68" s="91"/>
      <c r="FK68" s="91"/>
      <c r="FL68" s="91"/>
      <c r="FM68" s="91"/>
      <c r="FN68" s="91"/>
      <c r="FO68" s="91"/>
      <c r="FP68" s="91"/>
      <c r="FQ68" s="91"/>
      <c r="FR68" s="91"/>
      <c r="FS68" s="91"/>
      <c r="FT68" s="91"/>
      <c r="FU68" s="91"/>
      <c r="FV68" s="91"/>
      <c r="FW68" s="9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0"/>
      <c r="CW69" s="91"/>
      <c r="CX69" s="91"/>
      <c r="CY69" s="91"/>
      <c r="CZ69" s="91"/>
      <c r="DA69" s="91"/>
      <c r="DB69" s="91"/>
      <c r="DC69" s="91"/>
      <c r="DD69" s="91"/>
      <c r="DE69" s="91"/>
      <c r="DF69" s="91"/>
      <c r="DG69" s="91"/>
      <c r="DH69" s="91"/>
      <c r="DI69" s="91"/>
      <c r="DJ69" s="91"/>
      <c r="DK69" s="91"/>
      <c r="DL69" s="91"/>
      <c r="DM69" s="91"/>
      <c r="DN69" s="91"/>
      <c r="DO69" s="91"/>
      <c r="DP69" s="91"/>
      <c r="DQ69" s="91"/>
      <c r="DR69" s="91"/>
      <c r="DS69" s="91"/>
      <c r="DT69" s="91"/>
      <c r="DU69" s="91"/>
      <c r="DV69" s="91"/>
      <c r="DW69" s="91"/>
      <c r="DX69" s="91"/>
      <c r="DY69" s="91"/>
      <c r="DZ69" s="91"/>
      <c r="EA69" s="91"/>
      <c r="EB69" s="91"/>
      <c r="EC69" s="91"/>
      <c r="ED69" s="91"/>
      <c r="EE69" s="91"/>
      <c r="EF69" s="91"/>
      <c r="EG69" s="91"/>
      <c r="EH69" s="91"/>
      <c r="EI69" s="91"/>
      <c r="EJ69" s="91"/>
      <c r="EK69" s="91"/>
      <c r="EL69" s="91"/>
      <c r="EM69" s="91"/>
      <c r="EN69" s="91"/>
      <c r="EO69" s="91"/>
      <c r="EP69" s="91"/>
      <c r="EQ69" s="91"/>
      <c r="ER69" s="91"/>
      <c r="ES69" s="91"/>
      <c r="ET69" s="91"/>
      <c r="EU69" s="91"/>
      <c r="EV69" s="91"/>
      <c r="EW69" s="91"/>
      <c r="EX69" s="91"/>
      <c r="EY69" s="91"/>
      <c r="EZ69" s="91"/>
      <c r="FA69" s="91"/>
      <c r="FB69" s="91"/>
      <c r="FC69" s="91"/>
      <c r="FD69" s="91"/>
      <c r="FE69" s="91"/>
      <c r="FF69" s="91"/>
      <c r="FG69" s="91"/>
      <c r="FH69" s="91"/>
      <c r="FI69" s="91"/>
      <c r="FJ69" s="91"/>
      <c r="FK69" s="91"/>
      <c r="FL69" s="91"/>
      <c r="FM69" s="91"/>
      <c r="FN69" s="91"/>
      <c r="FO69" s="91"/>
      <c r="FP69" s="91"/>
      <c r="FQ69" s="91"/>
      <c r="FR69" s="91"/>
      <c r="FS69" s="91"/>
      <c r="FT69" s="91"/>
      <c r="FU69" s="91"/>
      <c r="FV69" s="91"/>
      <c r="FW69" s="9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3"/>
      <c r="CW70" s="94"/>
      <c r="CX70" s="94"/>
      <c r="CY70" s="94"/>
      <c r="CZ70" s="94"/>
      <c r="DA70" s="94"/>
      <c r="DB70" s="94"/>
      <c r="DC70" s="94"/>
      <c r="DD70" s="94"/>
      <c r="DE70" s="94"/>
      <c r="DF70" s="94"/>
      <c r="DG70" s="94"/>
      <c r="DH70" s="94"/>
      <c r="DI70" s="94"/>
      <c r="DJ70" s="94"/>
      <c r="DK70" s="94"/>
      <c r="DL70" s="94"/>
      <c r="DM70" s="94"/>
      <c r="DN70" s="94"/>
      <c r="DO70" s="94"/>
      <c r="DP70" s="94"/>
      <c r="DQ70" s="94"/>
      <c r="DR70" s="94"/>
      <c r="DS70" s="94"/>
      <c r="DT70" s="94"/>
      <c r="DU70" s="94"/>
      <c r="DV70" s="94"/>
      <c r="DW70" s="94"/>
      <c r="DX70" s="94"/>
      <c r="DY70" s="94"/>
      <c r="DZ70" s="94"/>
      <c r="EA70" s="94"/>
      <c r="EB70" s="94"/>
      <c r="EC70" s="94"/>
      <c r="ED70" s="94"/>
      <c r="EE70" s="94"/>
      <c r="EF70" s="94"/>
      <c r="EG70" s="94"/>
      <c r="EH70" s="94"/>
      <c r="EI70" s="94"/>
      <c r="EJ70" s="94"/>
      <c r="EK70" s="94"/>
      <c r="EL70" s="94"/>
      <c r="EM70" s="94"/>
      <c r="EN70" s="94"/>
      <c r="EO70" s="94"/>
      <c r="EP70" s="94"/>
      <c r="EQ70" s="94"/>
      <c r="ER70" s="94"/>
      <c r="ES70" s="94"/>
      <c r="ET70" s="94"/>
      <c r="EU70" s="94"/>
      <c r="EV70" s="94"/>
      <c r="EW70" s="94"/>
      <c r="EX70" s="94"/>
      <c r="EY70" s="94"/>
      <c r="EZ70" s="94"/>
      <c r="FA70" s="94"/>
      <c r="FB70" s="94"/>
      <c r="FC70" s="94"/>
      <c r="FD70" s="94"/>
      <c r="FE70" s="94"/>
      <c r="FF70" s="94"/>
      <c r="FG70" s="94"/>
      <c r="FH70" s="94"/>
      <c r="FI70" s="94"/>
      <c r="FJ70" s="94"/>
      <c r="FK70" s="94"/>
      <c r="FL70" s="94"/>
      <c r="FM70" s="94"/>
      <c r="FN70" s="94"/>
      <c r="FO70" s="94"/>
      <c r="FP70" s="94"/>
      <c r="FQ70" s="94"/>
      <c r="FR70" s="94"/>
      <c r="FS70" s="94"/>
      <c r="FT70" s="94"/>
      <c r="FU70" s="94"/>
      <c r="FV70" s="94"/>
      <c r="FW70" s="9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84" t="str">
        <f>データ!$B$11</f>
        <v>H28</v>
      </c>
      <c r="S76" s="85"/>
      <c r="T76" s="85"/>
      <c r="U76" s="85"/>
      <c r="V76" s="85"/>
      <c r="W76" s="85"/>
      <c r="X76" s="85"/>
      <c r="Y76" s="85"/>
      <c r="Z76" s="85"/>
      <c r="AA76" s="85"/>
      <c r="AB76" s="85"/>
      <c r="AC76" s="85"/>
      <c r="AD76" s="85"/>
      <c r="AE76" s="85"/>
      <c r="AF76" s="86"/>
      <c r="AG76" s="84" t="str">
        <f>データ!$C$11</f>
        <v>H29</v>
      </c>
      <c r="AH76" s="85"/>
      <c r="AI76" s="85"/>
      <c r="AJ76" s="85"/>
      <c r="AK76" s="85"/>
      <c r="AL76" s="85"/>
      <c r="AM76" s="85"/>
      <c r="AN76" s="85"/>
      <c r="AO76" s="85"/>
      <c r="AP76" s="85"/>
      <c r="AQ76" s="85"/>
      <c r="AR76" s="85"/>
      <c r="AS76" s="85"/>
      <c r="AT76" s="85"/>
      <c r="AU76" s="86"/>
      <c r="AV76" s="84" t="str">
        <f>データ!$D$11</f>
        <v>H30</v>
      </c>
      <c r="AW76" s="85"/>
      <c r="AX76" s="85"/>
      <c r="AY76" s="85"/>
      <c r="AZ76" s="85"/>
      <c r="BA76" s="85"/>
      <c r="BB76" s="85"/>
      <c r="BC76" s="85"/>
      <c r="BD76" s="85"/>
      <c r="BE76" s="85"/>
      <c r="BF76" s="85"/>
      <c r="BG76" s="85"/>
      <c r="BH76" s="85"/>
      <c r="BI76" s="85"/>
      <c r="BJ76" s="86"/>
      <c r="BK76" s="84" t="str">
        <f>データ!$E$11</f>
        <v>R01</v>
      </c>
      <c r="BL76" s="85"/>
      <c r="BM76" s="85"/>
      <c r="BN76" s="85"/>
      <c r="BO76" s="85"/>
      <c r="BP76" s="85"/>
      <c r="BQ76" s="85"/>
      <c r="BR76" s="85"/>
      <c r="BS76" s="85"/>
      <c r="BT76" s="85"/>
      <c r="BU76" s="85"/>
      <c r="BV76" s="85"/>
      <c r="BW76" s="85"/>
      <c r="BX76" s="85"/>
      <c r="BY76" s="86"/>
      <c r="BZ76" s="84" t="str">
        <f>データ!$F$11</f>
        <v>R02</v>
      </c>
      <c r="CA76" s="85"/>
      <c r="CB76" s="85"/>
      <c r="CC76" s="85"/>
      <c r="CD76" s="85"/>
      <c r="CE76" s="85"/>
      <c r="CF76" s="85"/>
      <c r="CG76" s="85"/>
      <c r="CH76" s="85"/>
      <c r="CI76" s="85"/>
      <c r="CJ76" s="85"/>
      <c r="CK76" s="85"/>
      <c r="CL76" s="85"/>
      <c r="CM76" s="85"/>
      <c r="CN76" s="86"/>
      <c r="CO76" s="4"/>
      <c r="CP76" s="4"/>
      <c r="CQ76" s="4"/>
      <c r="CR76" s="4"/>
      <c r="CS76" s="4"/>
      <c r="CT76" s="4"/>
      <c r="CU76" s="4"/>
      <c r="CV76" s="87">
        <f>データ!CN7</f>
        <v>1000</v>
      </c>
      <c r="CW76" s="88"/>
      <c r="CX76" s="88"/>
      <c r="CY76" s="88"/>
      <c r="CZ76" s="88"/>
      <c r="DA76" s="88"/>
      <c r="DB76" s="88"/>
      <c r="DC76" s="88"/>
      <c r="DD76" s="88"/>
      <c r="DE76" s="88"/>
      <c r="DF76" s="88"/>
      <c r="DG76" s="88"/>
      <c r="DH76" s="88"/>
      <c r="DI76" s="88"/>
      <c r="DJ76" s="88"/>
      <c r="DK76" s="88"/>
      <c r="DL76" s="88"/>
      <c r="DM76" s="88"/>
      <c r="DN76" s="88"/>
      <c r="DO76" s="88"/>
      <c r="DP76" s="88"/>
      <c r="DQ76" s="88"/>
      <c r="DR76" s="88"/>
      <c r="DS76" s="88"/>
      <c r="DT76" s="88"/>
      <c r="DU76" s="88"/>
      <c r="DV76" s="88"/>
      <c r="DW76" s="88"/>
      <c r="DX76" s="88"/>
      <c r="DY76" s="88"/>
      <c r="DZ76" s="88"/>
      <c r="EA76" s="88"/>
      <c r="EB76" s="88"/>
      <c r="EC76" s="88"/>
      <c r="ED76" s="88"/>
      <c r="EE76" s="88"/>
      <c r="EF76" s="88"/>
      <c r="EG76" s="88"/>
      <c r="EH76" s="88"/>
      <c r="EI76" s="88"/>
      <c r="EJ76" s="88"/>
      <c r="EK76" s="88"/>
      <c r="EL76" s="88"/>
      <c r="EM76" s="88"/>
      <c r="EN76" s="88"/>
      <c r="EO76" s="88"/>
      <c r="EP76" s="88"/>
      <c r="EQ76" s="88"/>
      <c r="ER76" s="88"/>
      <c r="ES76" s="88"/>
      <c r="ET76" s="88"/>
      <c r="EU76" s="88"/>
      <c r="EV76" s="88"/>
      <c r="EW76" s="88"/>
      <c r="EX76" s="88"/>
      <c r="EY76" s="88"/>
      <c r="EZ76" s="88"/>
      <c r="FA76" s="88"/>
      <c r="FB76" s="88"/>
      <c r="FC76" s="88"/>
      <c r="FD76" s="88"/>
      <c r="FE76" s="88"/>
      <c r="FF76" s="88"/>
      <c r="FG76" s="88"/>
      <c r="FH76" s="88"/>
      <c r="FI76" s="88"/>
      <c r="FJ76" s="88"/>
      <c r="FK76" s="88"/>
      <c r="FL76" s="88"/>
      <c r="FM76" s="88"/>
      <c r="FN76" s="88"/>
      <c r="FO76" s="88"/>
      <c r="FP76" s="88"/>
      <c r="FQ76" s="88"/>
      <c r="FR76" s="88"/>
      <c r="FS76" s="88"/>
      <c r="FT76" s="88"/>
      <c r="FU76" s="88"/>
      <c r="FV76" s="88"/>
      <c r="FW76" s="89"/>
      <c r="FY76" s="4"/>
      <c r="FZ76" s="4"/>
      <c r="GA76" s="4"/>
      <c r="GB76" s="4"/>
      <c r="GC76" s="4"/>
      <c r="GD76" s="4"/>
      <c r="GE76" s="4"/>
      <c r="GF76" s="4"/>
      <c r="GG76" s="4"/>
      <c r="GH76" s="4"/>
      <c r="GI76" s="4"/>
      <c r="GJ76" s="4"/>
      <c r="GK76" s="4"/>
      <c r="GL76" s="84" t="str">
        <f>データ!$B$11</f>
        <v>H28</v>
      </c>
      <c r="GM76" s="85"/>
      <c r="GN76" s="85"/>
      <c r="GO76" s="85"/>
      <c r="GP76" s="85"/>
      <c r="GQ76" s="85"/>
      <c r="GR76" s="85"/>
      <c r="GS76" s="85"/>
      <c r="GT76" s="85"/>
      <c r="GU76" s="85"/>
      <c r="GV76" s="85"/>
      <c r="GW76" s="85"/>
      <c r="GX76" s="85"/>
      <c r="GY76" s="85"/>
      <c r="GZ76" s="86"/>
      <c r="HA76" s="84" t="str">
        <f>データ!$C$11</f>
        <v>H29</v>
      </c>
      <c r="HB76" s="85"/>
      <c r="HC76" s="85"/>
      <c r="HD76" s="85"/>
      <c r="HE76" s="85"/>
      <c r="HF76" s="85"/>
      <c r="HG76" s="85"/>
      <c r="HH76" s="85"/>
      <c r="HI76" s="85"/>
      <c r="HJ76" s="85"/>
      <c r="HK76" s="85"/>
      <c r="HL76" s="85"/>
      <c r="HM76" s="85"/>
      <c r="HN76" s="85"/>
      <c r="HO76" s="86"/>
      <c r="HP76" s="84" t="str">
        <f>データ!$D$11</f>
        <v>H30</v>
      </c>
      <c r="HQ76" s="85"/>
      <c r="HR76" s="85"/>
      <c r="HS76" s="85"/>
      <c r="HT76" s="85"/>
      <c r="HU76" s="85"/>
      <c r="HV76" s="85"/>
      <c r="HW76" s="85"/>
      <c r="HX76" s="85"/>
      <c r="HY76" s="85"/>
      <c r="HZ76" s="85"/>
      <c r="IA76" s="85"/>
      <c r="IB76" s="85"/>
      <c r="IC76" s="85"/>
      <c r="ID76" s="86"/>
      <c r="IE76" s="84" t="str">
        <f>データ!$E$11</f>
        <v>R01</v>
      </c>
      <c r="IF76" s="85"/>
      <c r="IG76" s="85"/>
      <c r="IH76" s="85"/>
      <c r="II76" s="85"/>
      <c r="IJ76" s="85"/>
      <c r="IK76" s="85"/>
      <c r="IL76" s="85"/>
      <c r="IM76" s="85"/>
      <c r="IN76" s="85"/>
      <c r="IO76" s="85"/>
      <c r="IP76" s="85"/>
      <c r="IQ76" s="85"/>
      <c r="IR76" s="85"/>
      <c r="IS76" s="86"/>
      <c r="IT76" s="84" t="str">
        <f>データ!$F$11</f>
        <v>R02</v>
      </c>
      <c r="IU76" s="85"/>
      <c r="IV76" s="85"/>
      <c r="IW76" s="85"/>
      <c r="IX76" s="85"/>
      <c r="IY76" s="85"/>
      <c r="IZ76" s="85"/>
      <c r="JA76" s="85"/>
      <c r="JB76" s="85"/>
      <c r="JC76" s="85"/>
      <c r="JD76" s="85"/>
      <c r="JE76" s="85"/>
      <c r="JF76" s="85"/>
      <c r="JG76" s="85"/>
      <c r="JH76" s="86"/>
      <c r="JL76" s="4"/>
      <c r="JM76" s="4"/>
      <c r="JN76" s="4"/>
      <c r="JO76" s="4"/>
      <c r="JP76" s="4"/>
      <c r="JQ76" s="4"/>
      <c r="JR76" s="4"/>
      <c r="JS76" s="4"/>
      <c r="JT76" s="4"/>
      <c r="JU76" s="4"/>
      <c r="JV76" s="4"/>
      <c r="JW76" s="4"/>
      <c r="JX76" s="4"/>
      <c r="JY76" s="4"/>
      <c r="JZ76" s="4"/>
      <c r="KA76" s="84" t="str">
        <f>データ!$B$11</f>
        <v>H28</v>
      </c>
      <c r="KB76" s="85"/>
      <c r="KC76" s="85"/>
      <c r="KD76" s="85"/>
      <c r="KE76" s="85"/>
      <c r="KF76" s="85"/>
      <c r="KG76" s="85"/>
      <c r="KH76" s="85"/>
      <c r="KI76" s="85"/>
      <c r="KJ76" s="85"/>
      <c r="KK76" s="85"/>
      <c r="KL76" s="85"/>
      <c r="KM76" s="85"/>
      <c r="KN76" s="85"/>
      <c r="KO76" s="86"/>
      <c r="KP76" s="84" t="str">
        <f>データ!$C$11</f>
        <v>H29</v>
      </c>
      <c r="KQ76" s="85"/>
      <c r="KR76" s="85"/>
      <c r="KS76" s="85"/>
      <c r="KT76" s="85"/>
      <c r="KU76" s="85"/>
      <c r="KV76" s="85"/>
      <c r="KW76" s="85"/>
      <c r="KX76" s="85"/>
      <c r="KY76" s="85"/>
      <c r="KZ76" s="85"/>
      <c r="LA76" s="85"/>
      <c r="LB76" s="85"/>
      <c r="LC76" s="85"/>
      <c r="LD76" s="86"/>
      <c r="LE76" s="84" t="str">
        <f>データ!$D$11</f>
        <v>H30</v>
      </c>
      <c r="LF76" s="85"/>
      <c r="LG76" s="85"/>
      <c r="LH76" s="85"/>
      <c r="LI76" s="85"/>
      <c r="LJ76" s="85"/>
      <c r="LK76" s="85"/>
      <c r="LL76" s="85"/>
      <c r="LM76" s="85"/>
      <c r="LN76" s="85"/>
      <c r="LO76" s="85"/>
      <c r="LP76" s="85"/>
      <c r="LQ76" s="85"/>
      <c r="LR76" s="85"/>
      <c r="LS76" s="86"/>
      <c r="LT76" s="84" t="str">
        <f>データ!$E$11</f>
        <v>R01</v>
      </c>
      <c r="LU76" s="85"/>
      <c r="LV76" s="85"/>
      <c r="LW76" s="85"/>
      <c r="LX76" s="85"/>
      <c r="LY76" s="85"/>
      <c r="LZ76" s="85"/>
      <c r="MA76" s="85"/>
      <c r="MB76" s="85"/>
      <c r="MC76" s="85"/>
      <c r="MD76" s="85"/>
      <c r="ME76" s="85"/>
      <c r="MF76" s="85"/>
      <c r="MG76" s="85"/>
      <c r="MH76" s="86"/>
      <c r="MI76" s="84" t="str">
        <f>データ!$F$11</f>
        <v>R02</v>
      </c>
      <c r="MJ76" s="85"/>
      <c r="MK76" s="85"/>
      <c r="ML76" s="85"/>
      <c r="MM76" s="85"/>
      <c r="MN76" s="85"/>
      <c r="MO76" s="85"/>
      <c r="MP76" s="85"/>
      <c r="MQ76" s="85"/>
      <c r="MR76" s="85"/>
      <c r="MS76" s="85"/>
      <c r="MT76" s="85"/>
      <c r="MU76" s="85"/>
      <c r="MV76" s="85"/>
      <c r="MW76" s="86"/>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0"/>
      <c r="CW77" s="91"/>
      <c r="CX77" s="91"/>
      <c r="CY77" s="91"/>
      <c r="CZ77" s="91"/>
      <c r="DA77" s="91"/>
      <c r="DB77" s="91"/>
      <c r="DC77" s="91"/>
      <c r="DD77" s="91"/>
      <c r="DE77" s="91"/>
      <c r="DF77" s="91"/>
      <c r="DG77" s="91"/>
      <c r="DH77" s="91"/>
      <c r="DI77" s="91"/>
      <c r="DJ77" s="91"/>
      <c r="DK77" s="91"/>
      <c r="DL77" s="91"/>
      <c r="DM77" s="91"/>
      <c r="DN77" s="91"/>
      <c r="DO77" s="91"/>
      <c r="DP77" s="91"/>
      <c r="DQ77" s="91"/>
      <c r="DR77" s="91"/>
      <c r="DS77" s="91"/>
      <c r="DT77" s="91"/>
      <c r="DU77" s="91"/>
      <c r="DV77" s="91"/>
      <c r="DW77" s="91"/>
      <c r="DX77" s="91"/>
      <c r="DY77" s="91"/>
      <c r="DZ77" s="91"/>
      <c r="EA77" s="91"/>
      <c r="EB77" s="91"/>
      <c r="EC77" s="91"/>
      <c r="ED77" s="91"/>
      <c r="EE77" s="91"/>
      <c r="EF77" s="91"/>
      <c r="EG77" s="91"/>
      <c r="EH77" s="91"/>
      <c r="EI77" s="91"/>
      <c r="EJ77" s="91"/>
      <c r="EK77" s="91"/>
      <c r="EL77" s="91"/>
      <c r="EM77" s="91"/>
      <c r="EN77" s="91"/>
      <c r="EO77" s="91"/>
      <c r="EP77" s="91"/>
      <c r="EQ77" s="91"/>
      <c r="ER77" s="91"/>
      <c r="ES77" s="91"/>
      <c r="ET77" s="91"/>
      <c r="EU77" s="91"/>
      <c r="EV77" s="91"/>
      <c r="EW77" s="91"/>
      <c r="EX77" s="91"/>
      <c r="EY77" s="91"/>
      <c r="EZ77" s="91"/>
      <c r="FA77" s="91"/>
      <c r="FB77" s="91"/>
      <c r="FC77" s="91"/>
      <c r="FD77" s="91"/>
      <c r="FE77" s="91"/>
      <c r="FF77" s="91"/>
      <c r="FG77" s="91"/>
      <c r="FH77" s="91"/>
      <c r="FI77" s="91"/>
      <c r="FJ77" s="91"/>
      <c r="FK77" s="91"/>
      <c r="FL77" s="91"/>
      <c r="FM77" s="91"/>
      <c r="FN77" s="91"/>
      <c r="FO77" s="91"/>
      <c r="FP77" s="91"/>
      <c r="FQ77" s="91"/>
      <c r="FR77" s="91"/>
      <c r="FS77" s="91"/>
      <c r="FT77" s="91"/>
      <c r="FU77" s="91"/>
      <c r="FV77" s="91"/>
      <c r="FW77" s="92"/>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0"/>
      <c r="CW78" s="91"/>
      <c r="CX78" s="91"/>
      <c r="CY78" s="91"/>
      <c r="CZ78" s="91"/>
      <c r="DA78" s="91"/>
      <c r="DB78" s="91"/>
      <c r="DC78" s="91"/>
      <c r="DD78" s="91"/>
      <c r="DE78" s="91"/>
      <c r="DF78" s="91"/>
      <c r="DG78" s="91"/>
      <c r="DH78" s="91"/>
      <c r="DI78" s="91"/>
      <c r="DJ78" s="91"/>
      <c r="DK78" s="91"/>
      <c r="DL78" s="91"/>
      <c r="DM78" s="91"/>
      <c r="DN78" s="91"/>
      <c r="DO78" s="91"/>
      <c r="DP78" s="91"/>
      <c r="DQ78" s="91"/>
      <c r="DR78" s="91"/>
      <c r="DS78" s="91"/>
      <c r="DT78" s="91"/>
      <c r="DU78" s="91"/>
      <c r="DV78" s="91"/>
      <c r="DW78" s="91"/>
      <c r="DX78" s="91"/>
      <c r="DY78" s="91"/>
      <c r="DZ78" s="91"/>
      <c r="EA78" s="91"/>
      <c r="EB78" s="91"/>
      <c r="EC78" s="91"/>
      <c r="ED78" s="91"/>
      <c r="EE78" s="91"/>
      <c r="EF78" s="91"/>
      <c r="EG78" s="91"/>
      <c r="EH78" s="91"/>
      <c r="EI78" s="91"/>
      <c r="EJ78" s="91"/>
      <c r="EK78" s="91"/>
      <c r="EL78" s="91"/>
      <c r="EM78" s="91"/>
      <c r="EN78" s="91"/>
      <c r="EO78" s="91"/>
      <c r="EP78" s="91"/>
      <c r="EQ78" s="91"/>
      <c r="ER78" s="91"/>
      <c r="ES78" s="91"/>
      <c r="ET78" s="91"/>
      <c r="EU78" s="91"/>
      <c r="EV78" s="91"/>
      <c r="EW78" s="91"/>
      <c r="EX78" s="91"/>
      <c r="EY78" s="91"/>
      <c r="EZ78" s="91"/>
      <c r="FA78" s="91"/>
      <c r="FB78" s="91"/>
      <c r="FC78" s="91"/>
      <c r="FD78" s="91"/>
      <c r="FE78" s="91"/>
      <c r="FF78" s="91"/>
      <c r="FG78" s="91"/>
      <c r="FH78" s="91"/>
      <c r="FI78" s="91"/>
      <c r="FJ78" s="91"/>
      <c r="FK78" s="91"/>
      <c r="FL78" s="91"/>
      <c r="FM78" s="91"/>
      <c r="FN78" s="91"/>
      <c r="FO78" s="91"/>
      <c r="FP78" s="91"/>
      <c r="FQ78" s="91"/>
      <c r="FR78" s="91"/>
      <c r="FS78" s="91"/>
      <c r="FT78" s="91"/>
      <c r="FU78" s="91"/>
      <c r="FV78" s="91"/>
      <c r="FW78" s="92"/>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62.8</v>
      </c>
      <c r="KB78" s="81"/>
      <c r="KC78" s="81"/>
      <c r="KD78" s="81"/>
      <c r="KE78" s="81"/>
      <c r="KF78" s="81"/>
      <c r="KG78" s="81"/>
      <c r="KH78" s="81"/>
      <c r="KI78" s="81"/>
      <c r="KJ78" s="81"/>
      <c r="KK78" s="81"/>
      <c r="KL78" s="81"/>
      <c r="KM78" s="81"/>
      <c r="KN78" s="81"/>
      <c r="KO78" s="82"/>
      <c r="KP78" s="80">
        <f>データ!DF7</f>
        <v>62.3</v>
      </c>
      <c r="KQ78" s="81"/>
      <c r="KR78" s="81"/>
      <c r="KS78" s="81"/>
      <c r="KT78" s="81"/>
      <c r="KU78" s="81"/>
      <c r="KV78" s="81"/>
      <c r="KW78" s="81"/>
      <c r="KX78" s="81"/>
      <c r="KY78" s="81"/>
      <c r="KZ78" s="81"/>
      <c r="LA78" s="81"/>
      <c r="LB78" s="81"/>
      <c r="LC78" s="81"/>
      <c r="LD78" s="82"/>
      <c r="LE78" s="80">
        <f>データ!DG7</f>
        <v>87.9</v>
      </c>
      <c r="LF78" s="81"/>
      <c r="LG78" s="81"/>
      <c r="LH78" s="81"/>
      <c r="LI78" s="81"/>
      <c r="LJ78" s="81"/>
      <c r="LK78" s="81"/>
      <c r="LL78" s="81"/>
      <c r="LM78" s="81"/>
      <c r="LN78" s="81"/>
      <c r="LO78" s="81"/>
      <c r="LP78" s="81"/>
      <c r="LQ78" s="81"/>
      <c r="LR78" s="81"/>
      <c r="LS78" s="82"/>
      <c r="LT78" s="80">
        <f>データ!DH7</f>
        <v>56.3</v>
      </c>
      <c r="LU78" s="81"/>
      <c r="LV78" s="81"/>
      <c r="LW78" s="81"/>
      <c r="LX78" s="81"/>
      <c r="LY78" s="81"/>
      <c r="LZ78" s="81"/>
      <c r="MA78" s="81"/>
      <c r="MB78" s="81"/>
      <c r="MC78" s="81"/>
      <c r="MD78" s="81"/>
      <c r="ME78" s="81"/>
      <c r="MF78" s="81"/>
      <c r="MG78" s="81"/>
      <c r="MH78" s="82"/>
      <c r="MI78" s="80">
        <f>データ!DI7</f>
        <v>70.3</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3"/>
      <c r="CW79" s="94"/>
      <c r="CX79" s="94"/>
      <c r="CY79" s="94"/>
      <c r="CZ79" s="94"/>
      <c r="DA79" s="94"/>
      <c r="DB79" s="94"/>
      <c r="DC79" s="94"/>
      <c r="DD79" s="94"/>
      <c r="DE79" s="94"/>
      <c r="DF79" s="94"/>
      <c r="DG79" s="94"/>
      <c r="DH79" s="94"/>
      <c r="DI79" s="94"/>
      <c r="DJ79" s="94"/>
      <c r="DK79" s="94"/>
      <c r="DL79" s="94"/>
      <c r="DM79" s="94"/>
      <c r="DN79" s="94"/>
      <c r="DO79" s="94"/>
      <c r="DP79" s="94"/>
      <c r="DQ79" s="94"/>
      <c r="DR79" s="94"/>
      <c r="DS79" s="94"/>
      <c r="DT79" s="94"/>
      <c r="DU79" s="94"/>
      <c r="DV79" s="94"/>
      <c r="DW79" s="94"/>
      <c r="DX79" s="94"/>
      <c r="DY79" s="94"/>
      <c r="DZ79" s="94"/>
      <c r="EA79" s="94"/>
      <c r="EB79" s="94"/>
      <c r="EC79" s="94"/>
      <c r="ED79" s="94"/>
      <c r="EE79" s="94"/>
      <c r="EF79" s="94"/>
      <c r="EG79" s="94"/>
      <c r="EH79" s="94"/>
      <c r="EI79" s="94"/>
      <c r="EJ79" s="94"/>
      <c r="EK79" s="94"/>
      <c r="EL79" s="94"/>
      <c r="EM79" s="94"/>
      <c r="EN79" s="94"/>
      <c r="EO79" s="94"/>
      <c r="EP79" s="94"/>
      <c r="EQ79" s="94"/>
      <c r="ER79" s="94"/>
      <c r="ES79" s="94"/>
      <c r="ET79" s="94"/>
      <c r="EU79" s="94"/>
      <c r="EV79" s="94"/>
      <c r="EW79" s="94"/>
      <c r="EX79" s="94"/>
      <c r="EY79" s="94"/>
      <c r="EZ79" s="94"/>
      <c r="FA79" s="94"/>
      <c r="FB79" s="94"/>
      <c r="FC79" s="94"/>
      <c r="FD79" s="94"/>
      <c r="FE79" s="94"/>
      <c r="FF79" s="94"/>
      <c r="FG79" s="94"/>
      <c r="FH79" s="94"/>
      <c r="FI79" s="94"/>
      <c r="FJ79" s="94"/>
      <c r="FK79" s="94"/>
      <c r="FL79" s="94"/>
      <c r="FM79" s="94"/>
      <c r="FN79" s="94"/>
      <c r="FO79" s="94"/>
      <c r="FP79" s="94"/>
      <c r="FQ79" s="94"/>
      <c r="FR79" s="94"/>
      <c r="FS79" s="94"/>
      <c r="FT79" s="94"/>
      <c r="FU79" s="94"/>
      <c r="FV79" s="94"/>
      <c r="FW79" s="9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KcFJnpLo/QyUzZCH8vkGircPyvUxuxlKXDL1FfhIHC7KHO1+nWAxMJEKv2sZc9omqEBylB2u3V9Dd6L889iP1A==" saltValue="3p8hPejer+RcsbXXHeqDP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77:Q77"/>
    <mergeCell ref="R77:AF77"/>
    <mergeCell ref="AG77:AU77"/>
    <mergeCell ref="AV77:BJ77"/>
    <mergeCell ref="BK77:BY77"/>
    <mergeCell ref="CV76:FW79"/>
    <mergeCell ref="GL76:GZ76"/>
    <mergeCell ref="HA76:HO76"/>
    <mergeCell ref="HP76:ID76"/>
    <mergeCell ref="IE76:IS76"/>
    <mergeCell ref="IT76:JH76"/>
    <mergeCell ref="IT77:JH77"/>
    <mergeCell ref="GC78:GK78"/>
    <mergeCell ref="GL78:GZ78"/>
    <mergeCell ref="HA78:HO78"/>
    <mergeCell ref="LE77:LS77"/>
    <mergeCell ref="LT77:MH77"/>
    <mergeCell ref="MI77:MW77"/>
    <mergeCell ref="BZ77:CN77"/>
    <mergeCell ref="GC77:GK77"/>
    <mergeCell ref="GL77:GZ77"/>
    <mergeCell ref="HA77:HO77"/>
    <mergeCell ref="HP77:ID77"/>
    <mergeCell ref="IE77:IS77"/>
    <mergeCell ref="I78:Q78"/>
    <mergeCell ref="R78:AF78"/>
    <mergeCell ref="AG78:AU78"/>
    <mergeCell ref="AV78:BJ78"/>
    <mergeCell ref="BK78:BY78"/>
    <mergeCell ref="BZ78:CN78"/>
    <mergeCell ref="JR77:JZ77"/>
    <mergeCell ref="KA77:KO77"/>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6" t="s">
        <v>58</v>
      </c>
      <c r="I3" s="147"/>
      <c r="J3" s="147"/>
      <c r="K3" s="147"/>
      <c r="L3" s="147"/>
      <c r="M3" s="147"/>
      <c r="N3" s="147"/>
      <c r="O3" s="147"/>
      <c r="P3" s="147"/>
      <c r="Q3" s="147"/>
      <c r="R3" s="147"/>
      <c r="S3" s="147"/>
      <c r="T3" s="147"/>
      <c r="U3" s="147"/>
      <c r="V3" s="147"/>
      <c r="W3" s="147"/>
      <c r="X3" s="147"/>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61</v>
      </c>
      <c r="B4" s="57"/>
      <c r="C4" s="57"/>
      <c r="D4" s="57"/>
      <c r="E4" s="57"/>
      <c r="F4" s="57"/>
      <c r="G4" s="57"/>
      <c r="H4" s="148"/>
      <c r="I4" s="149"/>
      <c r="J4" s="149"/>
      <c r="K4" s="149"/>
      <c r="L4" s="149"/>
      <c r="M4" s="149"/>
      <c r="N4" s="149"/>
      <c r="O4" s="149"/>
      <c r="P4" s="149"/>
      <c r="Q4" s="149"/>
      <c r="R4" s="149"/>
      <c r="S4" s="149"/>
      <c r="T4" s="149"/>
      <c r="U4" s="149"/>
      <c r="V4" s="149"/>
      <c r="W4" s="149"/>
      <c r="X4" s="149"/>
      <c r="Y4" s="143" t="s">
        <v>62</v>
      </c>
      <c r="Z4" s="144"/>
      <c r="AA4" s="144"/>
      <c r="AB4" s="144"/>
      <c r="AC4" s="144"/>
      <c r="AD4" s="144"/>
      <c r="AE4" s="144"/>
      <c r="AF4" s="144"/>
      <c r="AG4" s="144"/>
      <c r="AH4" s="144"/>
      <c r="AI4" s="145"/>
      <c r="AJ4" s="140" t="s">
        <v>63</v>
      </c>
      <c r="AK4" s="140"/>
      <c r="AL4" s="140"/>
      <c r="AM4" s="140"/>
      <c r="AN4" s="140"/>
      <c r="AO4" s="140"/>
      <c r="AP4" s="140"/>
      <c r="AQ4" s="140"/>
      <c r="AR4" s="140"/>
      <c r="AS4" s="140"/>
      <c r="AT4" s="140"/>
      <c r="AU4" s="150" t="s">
        <v>64</v>
      </c>
      <c r="AV4" s="140"/>
      <c r="AW4" s="140"/>
      <c r="AX4" s="140"/>
      <c r="AY4" s="140"/>
      <c r="AZ4" s="140"/>
      <c r="BA4" s="140"/>
      <c r="BB4" s="140"/>
      <c r="BC4" s="140"/>
      <c r="BD4" s="140"/>
      <c r="BE4" s="140"/>
      <c r="BF4" s="140" t="s">
        <v>65</v>
      </c>
      <c r="BG4" s="140"/>
      <c r="BH4" s="140"/>
      <c r="BI4" s="140"/>
      <c r="BJ4" s="140"/>
      <c r="BK4" s="140"/>
      <c r="BL4" s="140"/>
      <c r="BM4" s="140"/>
      <c r="BN4" s="140"/>
      <c r="BO4" s="140"/>
      <c r="BP4" s="140"/>
      <c r="BQ4" s="150" t="s">
        <v>66</v>
      </c>
      <c r="BR4" s="140"/>
      <c r="BS4" s="140"/>
      <c r="BT4" s="140"/>
      <c r="BU4" s="140"/>
      <c r="BV4" s="140"/>
      <c r="BW4" s="140"/>
      <c r="BX4" s="140"/>
      <c r="BY4" s="140"/>
      <c r="BZ4" s="140"/>
      <c r="CA4" s="140"/>
      <c r="CB4" s="140" t="s">
        <v>67</v>
      </c>
      <c r="CC4" s="140"/>
      <c r="CD4" s="140"/>
      <c r="CE4" s="140"/>
      <c r="CF4" s="140"/>
      <c r="CG4" s="140"/>
      <c r="CH4" s="140"/>
      <c r="CI4" s="140"/>
      <c r="CJ4" s="140"/>
      <c r="CK4" s="140"/>
      <c r="CL4" s="140"/>
      <c r="CM4" s="141" t="s">
        <v>68</v>
      </c>
      <c r="CN4" s="141" t="s">
        <v>69</v>
      </c>
      <c r="CO4" s="143" t="s">
        <v>70</v>
      </c>
      <c r="CP4" s="144"/>
      <c r="CQ4" s="144"/>
      <c r="CR4" s="144"/>
      <c r="CS4" s="144"/>
      <c r="CT4" s="144"/>
      <c r="CU4" s="144"/>
      <c r="CV4" s="144"/>
      <c r="CW4" s="144"/>
      <c r="CX4" s="144"/>
      <c r="CY4" s="145"/>
      <c r="CZ4" s="140" t="s">
        <v>71</v>
      </c>
      <c r="DA4" s="140"/>
      <c r="DB4" s="140"/>
      <c r="DC4" s="140"/>
      <c r="DD4" s="140"/>
      <c r="DE4" s="140"/>
      <c r="DF4" s="140"/>
      <c r="DG4" s="140"/>
      <c r="DH4" s="140"/>
      <c r="DI4" s="140"/>
      <c r="DJ4" s="140"/>
      <c r="DK4" s="143" t="s">
        <v>72</v>
      </c>
      <c r="DL4" s="144"/>
      <c r="DM4" s="144"/>
      <c r="DN4" s="144"/>
      <c r="DO4" s="144"/>
      <c r="DP4" s="144"/>
      <c r="DQ4" s="144"/>
      <c r="DR4" s="144"/>
      <c r="DS4" s="144"/>
      <c r="DT4" s="144"/>
      <c r="DU4" s="145"/>
    </row>
    <row r="5" spans="1:125" x14ac:dyDescent="0.15">
      <c r="A5" s="49" t="s">
        <v>73</v>
      </c>
      <c r="B5" s="58"/>
      <c r="C5" s="58"/>
      <c r="D5" s="58"/>
      <c r="E5" s="58"/>
      <c r="F5" s="58"/>
      <c r="G5" s="58"/>
      <c r="H5" s="59" t="s">
        <v>74</v>
      </c>
      <c r="I5" s="59" t="s">
        <v>75</v>
      </c>
      <c r="J5" s="59" t="s">
        <v>76</v>
      </c>
      <c r="K5" s="59" t="s">
        <v>77</v>
      </c>
      <c r="L5" s="59" t="s">
        <v>78</v>
      </c>
      <c r="M5" s="59" t="s">
        <v>4</v>
      </c>
      <c r="N5" s="59" t="s">
        <v>5</v>
      </c>
      <c r="O5" s="59" t="s">
        <v>79</v>
      </c>
      <c r="P5" s="59" t="s">
        <v>13</v>
      </c>
      <c r="Q5" s="59" t="s">
        <v>80</v>
      </c>
      <c r="R5" s="59" t="s">
        <v>81</v>
      </c>
      <c r="S5" s="59" t="s">
        <v>82</v>
      </c>
      <c r="T5" s="59" t="s">
        <v>83</v>
      </c>
      <c r="U5" s="59" t="s">
        <v>84</v>
      </c>
      <c r="V5" s="59" t="s">
        <v>85</v>
      </c>
      <c r="W5" s="59" t="s">
        <v>86</v>
      </c>
      <c r="X5" s="59" t="s">
        <v>87</v>
      </c>
      <c r="Y5" s="59" t="s">
        <v>88</v>
      </c>
      <c r="Z5" s="59" t="s">
        <v>89</v>
      </c>
      <c r="AA5" s="59" t="s">
        <v>90</v>
      </c>
      <c r="AB5" s="59" t="s">
        <v>91</v>
      </c>
      <c r="AC5" s="59" t="s">
        <v>92</v>
      </c>
      <c r="AD5" s="59" t="s">
        <v>93</v>
      </c>
      <c r="AE5" s="59" t="s">
        <v>94</v>
      </c>
      <c r="AF5" s="59" t="s">
        <v>95</v>
      </c>
      <c r="AG5" s="59" t="s">
        <v>96</v>
      </c>
      <c r="AH5" s="59" t="s">
        <v>97</v>
      </c>
      <c r="AI5" s="59" t="s">
        <v>98</v>
      </c>
      <c r="AJ5" s="59" t="s">
        <v>88</v>
      </c>
      <c r="AK5" s="59" t="s">
        <v>99</v>
      </c>
      <c r="AL5" s="59" t="s">
        <v>90</v>
      </c>
      <c r="AM5" s="59" t="s">
        <v>91</v>
      </c>
      <c r="AN5" s="59" t="s">
        <v>92</v>
      </c>
      <c r="AO5" s="59" t="s">
        <v>93</v>
      </c>
      <c r="AP5" s="59" t="s">
        <v>94</v>
      </c>
      <c r="AQ5" s="59" t="s">
        <v>95</v>
      </c>
      <c r="AR5" s="59" t="s">
        <v>96</v>
      </c>
      <c r="AS5" s="59" t="s">
        <v>97</v>
      </c>
      <c r="AT5" s="59" t="s">
        <v>98</v>
      </c>
      <c r="AU5" s="59" t="s">
        <v>88</v>
      </c>
      <c r="AV5" s="59" t="s">
        <v>89</v>
      </c>
      <c r="AW5" s="59" t="s">
        <v>100</v>
      </c>
      <c r="AX5" s="59" t="s">
        <v>101</v>
      </c>
      <c r="AY5" s="59" t="s">
        <v>102</v>
      </c>
      <c r="AZ5" s="59" t="s">
        <v>93</v>
      </c>
      <c r="BA5" s="59" t="s">
        <v>94</v>
      </c>
      <c r="BB5" s="59" t="s">
        <v>95</v>
      </c>
      <c r="BC5" s="59" t="s">
        <v>96</v>
      </c>
      <c r="BD5" s="59" t="s">
        <v>97</v>
      </c>
      <c r="BE5" s="59" t="s">
        <v>98</v>
      </c>
      <c r="BF5" s="59" t="s">
        <v>103</v>
      </c>
      <c r="BG5" s="59" t="s">
        <v>99</v>
      </c>
      <c r="BH5" s="59" t="s">
        <v>90</v>
      </c>
      <c r="BI5" s="59" t="s">
        <v>91</v>
      </c>
      <c r="BJ5" s="59" t="s">
        <v>102</v>
      </c>
      <c r="BK5" s="59" t="s">
        <v>93</v>
      </c>
      <c r="BL5" s="59" t="s">
        <v>94</v>
      </c>
      <c r="BM5" s="59" t="s">
        <v>95</v>
      </c>
      <c r="BN5" s="59" t="s">
        <v>96</v>
      </c>
      <c r="BO5" s="59" t="s">
        <v>97</v>
      </c>
      <c r="BP5" s="59" t="s">
        <v>98</v>
      </c>
      <c r="BQ5" s="59" t="s">
        <v>103</v>
      </c>
      <c r="BR5" s="59" t="s">
        <v>104</v>
      </c>
      <c r="BS5" s="59" t="s">
        <v>100</v>
      </c>
      <c r="BT5" s="59" t="s">
        <v>91</v>
      </c>
      <c r="BU5" s="59" t="s">
        <v>102</v>
      </c>
      <c r="BV5" s="59" t="s">
        <v>93</v>
      </c>
      <c r="BW5" s="59" t="s">
        <v>94</v>
      </c>
      <c r="BX5" s="59" t="s">
        <v>95</v>
      </c>
      <c r="BY5" s="59" t="s">
        <v>96</v>
      </c>
      <c r="BZ5" s="59" t="s">
        <v>97</v>
      </c>
      <c r="CA5" s="59" t="s">
        <v>98</v>
      </c>
      <c r="CB5" s="59" t="s">
        <v>88</v>
      </c>
      <c r="CC5" s="59" t="s">
        <v>104</v>
      </c>
      <c r="CD5" s="59" t="s">
        <v>100</v>
      </c>
      <c r="CE5" s="59" t="s">
        <v>91</v>
      </c>
      <c r="CF5" s="59" t="s">
        <v>102</v>
      </c>
      <c r="CG5" s="59" t="s">
        <v>93</v>
      </c>
      <c r="CH5" s="59" t="s">
        <v>94</v>
      </c>
      <c r="CI5" s="59" t="s">
        <v>95</v>
      </c>
      <c r="CJ5" s="59" t="s">
        <v>96</v>
      </c>
      <c r="CK5" s="59" t="s">
        <v>97</v>
      </c>
      <c r="CL5" s="59" t="s">
        <v>98</v>
      </c>
      <c r="CM5" s="142"/>
      <c r="CN5" s="142"/>
      <c r="CO5" s="59" t="s">
        <v>88</v>
      </c>
      <c r="CP5" s="59" t="s">
        <v>104</v>
      </c>
      <c r="CQ5" s="59" t="s">
        <v>105</v>
      </c>
      <c r="CR5" s="59" t="s">
        <v>91</v>
      </c>
      <c r="CS5" s="59" t="s">
        <v>102</v>
      </c>
      <c r="CT5" s="59" t="s">
        <v>93</v>
      </c>
      <c r="CU5" s="59" t="s">
        <v>94</v>
      </c>
      <c r="CV5" s="59" t="s">
        <v>95</v>
      </c>
      <c r="CW5" s="59" t="s">
        <v>96</v>
      </c>
      <c r="CX5" s="59" t="s">
        <v>97</v>
      </c>
      <c r="CY5" s="59" t="s">
        <v>98</v>
      </c>
      <c r="CZ5" s="59" t="s">
        <v>106</v>
      </c>
      <c r="DA5" s="59" t="s">
        <v>99</v>
      </c>
      <c r="DB5" s="59" t="s">
        <v>90</v>
      </c>
      <c r="DC5" s="59" t="s">
        <v>101</v>
      </c>
      <c r="DD5" s="59" t="s">
        <v>92</v>
      </c>
      <c r="DE5" s="59" t="s">
        <v>93</v>
      </c>
      <c r="DF5" s="59" t="s">
        <v>94</v>
      </c>
      <c r="DG5" s="59" t="s">
        <v>95</v>
      </c>
      <c r="DH5" s="59" t="s">
        <v>96</v>
      </c>
      <c r="DI5" s="59" t="s">
        <v>97</v>
      </c>
      <c r="DJ5" s="59" t="s">
        <v>35</v>
      </c>
      <c r="DK5" s="59" t="s">
        <v>103</v>
      </c>
      <c r="DL5" s="59" t="s">
        <v>99</v>
      </c>
      <c r="DM5" s="59" t="s">
        <v>107</v>
      </c>
      <c r="DN5" s="59" t="s">
        <v>91</v>
      </c>
      <c r="DO5" s="59" t="s">
        <v>92</v>
      </c>
      <c r="DP5" s="59" t="s">
        <v>93</v>
      </c>
      <c r="DQ5" s="59" t="s">
        <v>94</v>
      </c>
      <c r="DR5" s="59" t="s">
        <v>95</v>
      </c>
      <c r="DS5" s="59" t="s">
        <v>96</v>
      </c>
      <c r="DT5" s="59" t="s">
        <v>97</v>
      </c>
      <c r="DU5" s="59" t="s">
        <v>98</v>
      </c>
    </row>
    <row r="6" spans="1:125" s="66" customFormat="1" x14ac:dyDescent="0.15">
      <c r="A6" s="49" t="s">
        <v>108</v>
      </c>
      <c r="B6" s="60">
        <f>B8</f>
        <v>2020</v>
      </c>
      <c r="C6" s="60">
        <f t="shared" ref="C6:X6" si="1">C8</f>
        <v>242161</v>
      </c>
      <c r="D6" s="60">
        <f t="shared" si="1"/>
        <v>47</v>
      </c>
      <c r="E6" s="60">
        <f t="shared" si="1"/>
        <v>14</v>
      </c>
      <c r="F6" s="60">
        <f t="shared" si="1"/>
        <v>0</v>
      </c>
      <c r="G6" s="60">
        <f t="shared" si="1"/>
        <v>4</v>
      </c>
      <c r="H6" s="60" t="str">
        <f>SUBSTITUTE(H8,"　","")</f>
        <v>三重県伊賀市</v>
      </c>
      <c r="I6" s="60" t="str">
        <f t="shared" si="1"/>
        <v>市営柘植駅駐車場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29</v>
      </c>
      <c r="S6" s="62" t="str">
        <f t="shared" si="1"/>
        <v>駅</v>
      </c>
      <c r="T6" s="62" t="str">
        <f t="shared" si="1"/>
        <v>無</v>
      </c>
      <c r="U6" s="63">
        <f t="shared" si="1"/>
        <v>928</v>
      </c>
      <c r="V6" s="63">
        <f t="shared" si="1"/>
        <v>57</v>
      </c>
      <c r="W6" s="63">
        <f t="shared" si="1"/>
        <v>30</v>
      </c>
      <c r="X6" s="62" t="str">
        <f t="shared" si="1"/>
        <v>無</v>
      </c>
      <c r="Y6" s="64">
        <f>IF(Y8="-",NA(),Y8)</f>
        <v>138.5</v>
      </c>
      <c r="Z6" s="64">
        <f t="shared" ref="Z6:AH6" si="2">IF(Z8="-",NA(),Z8)</f>
        <v>132.6</v>
      </c>
      <c r="AA6" s="64">
        <f t="shared" si="2"/>
        <v>134.80000000000001</v>
      </c>
      <c r="AB6" s="64">
        <f t="shared" si="2"/>
        <v>126.8</v>
      </c>
      <c r="AC6" s="64">
        <f t="shared" si="2"/>
        <v>51.3</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6.1</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20</v>
      </c>
      <c r="AZ6" s="65">
        <f t="shared" si="4"/>
        <v>18</v>
      </c>
      <c r="BA6" s="65">
        <f t="shared" si="4"/>
        <v>21</v>
      </c>
      <c r="BB6" s="65">
        <f t="shared" si="4"/>
        <v>18</v>
      </c>
      <c r="BC6" s="65">
        <f t="shared" si="4"/>
        <v>15</v>
      </c>
      <c r="BD6" s="65">
        <f t="shared" si="4"/>
        <v>405</v>
      </c>
      <c r="BE6" s="63" t="str">
        <f>IF(BE8="-","",IF(BE8="-","【-】","【"&amp;SUBSTITUTE(TEXT(BE8,"#,##0"),"-","△")&amp;"】"))</f>
        <v>【2,345】</v>
      </c>
      <c r="BF6" s="64">
        <f>IF(BF8="-",NA(),BF8)</f>
        <v>29.7</v>
      </c>
      <c r="BG6" s="64">
        <f t="shared" ref="BG6:BO6" si="5">IF(BG8="-",NA(),BG8)</f>
        <v>27.2</v>
      </c>
      <c r="BH6" s="64">
        <f t="shared" si="5"/>
        <v>29.6</v>
      </c>
      <c r="BI6" s="64">
        <f t="shared" si="5"/>
        <v>23.3</v>
      </c>
      <c r="BJ6" s="64">
        <f t="shared" si="5"/>
        <v>-119.6</v>
      </c>
      <c r="BK6" s="64">
        <f t="shared" si="5"/>
        <v>34.700000000000003</v>
      </c>
      <c r="BL6" s="64">
        <f t="shared" si="5"/>
        <v>39.6</v>
      </c>
      <c r="BM6" s="64">
        <f t="shared" si="5"/>
        <v>29</v>
      </c>
      <c r="BN6" s="64">
        <f t="shared" si="5"/>
        <v>32.9</v>
      </c>
      <c r="BO6" s="64">
        <f t="shared" si="5"/>
        <v>-121.8</v>
      </c>
      <c r="BP6" s="61" t="str">
        <f>IF(BP8="-","",IF(BP8="-","【-】","【"&amp;SUBSTITUTE(TEXT(BP8,"#,##0.0"),"-","△")&amp;"】"))</f>
        <v>【△65.9】</v>
      </c>
      <c r="BQ6" s="65">
        <f>IF(BQ8="-",NA(),BQ8)</f>
        <v>1038</v>
      </c>
      <c r="BR6" s="65">
        <f t="shared" ref="BR6:BZ6" si="6">IF(BR8="-",NA(),BR8)</f>
        <v>912</v>
      </c>
      <c r="BS6" s="65">
        <f t="shared" si="6"/>
        <v>939</v>
      </c>
      <c r="BT6" s="65">
        <f t="shared" si="6"/>
        <v>703</v>
      </c>
      <c r="BU6" s="65">
        <f t="shared" si="6"/>
        <v>-1477</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109</v>
      </c>
      <c r="CM6" s="63">
        <f t="shared" ref="CM6:CN6" si="7">CM8</f>
        <v>6265</v>
      </c>
      <c r="CN6" s="63">
        <f t="shared" si="7"/>
        <v>1000</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91.2</v>
      </c>
      <c r="DL6" s="64">
        <f t="shared" ref="DL6:DT6" si="9">IF(DL8="-",NA(),DL8)</f>
        <v>87.7</v>
      </c>
      <c r="DM6" s="64">
        <f t="shared" si="9"/>
        <v>91.2</v>
      </c>
      <c r="DN6" s="64">
        <f t="shared" si="9"/>
        <v>86</v>
      </c>
      <c r="DO6" s="64">
        <f t="shared" si="9"/>
        <v>40.4</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111</v>
      </c>
      <c r="B7" s="60">
        <f t="shared" ref="B7:X7" si="10">B8</f>
        <v>2020</v>
      </c>
      <c r="C7" s="60">
        <f t="shared" si="10"/>
        <v>242161</v>
      </c>
      <c r="D7" s="60">
        <f t="shared" si="10"/>
        <v>47</v>
      </c>
      <c r="E7" s="60">
        <f t="shared" si="10"/>
        <v>14</v>
      </c>
      <c r="F7" s="60">
        <f t="shared" si="10"/>
        <v>0</v>
      </c>
      <c r="G7" s="60">
        <f t="shared" si="10"/>
        <v>4</v>
      </c>
      <c r="H7" s="60" t="str">
        <f t="shared" si="10"/>
        <v>三重県　伊賀市</v>
      </c>
      <c r="I7" s="60" t="str">
        <f t="shared" si="10"/>
        <v>市営柘植駅駐車場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29</v>
      </c>
      <c r="S7" s="62" t="str">
        <f t="shared" si="10"/>
        <v>駅</v>
      </c>
      <c r="T7" s="62" t="str">
        <f t="shared" si="10"/>
        <v>無</v>
      </c>
      <c r="U7" s="63">
        <f t="shared" si="10"/>
        <v>928</v>
      </c>
      <c r="V7" s="63">
        <f t="shared" si="10"/>
        <v>57</v>
      </c>
      <c r="W7" s="63">
        <f t="shared" si="10"/>
        <v>30</v>
      </c>
      <c r="X7" s="62" t="str">
        <f t="shared" si="10"/>
        <v>無</v>
      </c>
      <c r="Y7" s="64">
        <f>Y8</f>
        <v>138.5</v>
      </c>
      <c r="Z7" s="64">
        <f t="shared" ref="Z7:AH7" si="11">Z8</f>
        <v>132.6</v>
      </c>
      <c r="AA7" s="64">
        <f t="shared" si="11"/>
        <v>134.80000000000001</v>
      </c>
      <c r="AB7" s="64">
        <f t="shared" si="11"/>
        <v>126.8</v>
      </c>
      <c r="AC7" s="64">
        <f t="shared" si="11"/>
        <v>51.3</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6.1</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20</v>
      </c>
      <c r="AZ7" s="65">
        <f t="shared" si="13"/>
        <v>18</v>
      </c>
      <c r="BA7" s="65">
        <f t="shared" si="13"/>
        <v>21</v>
      </c>
      <c r="BB7" s="65">
        <f t="shared" si="13"/>
        <v>18</v>
      </c>
      <c r="BC7" s="65">
        <f t="shared" si="13"/>
        <v>15</v>
      </c>
      <c r="BD7" s="65">
        <f t="shared" si="13"/>
        <v>405</v>
      </c>
      <c r="BE7" s="63"/>
      <c r="BF7" s="64">
        <f>BF8</f>
        <v>29.7</v>
      </c>
      <c r="BG7" s="64">
        <f t="shared" ref="BG7:BO7" si="14">BG8</f>
        <v>27.2</v>
      </c>
      <c r="BH7" s="64">
        <f t="shared" si="14"/>
        <v>29.6</v>
      </c>
      <c r="BI7" s="64">
        <f t="shared" si="14"/>
        <v>23.3</v>
      </c>
      <c r="BJ7" s="64">
        <f t="shared" si="14"/>
        <v>-119.6</v>
      </c>
      <c r="BK7" s="64">
        <f t="shared" si="14"/>
        <v>34.700000000000003</v>
      </c>
      <c r="BL7" s="64">
        <f t="shared" si="14"/>
        <v>39.6</v>
      </c>
      <c r="BM7" s="64">
        <f t="shared" si="14"/>
        <v>29</v>
      </c>
      <c r="BN7" s="64">
        <f t="shared" si="14"/>
        <v>32.9</v>
      </c>
      <c r="BO7" s="64">
        <f t="shared" si="14"/>
        <v>-121.8</v>
      </c>
      <c r="BP7" s="61"/>
      <c r="BQ7" s="65">
        <f>BQ8</f>
        <v>1038</v>
      </c>
      <c r="BR7" s="65">
        <f t="shared" ref="BR7:BZ7" si="15">BR8</f>
        <v>912</v>
      </c>
      <c r="BS7" s="65">
        <f t="shared" si="15"/>
        <v>939</v>
      </c>
      <c r="BT7" s="65">
        <f t="shared" si="15"/>
        <v>703</v>
      </c>
      <c r="BU7" s="65">
        <f t="shared" si="15"/>
        <v>-1477</v>
      </c>
      <c r="BV7" s="65">
        <f t="shared" si="15"/>
        <v>7123</v>
      </c>
      <c r="BW7" s="65">
        <f t="shared" si="15"/>
        <v>8017</v>
      </c>
      <c r="BX7" s="65">
        <f t="shared" si="15"/>
        <v>8137</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113</v>
      </c>
      <c r="CL7" s="61"/>
      <c r="CM7" s="63">
        <f>CM8</f>
        <v>6265</v>
      </c>
      <c r="CN7" s="63">
        <f>CN8</f>
        <v>1000</v>
      </c>
      <c r="CO7" s="64" t="s">
        <v>112</v>
      </c>
      <c r="CP7" s="64" t="s">
        <v>112</v>
      </c>
      <c r="CQ7" s="64" t="s">
        <v>112</v>
      </c>
      <c r="CR7" s="64" t="s">
        <v>112</v>
      </c>
      <c r="CS7" s="64" t="s">
        <v>112</v>
      </c>
      <c r="CT7" s="64" t="s">
        <v>112</v>
      </c>
      <c r="CU7" s="64" t="s">
        <v>112</v>
      </c>
      <c r="CV7" s="64" t="s">
        <v>112</v>
      </c>
      <c r="CW7" s="64" t="s">
        <v>112</v>
      </c>
      <c r="CX7" s="64" t="s">
        <v>113</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91.2</v>
      </c>
      <c r="DL7" s="64">
        <f t="shared" ref="DL7:DT7" si="17">DL8</f>
        <v>87.7</v>
      </c>
      <c r="DM7" s="64">
        <f t="shared" si="17"/>
        <v>91.2</v>
      </c>
      <c r="DN7" s="64">
        <f t="shared" si="17"/>
        <v>86</v>
      </c>
      <c r="DO7" s="64">
        <f t="shared" si="17"/>
        <v>40.4</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242161</v>
      </c>
      <c r="D8" s="67">
        <v>47</v>
      </c>
      <c r="E8" s="67">
        <v>14</v>
      </c>
      <c r="F8" s="67">
        <v>0</v>
      </c>
      <c r="G8" s="67">
        <v>4</v>
      </c>
      <c r="H8" s="67" t="s">
        <v>114</v>
      </c>
      <c r="I8" s="67" t="s">
        <v>115</v>
      </c>
      <c r="J8" s="67" t="s">
        <v>116</v>
      </c>
      <c r="K8" s="67" t="s">
        <v>117</v>
      </c>
      <c r="L8" s="67" t="s">
        <v>118</v>
      </c>
      <c r="M8" s="67" t="s">
        <v>119</v>
      </c>
      <c r="N8" s="67" t="s">
        <v>120</v>
      </c>
      <c r="O8" s="68" t="s">
        <v>121</v>
      </c>
      <c r="P8" s="69" t="s">
        <v>122</v>
      </c>
      <c r="Q8" s="69" t="s">
        <v>123</v>
      </c>
      <c r="R8" s="70">
        <v>29</v>
      </c>
      <c r="S8" s="69" t="s">
        <v>124</v>
      </c>
      <c r="T8" s="69" t="s">
        <v>125</v>
      </c>
      <c r="U8" s="70">
        <v>928</v>
      </c>
      <c r="V8" s="70">
        <v>57</v>
      </c>
      <c r="W8" s="70">
        <v>30</v>
      </c>
      <c r="X8" s="69" t="s">
        <v>125</v>
      </c>
      <c r="Y8" s="71">
        <v>138.5</v>
      </c>
      <c r="Z8" s="71">
        <v>132.6</v>
      </c>
      <c r="AA8" s="71">
        <v>134.80000000000001</v>
      </c>
      <c r="AB8" s="71">
        <v>126.8</v>
      </c>
      <c r="AC8" s="71">
        <v>51.3</v>
      </c>
      <c r="AD8" s="71">
        <v>378</v>
      </c>
      <c r="AE8" s="71">
        <v>477.8</v>
      </c>
      <c r="AF8" s="71">
        <v>373.2</v>
      </c>
      <c r="AG8" s="71">
        <v>742.8</v>
      </c>
      <c r="AH8" s="71">
        <v>385.7</v>
      </c>
      <c r="AI8" s="68">
        <v>630.70000000000005</v>
      </c>
      <c r="AJ8" s="71">
        <v>0</v>
      </c>
      <c r="AK8" s="71">
        <v>0</v>
      </c>
      <c r="AL8" s="71">
        <v>0</v>
      </c>
      <c r="AM8" s="71">
        <v>0</v>
      </c>
      <c r="AN8" s="71">
        <v>6.1</v>
      </c>
      <c r="AO8" s="71">
        <v>3.1</v>
      </c>
      <c r="AP8" s="71">
        <v>6.3</v>
      </c>
      <c r="AQ8" s="71">
        <v>4</v>
      </c>
      <c r="AR8" s="71">
        <v>2</v>
      </c>
      <c r="AS8" s="71">
        <v>9</v>
      </c>
      <c r="AT8" s="68">
        <v>8.6</v>
      </c>
      <c r="AU8" s="72">
        <v>0</v>
      </c>
      <c r="AV8" s="72">
        <v>0</v>
      </c>
      <c r="AW8" s="72">
        <v>0</v>
      </c>
      <c r="AX8" s="72">
        <v>0</v>
      </c>
      <c r="AY8" s="72">
        <v>20</v>
      </c>
      <c r="AZ8" s="72">
        <v>18</v>
      </c>
      <c r="BA8" s="72">
        <v>21</v>
      </c>
      <c r="BB8" s="72">
        <v>18</v>
      </c>
      <c r="BC8" s="72">
        <v>15</v>
      </c>
      <c r="BD8" s="72">
        <v>405</v>
      </c>
      <c r="BE8" s="72">
        <v>2345</v>
      </c>
      <c r="BF8" s="71">
        <v>29.7</v>
      </c>
      <c r="BG8" s="71">
        <v>27.2</v>
      </c>
      <c r="BH8" s="71">
        <v>29.6</v>
      </c>
      <c r="BI8" s="71">
        <v>23.3</v>
      </c>
      <c r="BJ8" s="71">
        <v>-119.6</v>
      </c>
      <c r="BK8" s="71">
        <v>34.700000000000003</v>
      </c>
      <c r="BL8" s="71">
        <v>39.6</v>
      </c>
      <c r="BM8" s="71">
        <v>29</v>
      </c>
      <c r="BN8" s="71">
        <v>32.9</v>
      </c>
      <c r="BO8" s="71">
        <v>-121.8</v>
      </c>
      <c r="BP8" s="68">
        <v>-65.900000000000006</v>
      </c>
      <c r="BQ8" s="72">
        <v>1038</v>
      </c>
      <c r="BR8" s="72">
        <v>912</v>
      </c>
      <c r="BS8" s="72">
        <v>939</v>
      </c>
      <c r="BT8" s="73">
        <v>703</v>
      </c>
      <c r="BU8" s="73">
        <v>-1477</v>
      </c>
      <c r="BV8" s="72">
        <v>7123</v>
      </c>
      <c r="BW8" s="72">
        <v>8017</v>
      </c>
      <c r="BX8" s="72">
        <v>8137</v>
      </c>
      <c r="BY8" s="72">
        <v>8005</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6265</v>
      </c>
      <c r="CN8" s="70">
        <v>1000</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62.8</v>
      </c>
      <c r="DF8" s="71">
        <v>62.3</v>
      </c>
      <c r="DG8" s="71">
        <v>87.9</v>
      </c>
      <c r="DH8" s="71">
        <v>56.3</v>
      </c>
      <c r="DI8" s="71">
        <v>70.3</v>
      </c>
      <c r="DJ8" s="68">
        <v>183.4</v>
      </c>
      <c r="DK8" s="71">
        <v>91.2</v>
      </c>
      <c r="DL8" s="71">
        <v>87.7</v>
      </c>
      <c r="DM8" s="71">
        <v>91.2</v>
      </c>
      <c r="DN8" s="71">
        <v>86</v>
      </c>
      <c r="DO8" s="71">
        <v>40.4</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126</v>
      </c>
      <c r="C10" s="78" t="s">
        <v>127</v>
      </c>
      <c r="D10" s="78" t="s">
        <v>128</v>
      </c>
      <c r="E10" s="78" t="s">
        <v>129</v>
      </c>
      <c r="F10" s="78" t="s">
        <v>130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2021-12-17T06:04:20Z</dcterms:created>
  <dcterms:modified xsi:type="dcterms:W3CDTF">2022-01-25T10:53:30Z</dcterms:modified>
  <cp:category/>
</cp:coreProperties>
</file>