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vfil01\建設部\上下水道課\★水道係\10-3-1-3 決算統計\公営企業に係る「経営比較分析表」の公表\R3(R2)\"/>
    </mc:Choice>
  </mc:AlternateContent>
  <workbookProtection workbookAlgorithmName="SHA-512" workbookHashValue="7+1EPwyBbt4V7O2fEQZQ3LEmpXTfYC0+kKysC0RlBiWDcYc9PK3CGtn8cmzLL3gBPujlOiLYAgvyEB3KiAVFHQ==" workbookSaltValue="PThvqEHT0bYLrhPYgSX2YQ==" workbookSpinCount="100000" lockStructure="1"/>
  <bookViews>
    <workbookView xWindow="0" yWindow="0" windowWidth="24000" windowHeight="97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<sst xmlns="http://schemas.openxmlformats.org/spreadsheetml/2006/main" count="241" uniqueCount="120">
  <si>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</si>
  <si>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</si>
  <si>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</si>
  <si>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</si>
  <si>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</si>
  <si>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</si>
  <si>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</si>
  <si>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</si>
  <si>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</si>
  <si>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</si>
  <si>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</si>
  <si>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</si>
  <si>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</si>
  <si>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</si>
  <si>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</si>
  <si>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</si>
  <si>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</si>
  <si>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</si>
  <si>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</si>
  <si>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</si>
  <si>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</si>
  <si>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</si>
  <si>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</si>
  <si>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</si>
  <si>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</si>
  <si>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</si>
  <si>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</si>
  <si>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</si>
  <si>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</si>
  <si>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</si>
  <si>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</si>
  <si>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</si>
  <si>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</si>
  <si>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</si>
  <si>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</si>
  <si>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</si>
  <si>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</si>
  <si>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</si>
  <si>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</si>
  <si>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</si>
  <si>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</si>
  <si>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</si>
  <si>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</si>
  <si>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</si>
  <si>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</si>
  <si>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</si>
  <si>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</si>
  <si>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</si>
  <si>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</si>
  <si>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</si>
  <si>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</si>
  <si>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</si>
  <si>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</si>
  <si>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</si>
  <si>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</si>
  <si>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</si>
  <si>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</si>
  <si>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</si>
  <si>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</si>
  <si>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</si>
  <si>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</si>
  <si>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</si>
  <si>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</si>
  <si>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</si>
  <si>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</si>
  <si>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</si>
  <si>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</si>
  <si>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</si>
  <si>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</si>
  <si>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</si>
  <si>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</si>
  <si>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</si>
  <si>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</si>
  <si>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</si>
  <si>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</si>
  <si>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</si>
  <si>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</si>
  <si>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</si>
  <si>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</si>
  <si>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</si>
  <si>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</si>
  <si>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</si>
  <si>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</si>
  <si>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</si>
  <si>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</si>
  <si>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</si>
  <si>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</si>
  <si>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</si>
  <si>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</si>
  <si>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</si>
  <si>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</si>
  <si>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</si>
  <si>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</si>
  <si>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</si>
  <si>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</si>
  <si>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</si>
  <si>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</si>
  <si>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</si>
  <si>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</si>
  <si>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</si>
  <si>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</si>
  <si>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</si>
  <si>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</si>
  <si>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</si>
  <si>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</si>
  <si>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</si>
  <si>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</si>
  <si>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</si>
  <si>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</si>
  <si>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</si>
  <si>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</si>
  <si>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</si>
  <si>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</si>
  <si>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</si>
  <si>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</si>
  <si>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</si>
  <si>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</si>
  <si>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②平成2年度より整備し始めたため法定耐用年数が50年である管渠等は比較的新しいものであるが、一部民間企業からの受贈施設が最も古く、昭和51年度の管渠が令和8年度に50年を経過する。一斉に整備された管渠のため、今後急激に上昇していくことが見込まれる。③管渠は現在、維持補修により機能を保持している状況である。現時点において、早急な管渠更新の必要性が少ないマンホールポンプ場において更新時期を迎えており、部分的な更新・修繕を行っている。耐用年数が経過したマンホール蓋については、ストックマネジメントに則り順次取替しており、不明水の減少が見込まれる。なお、主要な管渠の耐震化については、平成29年度に施工完了した。今後、管渠施設等の適切な維持管理や延命化を図り、低コストで機能を保持していくことが必要である。</t>
    <rPh sb="2" eb="4">
      <t>ヘイセイ</t>
    </rPh>
    <rPh sb="5" eb="7">
      <t>ネンド</t>
    </rPh>
    <rPh sb="9" eb="11">
      <t>セイビ</t>
    </rPh>
    <rPh sb="12" eb="13">
      <t>ハジ</t>
    </rPh>
    <rPh sb="17" eb="19">
      <t>ホウテイ</t>
    </rPh>
    <rPh sb="19" eb="21">
      <t>タイヨウ</t>
    </rPh>
    <rPh sb="21" eb="23">
      <t>ネンスウ</t>
    </rPh>
    <rPh sb="26" eb="27">
      <t>ネン</t>
    </rPh>
    <rPh sb="30" eb="31">
      <t>カン</t>
    </rPh>
    <rPh sb="31" eb="32">
      <t>キョ</t>
    </rPh>
    <rPh sb="32" eb="33">
      <t>ナド</t>
    </rPh>
    <rPh sb="34" eb="37">
      <t>ヒカクテキ</t>
    </rPh>
    <rPh sb="37" eb="38">
      <t>アタラ</t>
    </rPh>
    <rPh sb="47" eb="49">
      <t>イチブ</t>
    </rPh>
    <rPh sb="49" eb="51">
      <t>ミンカン</t>
    </rPh>
    <rPh sb="51" eb="53">
      <t>キギョウ</t>
    </rPh>
    <rPh sb="56" eb="58">
      <t>ジュゾウ</t>
    </rPh>
    <rPh sb="58" eb="60">
      <t>シセツ</t>
    </rPh>
    <rPh sb="61" eb="62">
      <t>モット</t>
    </rPh>
    <rPh sb="63" eb="64">
      <t>フル</t>
    </rPh>
    <rPh sb="66" eb="68">
      <t>ショウワ</t>
    </rPh>
    <rPh sb="70" eb="72">
      <t>ネンド</t>
    </rPh>
    <rPh sb="73" eb="74">
      <t>カン</t>
    </rPh>
    <rPh sb="74" eb="75">
      <t>キョ</t>
    </rPh>
    <rPh sb="76" eb="77">
      <t>レイ</t>
    </rPh>
    <rPh sb="77" eb="78">
      <t>ワ</t>
    </rPh>
    <rPh sb="79" eb="81">
      <t>ネンド</t>
    </rPh>
    <rPh sb="84" eb="85">
      <t>ネン</t>
    </rPh>
    <rPh sb="86" eb="88">
      <t>ケイカ</t>
    </rPh>
    <rPh sb="91" eb="93">
      <t>イッセイ</t>
    </rPh>
    <rPh sb="94" eb="96">
      <t>セイビ</t>
    </rPh>
    <rPh sb="99" eb="100">
      <t>カン</t>
    </rPh>
    <rPh sb="100" eb="101">
      <t>キョ</t>
    </rPh>
    <rPh sb="105" eb="107">
      <t>コンゴ</t>
    </rPh>
    <rPh sb="107" eb="109">
      <t>キュウゲキ</t>
    </rPh>
    <rPh sb="110" eb="112">
      <t>ジョウショウ</t>
    </rPh>
    <rPh sb="119" eb="121">
      <t>ミコ</t>
    </rPh>
    <rPh sb="126" eb="127">
      <t>カン</t>
    </rPh>
    <rPh sb="127" eb="128">
      <t>キョ</t>
    </rPh>
    <rPh sb="129" eb="131">
      <t>ゲンザイ</t>
    </rPh>
    <rPh sb="132" eb="134">
      <t>イジ</t>
    </rPh>
    <rPh sb="134" eb="136">
      <t>ホシュウ</t>
    </rPh>
    <rPh sb="139" eb="141">
      <t>キノウ</t>
    </rPh>
    <rPh sb="142" eb="144">
      <t>ホジ</t>
    </rPh>
    <rPh sb="148" eb="150">
      <t>ジョウキョウ</t>
    </rPh>
    <rPh sb="154" eb="157">
      <t>ゲンジテン</t>
    </rPh>
    <rPh sb="162" eb="164">
      <t>サッキュウ</t>
    </rPh>
    <rPh sb="165" eb="166">
      <t>カン</t>
    </rPh>
    <rPh sb="166" eb="167">
      <t>キョ</t>
    </rPh>
    <rPh sb="167" eb="169">
      <t>コウシン</t>
    </rPh>
    <rPh sb="170" eb="172">
      <t>ヒツヨウ</t>
    </rPh>
    <rPh sb="172" eb="173">
      <t>セイ</t>
    </rPh>
    <rPh sb="174" eb="175">
      <t>スク</t>
    </rPh>
    <rPh sb="185" eb="186">
      <t>バ</t>
    </rPh>
    <rPh sb="190" eb="192">
      <t>コウシン</t>
    </rPh>
    <rPh sb="192" eb="194">
      <t>ジキ</t>
    </rPh>
    <rPh sb="195" eb="196">
      <t>ムカ</t>
    </rPh>
    <rPh sb="201" eb="204">
      <t>ブブンテキ</t>
    </rPh>
    <rPh sb="205" eb="207">
      <t>コウシン</t>
    </rPh>
    <rPh sb="208" eb="210">
      <t>シュウゼン</t>
    </rPh>
    <rPh sb="211" eb="212">
      <t>オコナ</t>
    </rPh>
    <rPh sb="217" eb="219">
      <t>タイヨウ</t>
    </rPh>
    <rPh sb="219" eb="221">
      <t>ネンスウ</t>
    </rPh>
    <rPh sb="222" eb="224">
      <t>ケイカ</t>
    </rPh>
    <rPh sb="231" eb="232">
      <t>フタ</t>
    </rPh>
    <rPh sb="249" eb="250">
      <t>ノット</t>
    </rPh>
    <rPh sb="251" eb="253">
      <t>ジュンジ</t>
    </rPh>
    <rPh sb="253" eb="255">
      <t>トリカエ</t>
    </rPh>
    <rPh sb="260" eb="262">
      <t>フメイ</t>
    </rPh>
    <rPh sb="262" eb="263">
      <t>スイ</t>
    </rPh>
    <rPh sb="264" eb="266">
      <t>ゲンショウ</t>
    </rPh>
    <rPh sb="267" eb="269">
      <t>ミコ</t>
    </rPh>
    <rPh sb="276" eb="278">
      <t>シュヨウ</t>
    </rPh>
    <rPh sb="279" eb="280">
      <t>カン</t>
    </rPh>
    <rPh sb="280" eb="281">
      <t>キョ</t>
    </rPh>
    <rPh sb="282" eb="285">
      <t>タイシンカ</t>
    </rPh>
    <rPh sb="291" eb="293">
      <t>ヘイセイ</t>
    </rPh>
    <rPh sb="295" eb="297">
      <t>ネンド</t>
    </rPh>
    <rPh sb="298" eb="300">
      <t>セコウ</t>
    </rPh>
    <rPh sb="300" eb="302">
      <t>カンリョウ</t>
    </rPh>
    <rPh sb="305" eb="307">
      <t>コンゴ</t>
    </rPh>
    <rPh sb="308" eb="309">
      <t>カン</t>
    </rPh>
    <rPh sb="309" eb="310">
      <t>キョ</t>
    </rPh>
    <rPh sb="310" eb="312">
      <t>シセツ</t>
    </rPh>
    <rPh sb="312" eb="313">
      <t>ナド</t>
    </rPh>
    <rPh sb="314" eb="316">
      <t>テキセツ</t>
    </rPh>
    <rPh sb="317" eb="319">
      <t>イジ</t>
    </rPh>
    <rPh sb="319" eb="321">
      <t>カンリ</t>
    </rPh>
    <rPh sb="322" eb="324">
      <t>エンメイ</t>
    </rPh>
    <rPh sb="324" eb="325">
      <t>カ</t>
    </rPh>
    <rPh sb="326" eb="327">
      <t>ハカ</t>
    </rPh>
    <rPh sb="329" eb="330">
      <t>テイ</t>
    </rPh>
    <rPh sb="334" eb="336">
      <t>キノウ</t>
    </rPh>
    <rPh sb="337" eb="339">
      <t>ホジ</t>
    </rPh>
    <rPh sb="346" eb="348">
      <t>ヒツヨウ</t>
    </rPh>
    <phoneticPr fontId="4"/>
  </si>
  <si>
    <t>①⑤近年、横ばい傾向であったが、前年度に引き続き低下となった。主な要因は、不明水増加等に伴う流域負担金の増加である。今後、不明水対策等、有収率の向上を図るとともに、総収益については、人口減少等に伴う水需要の変化により減少していく見込みである。なお、収益における使用料の不足分は、一般会計からの基準外繰入金を財源に経費を賄っている状況である。今後は、さらに合理的な経営等を実施し、経費の削減に取り組む必要がある。
④企業債残高の割合については、受贈財産が多く、他市町と比較して低い比率であり、拡張時期に借入を行ったものが償還済みになり近年は減少傾向である。しかし今後は受贈財産施設の更新時期を迎えるにあたり、急激に上昇していくことが見込まれるため、計画的な企業債の借入が必要である。
⑥返済終了など汚水資本費が減少した一方汚水維持管理費は不明水増加等の原因による流域負担金が増加したことにより、前年度と比較して微増となった。今後は横ばいで推移していく見込みであるが、不明水対策をしつつ使用料水準等と比較検討する必要がある。
⑧99％を超えて高い水準となっている。今後整備を進めていく区域においても確実に下水道へ接続するよう促進していくとともに未接続者の調査を実施していく。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キンネン</t>
    </rPh>
    <rPh sb="5" eb="6">
      <t>ヨコ</t>
    </rPh>
    <rPh sb="8" eb="10">
      <t>ケイコウ</t>
    </rPh>
    <rPh sb="16" eb="19">
      <t>ゼンネンド</t>
    </rPh>
    <rPh sb="20" eb="21">
      <t>ヒ</t>
    </rPh>
    <rPh sb="22" eb="23">
      <t>ツヅ</t>
    </rPh>
    <rPh sb="24" eb="26">
      <t>テイカ</t>
    </rPh>
    <rPh sb="31" eb="32">
      <t>オモ</t>
    </rPh>
    <rPh sb="33" eb="35">
      <t>ヨウイン</t>
    </rPh>
    <rPh sb="37" eb="39">
      <t>フメイ</t>
    </rPh>
    <rPh sb="39" eb="40">
      <t>スイ</t>
    </rPh>
    <rPh sb="40" eb="42">
      <t>ゾウカ</t>
    </rPh>
    <rPh sb="42" eb="43">
      <t>ナド</t>
    </rPh>
    <rPh sb="44" eb="45">
      <t>トモナ</t>
    </rPh>
    <rPh sb="46" eb="48">
      <t>リュウイキ</t>
    </rPh>
    <rPh sb="48" eb="51">
      <t>フタンキン</t>
    </rPh>
    <rPh sb="52" eb="54">
      <t>ゾウカ</t>
    </rPh>
    <rPh sb="58" eb="60">
      <t>コンゴ</t>
    </rPh>
    <rPh sb="61" eb="63">
      <t>フメイ</t>
    </rPh>
    <rPh sb="63" eb="64">
      <t>スイ</t>
    </rPh>
    <rPh sb="64" eb="66">
      <t>タイサク</t>
    </rPh>
    <rPh sb="66" eb="67">
      <t>ナド</t>
    </rPh>
    <rPh sb="68" eb="71">
      <t>ユウシュウリツ</t>
    </rPh>
    <rPh sb="72" eb="74">
      <t>コウジョウ</t>
    </rPh>
    <rPh sb="75" eb="76">
      <t>ハカ</t>
    </rPh>
    <rPh sb="82" eb="85">
      <t>ソウシュウエキ</t>
    </rPh>
    <rPh sb="91" eb="93">
      <t>ジンコウ</t>
    </rPh>
    <rPh sb="93" eb="95">
      <t>ゲンショウ</t>
    </rPh>
    <rPh sb="95" eb="96">
      <t>ナド</t>
    </rPh>
    <rPh sb="97" eb="98">
      <t>トモナ</t>
    </rPh>
    <rPh sb="99" eb="100">
      <t>ミズ</t>
    </rPh>
    <rPh sb="100" eb="102">
      <t>ジュヨウ</t>
    </rPh>
    <rPh sb="103" eb="105">
      <t>ヘンカ</t>
    </rPh>
    <rPh sb="108" eb="110">
      <t>ゲンショウ</t>
    </rPh>
    <rPh sb="114" eb="116">
      <t>ミコ</t>
    </rPh>
    <rPh sb="124" eb="126">
      <t>シュウエキ</t>
    </rPh>
    <rPh sb="130" eb="132">
      <t>シヨウ</t>
    </rPh>
    <rPh sb="132" eb="133">
      <t>リョウ</t>
    </rPh>
    <rPh sb="134" eb="136">
      <t>フソク</t>
    </rPh>
    <rPh sb="136" eb="137">
      <t>ブン</t>
    </rPh>
    <rPh sb="139" eb="141">
      <t>イッパン</t>
    </rPh>
    <rPh sb="141" eb="143">
      <t>カイケイ</t>
    </rPh>
    <rPh sb="146" eb="148">
      <t>キジュン</t>
    </rPh>
    <rPh sb="148" eb="149">
      <t>ガイ</t>
    </rPh>
    <rPh sb="149" eb="151">
      <t>クリイレ</t>
    </rPh>
    <rPh sb="151" eb="152">
      <t>キン</t>
    </rPh>
    <rPh sb="153" eb="155">
      <t>ザイゲン</t>
    </rPh>
    <rPh sb="156" eb="158">
      <t>ケイヒ</t>
    </rPh>
    <rPh sb="159" eb="160">
      <t>マカナ</t>
    </rPh>
    <rPh sb="164" eb="166">
      <t>ジョウキョウ</t>
    </rPh>
    <rPh sb="170" eb="172">
      <t>コンゴ</t>
    </rPh>
    <rPh sb="177" eb="180">
      <t>ゴウリテキ</t>
    </rPh>
    <rPh sb="181" eb="183">
      <t>ケイエイ</t>
    </rPh>
    <rPh sb="183" eb="184">
      <t>ナド</t>
    </rPh>
    <rPh sb="185" eb="187">
      <t>ジッシ</t>
    </rPh>
    <rPh sb="189" eb="191">
      <t>ケイヒ</t>
    </rPh>
    <rPh sb="192" eb="194">
      <t>サクゲン</t>
    </rPh>
    <rPh sb="195" eb="196">
      <t>ト</t>
    </rPh>
    <rPh sb="197" eb="198">
      <t>ク</t>
    </rPh>
    <rPh sb="199" eb="201">
      <t>ヒツヨウ</t>
    </rPh>
    <rPh sb="221" eb="223">
      <t>ジュゾウ</t>
    </rPh>
    <rPh sb="223" eb="225">
      <t>ザイサン</t>
    </rPh>
    <rPh sb="226" eb="227">
      <t>オオ</t>
    </rPh>
    <rPh sb="229" eb="230">
      <t>タ</t>
    </rPh>
    <rPh sb="230" eb="232">
      <t>シチョウ</t>
    </rPh>
    <rPh sb="233" eb="235">
      <t>ヒカク</t>
    </rPh>
    <rPh sb="237" eb="238">
      <t>ヒク</t>
    </rPh>
    <rPh sb="239" eb="241">
      <t>ヒリツ</t>
    </rPh>
    <rPh sb="245" eb="247">
      <t>カクチョウ</t>
    </rPh>
    <rPh sb="247" eb="249">
      <t>ジキ</t>
    </rPh>
    <rPh sb="250" eb="252">
      <t>カリイレ</t>
    </rPh>
    <rPh sb="253" eb="254">
      <t>オコナ</t>
    </rPh>
    <rPh sb="259" eb="261">
      <t>ショウカン</t>
    </rPh>
    <rPh sb="261" eb="262">
      <t>ス</t>
    </rPh>
    <rPh sb="266" eb="268">
      <t>キンネン</t>
    </rPh>
    <rPh sb="269" eb="271">
      <t>ゲンショウ</t>
    </rPh>
    <rPh sb="271" eb="273">
      <t>ケイコウ</t>
    </rPh>
    <rPh sb="280" eb="282">
      <t>コンゴ</t>
    </rPh>
    <rPh sb="283" eb="285">
      <t>ジュゾウ</t>
    </rPh>
    <rPh sb="285" eb="287">
      <t>ザイサン</t>
    </rPh>
    <rPh sb="287" eb="289">
      <t>シセツ</t>
    </rPh>
    <rPh sb="290" eb="292">
      <t>コウシン</t>
    </rPh>
    <rPh sb="292" eb="294">
      <t>ジキ</t>
    </rPh>
    <rPh sb="295" eb="296">
      <t>ムカ</t>
    </rPh>
    <rPh sb="303" eb="305">
      <t>キュウゲキ</t>
    </rPh>
    <rPh sb="306" eb="308">
      <t>ジョウショウ</t>
    </rPh>
    <rPh sb="315" eb="317">
      <t>ミコ</t>
    </rPh>
    <rPh sb="323" eb="325">
      <t>ケイカク</t>
    </rPh>
    <rPh sb="325" eb="326">
      <t>テキ</t>
    </rPh>
    <rPh sb="327" eb="329">
      <t>キギョウ</t>
    </rPh>
    <rPh sb="329" eb="330">
      <t>サイ</t>
    </rPh>
    <rPh sb="331" eb="333">
      <t>カリイレ</t>
    </rPh>
    <rPh sb="334" eb="336">
      <t>ヒツヨウ</t>
    </rPh>
    <rPh sb="342" eb="344">
      <t>ヘンサイ</t>
    </rPh>
    <rPh sb="344" eb="346">
      <t>シュウリョウ</t>
    </rPh>
    <rPh sb="348" eb="350">
      <t>オスイ</t>
    </rPh>
    <rPh sb="350" eb="352">
      <t>シホン</t>
    </rPh>
    <rPh sb="352" eb="353">
      <t>ヒ</t>
    </rPh>
    <rPh sb="354" eb="356">
      <t>ゲンショウ</t>
    </rPh>
    <rPh sb="358" eb="360">
      <t>イッポウ</t>
    </rPh>
    <rPh sb="360" eb="362">
      <t>オスイ</t>
    </rPh>
    <rPh sb="362" eb="364">
      <t>イジ</t>
    </rPh>
    <rPh sb="364" eb="366">
      <t>カンリ</t>
    </rPh>
    <rPh sb="366" eb="367">
      <t>ヒ</t>
    </rPh>
    <rPh sb="368" eb="370">
      <t>フメイ</t>
    </rPh>
    <rPh sb="370" eb="371">
      <t>スイ</t>
    </rPh>
    <rPh sb="371" eb="373">
      <t>ゾウカ</t>
    </rPh>
    <rPh sb="373" eb="374">
      <t>トウ</t>
    </rPh>
    <rPh sb="375" eb="377">
      <t>ゲンイン</t>
    </rPh>
    <rPh sb="380" eb="382">
      <t>リュウイキ</t>
    </rPh>
    <rPh sb="382" eb="385">
      <t>フタンキン</t>
    </rPh>
    <rPh sb="386" eb="388">
      <t>ゾウカ</t>
    </rPh>
    <rPh sb="396" eb="399">
      <t>ゼンネンド</t>
    </rPh>
    <rPh sb="400" eb="402">
      <t>ヒカク</t>
    </rPh>
    <rPh sb="405" eb="406">
      <t>ゾウ</t>
    </rPh>
    <rPh sb="411" eb="413">
      <t>コンゴ</t>
    </rPh>
    <rPh sb="414" eb="415">
      <t>ヨコ</t>
    </rPh>
    <rPh sb="418" eb="420">
      <t>スイイ</t>
    </rPh>
    <rPh sb="424" eb="426">
      <t>ミコ</t>
    </rPh>
    <rPh sb="432" eb="434">
      <t>フメイ</t>
    </rPh>
    <rPh sb="434" eb="435">
      <t>ミズ</t>
    </rPh>
    <rPh sb="435" eb="437">
      <t>タイサク</t>
    </rPh>
    <rPh sb="441" eb="443">
      <t>シヨウ</t>
    </rPh>
    <rPh sb="443" eb="444">
      <t>リョウ</t>
    </rPh>
    <rPh sb="444" eb="446">
      <t>スイジュン</t>
    </rPh>
    <rPh sb="446" eb="447">
      <t>ナド</t>
    </rPh>
    <rPh sb="448" eb="450">
      <t>ヒカク</t>
    </rPh>
    <rPh sb="450" eb="452">
      <t>ケントウ</t>
    </rPh>
    <rPh sb="454" eb="456">
      <t>ヒツヨウ</t>
    </rPh>
    <rPh sb="520" eb="523">
      <t>ミセツゾク</t>
    </rPh>
    <rPh sb="523" eb="524">
      <t>シャ</t>
    </rPh>
    <rPh sb="525" eb="527">
      <t>チョウサ</t>
    </rPh>
    <rPh sb="528" eb="530">
      <t>ジッシ</t>
    </rPh>
    <rPh sb="536" eb="538">
      <t>イジョウ</t>
    </rPh>
    <rPh sb="539" eb="541">
      <t>ブンセキ</t>
    </rPh>
    <rPh sb="553" eb="554">
      <t>ツト</t>
    </rPh>
    <rPh sb="561" eb="563">
      <t>イッパン</t>
    </rPh>
    <rPh sb="563" eb="565">
      <t>カイケイ</t>
    </rPh>
    <rPh sb="568" eb="570">
      <t>クリイレ</t>
    </rPh>
    <rPh sb="570" eb="571">
      <t>キン</t>
    </rPh>
    <rPh sb="572" eb="574">
      <t>ヨクセイ</t>
    </rPh>
    <rPh sb="587" eb="589">
      <t>カツヨウ</t>
    </rPh>
    <rPh sb="648" eb="649">
      <t>オコナ</t>
    </rPh>
    <rPh sb="666" eb="667">
      <t>ハカ</t>
    </rPh>
    <rPh sb="671" eb="673">
      <t>ヒツヨウ</t>
    </rPh>
    <phoneticPr fontId="4"/>
  </si>
  <si>
    <t>　下水道事業を取り巻く経営環境は、新型コロナウイルス感染症の拡大に伴い、経済活動が低迷している中、人口減少や節水機器の普及など水需要の減少に伴う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より一層の経営の効率化と経営基盤の強化を図っていく予定である。</t>
    <rPh sb="36" eb="38">
      <t>ケイザイ</t>
    </rPh>
    <rPh sb="38" eb="40">
      <t>カツドウ</t>
    </rPh>
    <rPh sb="41" eb="43">
      <t>テイメイ</t>
    </rPh>
    <rPh sb="47" eb="48">
      <t>ナカ</t>
    </rPh>
    <rPh sb="116" eb="119">
      <t>タンキカン</t>
    </rPh>
    <rPh sb="120" eb="122">
      <t>セイビ</t>
    </rPh>
    <rPh sb="216" eb="218">
      <t>ヘイセイ</t>
    </rPh>
    <rPh sb="220" eb="222">
      <t>ネンド</t>
    </rPh>
    <rPh sb="223" eb="225">
      <t>サクテイ</t>
    </rPh>
    <rPh sb="244" eb="246">
      <t>ジギョウ</t>
    </rPh>
    <rPh sb="247" eb="249">
      <t>ユウセン</t>
    </rPh>
    <rPh sb="249" eb="251">
      <t>ジュンイ</t>
    </rPh>
    <rPh sb="252" eb="254">
      <t>セッテイ</t>
    </rPh>
    <rPh sb="255" eb="257">
      <t>ヒヨウ</t>
    </rPh>
    <rPh sb="258" eb="261">
      <t>ヘイジュンカ</t>
    </rPh>
    <rPh sb="262" eb="263">
      <t>オコナ</t>
    </rPh>
    <rPh sb="265" eb="267">
      <t>テキセイ</t>
    </rPh>
    <rPh sb="268" eb="270">
      <t>イジ</t>
    </rPh>
    <rPh sb="270" eb="272">
      <t>カンリ</t>
    </rPh>
    <rPh sb="275" eb="276">
      <t>チョウ</t>
    </rPh>
    <rPh sb="276" eb="279">
      <t>ジュミョウカ</t>
    </rPh>
    <rPh sb="293" eb="296">
      <t>ゲスイドウ</t>
    </rPh>
    <rPh sb="296" eb="298">
      <t>ジギョウ</t>
    </rPh>
    <rPh sb="299" eb="302">
      <t>チョウキテキ</t>
    </rPh>
    <rPh sb="303" eb="305">
      <t>アンテイ</t>
    </rPh>
    <rPh sb="307" eb="309">
      <t>ケイエイ</t>
    </rPh>
    <rPh sb="310" eb="312">
      <t>イジ</t>
    </rPh>
    <rPh sb="320" eb="321">
      <t>レイ</t>
    </rPh>
    <rPh sb="321" eb="322">
      <t>ワ</t>
    </rPh>
    <rPh sb="323" eb="325">
      <t>ネンド</t>
    </rPh>
    <rPh sb="327" eb="329">
      <t>コウエイ</t>
    </rPh>
    <rPh sb="329" eb="331">
      <t>キギョウ</t>
    </rPh>
    <rPh sb="331" eb="333">
      <t>カイケイ</t>
    </rPh>
    <rPh sb="334" eb="336">
      <t>テキヨウ</t>
    </rPh>
    <rPh sb="338" eb="340">
      <t>ザイム</t>
    </rPh>
    <rPh sb="340" eb="342">
      <t>ショヒョウ</t>
    </rPh>
    <rPh sb="343" eb="345">
      <t>コウヒョウ</t>
    </rPh>
    <rPh sb="346" eb="348">
      <t>ヒカク</t>
    </rPh>
    <rPh sb="353" eb="355">
      <t>ケイエイ</t>
    </rPh>
    <rPh sb="357" eb="358">
      <t>ミ</t>
    </rPh>
    <rPh sb="360" eb="361">
      <t>カ</t>
    </rPh>
    <rPh sb="363" eb="364">
      <t>ハカ</t>
    </rPh>
    <rPh sb="368" eb="370">
      <t>イッソウ</t>
    </rPh>
    <rPh sb="371" eb="373">
      <t>ケイエイ</t>
    </rPh>
    <rPh sb="374" eb="377">
      <t>コウリツカ</t>
    </rPh>
    <rPh sb="378" eb="380">
      <t>ケイエイ</t>
    </rPh>
    <rPh sb="380" eb="382">
      <t>キバン</t>
    </rPh>
    <rPh sb="383" eb="385">
      <t>キョウカ</t>
    </rPh>
    <rPh sb="386" eb="387">
      <t>ハカ</t>
    </rPh>
    <rPh sb="391" eb="3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</si>
</sst>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72-4FC0-948A-98895ABDE4EE}"/>
            </c:ext>
          </c:extLst>
        </c:ser>
        <c:dLbls>
          <c:showLegendKey val="0"/>
          <c:showVal val="0"/>
          <c:showCatName val="0"/>
          <c:showSerName val="0"/>
          <c:showPercent val="0"/>
          <c:showBubbleSize val="0"/>
        </c:dLbls>
        <c:gapWidth val="150"/>
        <c:axId val="179089368"/>
        <c:axId val="17909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6B72-4FC0-948A-98895ABDE4EE}"/>
            </c:ext>
          </c:extLst>
        </c:ser>
        <c:dLbls>
          <c:showLegendKey val="0"/>
          <c:showVal val="0"/>
          <c:showCatName val="0"/>
          <c:showSerName val="0"/>
          <c:showPercent val="0"/>
          <c:showBubbleSize val="0"/>
        </c:dLbls>
        <c:marker val="1"/>
        <c:smooth val="0"/>
        <c:axId val="179089368"/>
        <c:axId val="179090544"/>
      </c:lineChart>
      <c:dateAx>
        <c:axId val="179089368"/>
        <c:scaling>
          <c:orientation val="minMax"/>
        </c:scaling>
        <c:delete val="1"/>
        <c:axPos val="b"/>
        <c:numFmt formatCode="&quot;H&quot;yy" sourceLinked="1"/>
        <c:majorTickMark val="none"/>
        <c:minorTickMark val="none"/>
        <c:tickLblPos val="none"/>
        <c:crossAx val="179090544"/>
        <c:crosses val="autoZero"/>
        <c:auto val="1"/>
        <c:lblOffset val="100"/>
        <c:baseTimeUnit val="years"/>
      </c:dateAx>
      <c:valAx>
        <c:axId val="1790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72.66</c:v>
                </c:pt>
                <c:pt idx="1">
                  <c:v>72.900000000000006</c:v>
                </c:pt>
                <c:pt idx="2">
                  <c:v>74.09</c:v>
                </c:pt>
                <c:pt idx="3">
                  <c:v>73.17</c:v>
                </c:pt>
                <c:pt idx="4">
                  <c:v>70.91</c:v>
                </c:pt>
              </c:numCache>
            </c:numRef>
          </c:val>
          <c:extLst xmlns:c16r2="http://schemas.microsoft.com/office/drawing/2015/06/chart">
            <c:ext xmlns:c16="http://schemas.microsoft.com/office/drawing/2014/chart" uri="{C3380CC4-5D6E-409C-BE32-E72D297353CC}">
              <c16:uniqueId val="{00000000-8185-4BB6-8060-0788E9668DBF}"/>
            </c:ext>
          </c:extLst>
        </c:ser>
        <c:dLbls>
          <c:showLegendKey val="0"/>
          <c:showVal val="0"/>
          <c:showCatName val="0"/>
          <c:showSerName val="0"/>
          <c:showPercent val="0"/>
          <c:showBubbleSize val="0"/>
        </c:dLbls>
        <c:gapWidth val="150"/>
        <c:axId val="179088976"/>
        <c:axId val="1790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85-4BB6-8060-0788E9668DBF}"/>
            </c:ext>
          </c:extLst>
        </c:ser>
        <c:dLbls>
          <c:showLegendKey val="0"/>
          <c:showVal val="0"/>
          <c:showCatName val="0"/>
          <c:showSerName val="0"/>
          <c:showPercent val="0"/>
          <c:showBubbleSize val="0"/>
        </c:dLbls>
        <c:marker val="1"/>
        <c:smooth val="0"/>
        <c:axId val="179088976"/>
        <c:axId val="179089760"/>
      </c:lineChart>
      <c:dateAx>
        <c:axId val="179088976"/>
        <c:scaling>
          <c:orientation val="minMax"/>
        </c:scaling>
        <c:delete val="1"/>
        <c:axPos val="b"/>
        <c:numFmt formatCode="&quot;H&quot;yy" sourceLinked="1"/>
        <c:majorTickMark val="none"/>
        <c:minorTickMark val="none"/>
        <c:tickLblPos val="none"/>
        <c:crossAx val="179089760"/>
        <c:crosses val="autoZero"/>
        <c:auto val="1"/>
        <c:lblOffset val="100"/>
        <c:baseTimeUnit val="years"/>
      </c:dateAx>
      <c:valAx>
        <c:axId val="1790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EB-4E7E-BA72-7CDF79FE2428}"/>
            </c:ext>
          </c:extLst>
        </c:ser>
        <c:dLbls>
          <c:showLegendKey val="0"/>
          <c:showVal val="0"/>
          <c:showCatName val="0"/>
          <c:showSerName val="0"/>
          <c:showPercent val="0"/>
          <c:showBubbleSize val="0"/>
        </c:dLbls>
        <c:gapWidth val="150"/>
        <c:axId val="179952952"/>
        <c:axId val="17995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B-4E7E-BA72-7CDF79FE2428}"/>
            </c:ext>
          </c:extLst>
        </c:ser>
        <c:dLbls>
          <c:showLegendKey val="0"/>
          <c:showVal val="0"/>
          <c:showCatName val="0"/>
          <c:showSerName val="0"/>
          <c:showPercent val="0"/>
          <c:showBubbleSize val="0"/>
        </c:dLbls>
        <c:marker val="1"/>
        <c:smooth val="0"/>
        <c:axId val="179952952"/>
        <c:axId val="179950600"/>
      </c:lineChart>
      <c:dateAx>
        <c:axId val="179952952"/>
        <c:scaling>
          <c:orientation val="minMax"/>
        </c:scaling>
        <c:delete val="1"/>
        <c:axPos val="b"/>
        <c:numFmt formatCode="&quot;H&quot;yy" sourceLinked="1"/>
        <c:majorTickMark val="none"/>
        <c:minorTickMark val="none"/>
        <c:tickLblPos val="none"/>
        <c:crossAx val="179950600"/>
        <c:crosses val="autoZero"/>
        <c:auto val="1"/>
        <c:lblOffset val="100"/>
        <c:baseTimeUnit val="years"/>
      </c:dateAx>
      <c:valAx>
        <c:axId val="1799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4D-45AF-AEBB-A2B513B6B572}"/>
            </c:ext>
          </c:extLst>
        </c:ser>
        <c:dLbls>
          <c:showLegendKey val="0"/>
          <c:showVal val="0"/>
          <c:showCatName val="0"/>
          <c:showSerName val="0"/>
          <c:showPercent val="0"/>
          <c:showBubbleSize val="0"/>
        </c:dLbls>
        <c:gapWidth val="150"/>
        <c:axId val="179952168"/>
        <c:axId val="17994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4D-45AF-AEBB-A2B513B6B572}"/>
            </c:ext>
          </c:extLst>
        </c:ser>
        <c:dLbls>
          <c:showLegendKey val="0"/>
          <c:showVal val="0"/>
          <c:showCatName val="0"/>
          <c:showSerName val="0"/>
          <c:showPercent val="0"/>
          <c:showBubbleSize val="0"/>
        </c:dLbls>
        <c:marker val="1"/>
        <c:smooth val="0"/>
        <c:axId val="179952168"/>
        <c:axId val="179949424"/>
      </c:lineChart>
      <c:dateAx>
        <c:axId val="179952168"/>
        <c:scaling>
          <c:orientation val="minMax"/>
        </c:scaling>
        <c:delete val="1"/>
        <c:axPos val="b"/>
        <c:numFmt formatCode="&quot;H&quot;yy" sourceLinked="1"/>
        <c:majorTickMark val="none"/>
        <c:minorTickMark val="none"/>
        <c:tickLblPos val="none"/>
        <c:crossAx val="179949424"/>
        <c:crosses val="autoZero"/>
        <c:auto val="1"/>
        <c:lblOffset val="100"/>
        <c:baseTimeUnit val="years"/>
      </c:dateAx>
      <c:valAx>
        <c:axId val="17994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09-4E41-9207-3F6A4A0D7CE6}"/>
            </c:ext>
          </c:extLst>
        </c:ser>
        <c:dLbls>
          <c:showLegendKey val="0"/>
          <c:showVal val="0"/>
          <c:showCatName val="0"/>
          <c:showSerName val="0"/>
          <c:showPercent val="0"/>
          <c:showBubbleSize val="0"/>
        </c:dLbls>
        <c:gapWidth val="150"/>
        <c:axId val="179952560"/>
        <c:axId val="18033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09-4E41-9207-3F6A4A0D7CE6}"/>
            </c:ext>
          </c:extLst>
        </c:ser>
        <c:dLbls>
          <c:showLegendKey val="0"/>
          <c:showVal val="0"/>
          <c:showCatName val="0"/>
          <c:showSerName val="0"/>
          <c:showPercent val="0"/>
          <c:showBubbleSize val="0"/>
        </c:dLbls>
        <c:marker val="1"/>
        <c:smooth val="0"/>
        <c:axId val="179952560"/>
        <c:axId val="180333944"/>
      </c:lineChart>
      <c:dateAx>
        <c:axId val="179952560"/>
        <c:scaling>
          <c:orientation val="minMax"/>
        </c:scaling>
        <c:delete val="1"/>
        <c:axPos val="b"/>
        <c:numFmt formatCode="&quot;H&quot;yy" sourceLinked="1"/>
        <c:majorTickMark val="none"/>
        <c:minorTickMark val="none"/>
        <c:tickLblPos val="none"/>
        <c:crossAx val="180333944"/>
        <c:crosses val="autoZero"/>
        <c:auto val="1"/>
        <c:lblOffset val="100"/>
        <c:baseTimeUnit val="years"/>
      </c:dateAx>
      <c:valAx>
        <c:axId val="18033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FF-45D9-87B4-7B628A0C4DC5}"/>
            </c:ext>
          </c:extLst>
        </c:ser>
        <c:dLbls>
          <c:showLegendKey val="0"/>
          <c:showVal val="0"/>
          <c:showCatName val="0"/>
          <c:showSerName val="0"/>
          <c:showPercent val="0"/>
          <c:showBubbleSize val="0"/>
        </c:dLbls>
        <c:gapWidth val="150"/>
        <c:axId val="180332768"/>
        <c:axId val="18033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FF-45D9-87B4-7B628A0C4DC5}"/>
            </c:ext>
          </c:extLst>
        </c:ser>
        <c:dLbls>
          <c:showLegendKey val="0"/>
          <c:showVal val="0"/>
          <c:showCatName val="0"/>
          <c:showSerName val="0"/>
          <c:showPercent val="0"/>
          <c:showBubbleSize val="0"/>
        </c:dLbls>
        <c:marker val="1"/>
        <c:smooth val="0"/>
        <c:axId val="180332768"/>
        <c:axId val="180333552"/>
      </c:lineChart>
      <c:dateAx>
        <c:axId val="180332768"/>
        <c:scaling>
          <c:orientation val="minMax"/>
        </c:scaling>
        <c:delete val="1"/>
        <c:axPos val="b"/>
        <c:numFmt formatCode="&quot;H&quot;yy" sourceLinked="1"/>
        <c:majorTickMark val="none"/>
        <c:minorTickMark val="none"/>
        <c:tickLblPos val="none"/>
        <c:crossAx val="180333552"/>
        <c:crosses val="autoZero"/>
        <c:auto val="1"/>
        <c:lblOffset val="100"/>
        <c:baseTimeUnit val="years"/>
      </c:dateAx>
      <c:valAx>
        <c:axId val="1803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499.37</c:v>
                </c:pt>
                <c:pt idx="1">
                  <c:v>423.56</c:v>
                </c:pt>
                <c:pt idx="2">
                  <c:v>397.01</c:v>
                </c:pt>
                <c:pt idx="3">
                  <c:v>367.42</c:v>
                </c:pt>
                <c:pt idx="4">
                  <c:v>366.61</c:v>
                </c:pt>
              </c:numCache>
            </c:numRef>
          </c:val>
          <c:extLst xmlns:c16r2="http://schemas.microsoft.com/office/drawing/2015/06/chart">
            <c:ext xmlns:c16="http://schemas.microsoft.com/office/drawing/2014/chart" uri="{C3380CC4-5D6E-409C-BE32-E72D297353CC}">
              <c16:uniqueId val="{00000000-872D-41FD-B8CB-0382B1AAD9D9}"/>
            </c:ext>
          </c:extLst>
        </c:ser>
        <c:dLbls>
          <c:showLegendKey val="0"/>
          <c:showVal val="0"/>
          <c:showCatName val="0"/>
          <c:showSerName val="0"/>
          <c:showPercent val="0"/>
          <c:showBubbleSize val="0"/>
        </c:dLbls>
        <c:gapWidth val="150"/>
        <c:axId val="180074800"/>
        <c:axId val="1800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872D-41FD-B8CB-0382B1AAD9D9}"/>
            </c:ext>
          </c:extLst>
        </c:ser>
        <c:dLbls>
          <c:showLegendKey val="0"/>
          <c:showVal val="0"/>
          <c:showCatName val="0"/>
          <c:showSerName val="0"/>
          <c:showPercent val="0"/>
          <c:showBubbleSize val="0"/>
        </c:dLbls>
        <c:marker val="1"/>
        <c:smooth val="0"/>
        <c:axId val="180074800"/>
        <c:axId val="180074016"/>
      </c:lineChart>
      <c:dateAx>
        <c:axId val="180074800"/>
        <c:scaling>
          <c:orientation val="minMax"/>
        </c:scaling>
        <c:delete val="1"/>
        <c:axPos val="b"/>
        <c:numFmt formatCode="&quot;H&quot;yy" sourceLinked="1"/>
        <c:majorTickMark val="none"/>
        <c:minorTickMark val="none"/>
        <c:tickLblPos val="none"/>
        <c:crossAx val="180074016"/>
        <c:crosses val="autoZero"/>
        <c:auto val="1"/>
        <c:lblOffset val="100"/>
        <c:baseTimeUnit val="years"/>
      </c:dateAx>
      <c:valAx>
        <c:axId val="1800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70.88</c:v>
                </c:pt>
                <c:pt idx="1">
                  <c:v>73.650000000000006</c:v>
                </c:pt>
                <c:pt idx="2">
                  <c:v>74.98</c:v>
                </c:pt>
                <c:pt idx="3">
                  <c:v>73.98</c:v>
                </c:pt>
                <c:pt idx="4">
                  <c:v>71.569999999999993</c:v>
                </c:pt>
              </c:numCache>
            </c:numRef>
          </c:val>
          <c:extLst xmlns:c16r2="http://schemas.microsoft.com/office/drawing/2015/06/chart">
            <c:ext xmlns:c16="http://schemas.microsoft.com/office/drawing/2014/chart" uri="{C3380CC4-5D6E-409C-BE32-E72D297353CC}">
              <c16:uniqueId val="{00000000-F6A4-4B4E-8BD1-FAEE6D3CD863}"/>
            </c:ext>
          </c:extLst>
        </c:ser>
        <c:dLbls>
          <c:showLegendKey val="0"/>
          <c:showVal val="0"/>
          <c:showCatName val="0"/>
          <c:showSerName val="0"/>
          <c:showPercent val="0"/>
          <c:showBubbleSize val="0"/>
        </c:dLbls>
        <c:gapWidth val="150"/>
        <c:axId val="180075976"/>
        <c:axId val="1800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F6A4-4B4E-8BD1-FAEE6D3CD863}"/>
            </c:ext>
          </c:extLst>
        </c:ser>
        <c:dLbls>
          <c:showLegendKey val="0"/>
          <c:showVal val="0"/>
          <c:showCatName val="0"/>
          <c:showSerName val="0"/>
          <c:showPercent val="0"/>
          <c:showBubbleSize val="0"/>
        </c:dLbls>
        <c:marker val="1"/>
        <c:smooth val="0"/>
        <c:axId val="180075976"/>
        <c:axId val="180072448"/>
      </c:lineChart>
      <c:dateAx>
        <c:axId val="180075976"/>
        <c:scaling>
          <c:orientation val="minMax"/>
        </c:scaling>
        <c:delete val="1"/>
        <c:axPos val="b"/>
        <c:numFmt formatCode="&quot;H&quot;yy" sourceLinked="1"/>
        <c:majorTickMark val="none"/>
        <c:minorTickMark val="none"/>
        <c:tickLblPos val="none"/>
        <c:crossAx val="180072448"/>
        <c:crosses val="autoZero"/>
        <c:auto val="1"/>
        <c:lblOffset val="100"/>
        <c:baseTimeUnit val="years"/>
      </c:dateAx>
      <c:valAx>
        <c:axId val="1800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161.57</c:v>
                </c:pt>
                <c:pt idx="1">
                  <c:v>167.11</c:v>
                </c:pt>
                <c:pt idx="2">
                  <c:v>163.38</c:v>
                </c:pt>
                <c:pt idx="3">
                  <c:v>165.92</c:v>
                </c:pt>
                <c:pt idx="4">
                  <c:v>172.02</c:v>
                </c:pt>
              </c:numCache>
            </c:numRef>
          </c:val>
          <c:extLst xmlns:c16r2="http://schemas.microsoft.com/office/drawing/2015/06/chart">
            <c:ext xmlns:c16="http://schemas.microsoft.com/office/drawing/2014/chart" uri="{C3380CC4-5D6E-409C-BE32-E72D297353CC}">
              <c16:uniqueId val="{00000000-BAA2-4EA7-ABB5-461E63419047}"/>
            </c:ext>
          </c:extLst>
        </c:ser>
        <c:dLbls>
          <c:showLegendKey val="0"/>
          <c:showVal val="0"/>
          <c:showCatName val="0"/>
          <c:showSerName val="0"/>
          <c:showPercent val="0"/>
          <c:showBubbleSize val="0"/>
        </c:dLbls>
        <c:gapWidth val="150"/>
        <c:axId val="180331592"/>
        <c:axId val="18033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BAA2-4EA7-ABB5-461E63419047}"/>
            </c:ext>
          </c:extLst>
        </c:ser>
        <c:dLbls>
          <c:showLegendKey val="0"/>
          <c:showVal val="0"/>
          <c:showCatName val="0"/>
          <c:showSerName val="0"/>
          <c:showPercent val="0"/>
          <c:showBubbleSize val="0"/>
        </c:dLbls>
        <c:marker val="1"/>
        <c:smooth val="0"/>
        <c:axId val="180331592"/>
        <c:axId val="180331984"/>
      </c:lineChart>
      <c:dateAx>
        <c:axId val="180331592"/>
        <c:scaling>
          <c:orientation val="minMax"/>
        </c:scaling>
        <c:delete val="1"/>
        <c:axPos val="b"/>
        <c:numFmt formatCode="&quot;H&quot;yy" sourceLinked="1"/>
        <c:majorTickMark val="none"/>
        <c:minorTickMark val="none"/>
        <c:tickLblPos val="none"/>
        <c:crossAx val="180331984"/>
        <c:crosses val="autoZero"/>
        <c:auto val="1"/>
        <c:lblOffset val="100"/>
        <c:baseTimeUnit val="years"/>
      </c:dateAx>
      <c:valAx>
        <c:axId val="1803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F6-4571-A942-B4F5E905807D}"/>
            </c:ext>
          </c:extLst>
        </c:ser>
        <c:dLbls>
          <c:showLegendKey val="0"/>
          <c:showVal val="0"/>
          <c:showCatName val="0"/>
          <c:showSerName val="0"/>
          <c:showPercent val="0"/>
          <c:showBubbleSize val="0"/>
        </c:dLbls>
        <c:gapWidth val="150"/>
        <c:axId val="180331200"/>
        <c:axId val="18074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A5F6-4571-A942-B4F5E905807D}"/>
            </c:ext>
          </c:extLst>
        </c:ser>
        <c:dLbls>
          <c:showLegendKey val="0"/>
          <c:showVal val="0"/>
          <c:showCatName val="0"/>
          <c:showSerName val="0"/>
          <c:showPercent val="0"/>
          <c:showBubbleSize val="0"/>
        </c:dLbls>
        <c:marker val="1"/>
        <c:smooth val="0"/>
        <c:axId val="180331200"/>
        <c:axId val="180744040"/>
      </c:lineChart>
      <c:dateAx>
        <c:axId val="180331200"/>
        <c:scaling>
          <c:orientation val="minMax"/>
        </c:scaling>
        <c:delete val="1"/>
        <c:axPos val="b"/>
        <c:numFmt formatCode="&quot;H&quot;yy" sourceLinked="1"/>
        <c:majorTickMark val="none"/>
        <c:minorTickMark val="none"/>
        <c:tickLblPos val="none"/>
        <c:crossAx val="180744040"/>
        <c:crosses val="autoZero"/>
        <c:auto val="1"/>
        <c:lblOffset val="100"/>
        <c:baseTimeUnit val="years"/>
      </c:dateAx>
      <c:valAx>
        <c:axId val="1807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c:v>
                </c:pt>
                <c:pt idx="1">
                  <c:v>99.52</c:v>
                </c:pt>
                <c:pt idx="2">
                  <c:v>99.53</c:v>
                </c:pt>
                <c:pt idx="3">
                  <c:v>99.56</c:v>
                </c:pt>
                <c:pt idx="4">
                  <c:v>99.56</c:v>
                </c:pt>
              </c:numCache>
            </c:numRef>
          </c:val>
          <c:extLst xmlns:c16r2="http://schemas.microsoft.com/office/drawing/2015/06/chart">
            <c:ext xmlns:c16="http://schemas.microsoft.com/office/drawing/2014/chart" uri="{C3380CC4-5D6E-409C-BE32-E72D297353CC}">
              <c16:uniqueId val="{00000000-4BF9-444A-B1D2-8645F112428A}"/>
            </c:ext>
          </c:extLst>
        </c:ser>
        <c:dLbls>
          <c:showLegendKey val="0"/>
          <c:showVal val="0"/>
          <c:showCatName val="0"/>
          <c:showSerName val="0"/>
          <c:showPercent val="0"/>
          <c:showBubbleSize val="0"/>
        </c:dLbls>
        <c:gapWidth val="150"/>
        <c:axId val="180745608"/>
        <c:axId val="18074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4BF9-444A-B1D2-8645F112428A}"/>
            </c:ext>
          </c:extLst>
        </c:ser>
        <c:dLbls>
          <c:showLegendKey val="0"/>
          <c:showVal val="0"/>
          <c:showCatName val="0"/>
          <c:showSerName val="0"/>
          <c:showPercent val="0"/>
          <c:showBubbleSize val="0"/>
        </c:dLbls>
        <c:marker val="1"/>
        <c:smooth val="0"/>
        <c:axId val="180745608"/>
        <c:axId val="180742472"/>
      </c:lineChart>
      <c:dateAx>
        <c:axId val="180745608"/>
        <c:scaling>
          <c:orientation val="minMax"/>
        </c:scaling>
        <c:delete val="1"/>
        <c:axPos val="b"/>
        <c:numFmt formatCode="&quot;H&quot;yy" sourceLinked="1"/>
        <c:majorTickMark val="none"/>
        <c:minorTickMark val="none"/>
        <c:tickLblPos val="none"/>
        <c:crossAx val="180742472"/>
        <c:crosses val="autoZero"/>
        <c:auto val="1"/>
        <c:lblOffset val="100"/>
        <c:baseTimeUnit val="years"/>
      </c:dateAx>
      <c:valAx>
        <c:axId val="1807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東員町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25942</v>
      </c>
      <c r="AM8" s="75"/>
      <c r="AN8" s="75"/>
      <c r="AO8" s="75"/>
      <c r="AP8" s="75"/>
      <c r="AQ8" s="75"/>
      <c r="AR8" s="75"/>
      <c r="AS8" s="75"/>
      <c r="AT8" s="74">
        <f>データ!T6</f>
        <v>22.68</v>
      </c>
      <c r="AU8" s="74"/>
      <c r="AV8" s="74"/>
      <c r="AW8" s="74"/>
      <c r="AX8" s="74"/>
      <c r="AY8" s="74"/>
      <c r="AZ8" s="74"/>
      <c r="BA8" s="74"/>
      <c r="BB8" s="74">
        <f>データ!U6</f>
        <v>1143.83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67.319999999999993</v>
      </c>
      <c r="Q10" s="74"/>
      <c r="R10" s="74"/>
      <c r="S10" s="74"/>
      <c r="T10" s="74"/>
      <c r="U10" s="74"/>
      <c r="V10" s="74"/>
      <c r="W10" s="74">
        <f>データ!Q6</f>
        <v>88.3</v>
      </c>
      <c r="X10" s="74"/>
      <c r="Y10" s="74"/>
      <c r="Z10" s="74"/>
      <c r="AA10" s="74"/>
      <c r="AB10" s="74"/>
      <c r="AC10" s="74"/>
      <c r="AD10" s="75">
        <f>データ!R6</f>
        <v>1760</v>
      </c>
      <c r="AE10" s="75"/>
      <c r="AF10" s="75"/>
      <c r="AG10" s="75"/>
      <c r="AH10" s="75"/>
      <c r="AI10" s="75"/>
      <c r="AJ10" s="75"/>
      <c r="AK10" s="2"/>
      <c r="AL10" s="75">
        <f>データ!V6</f>
        <v>17475</v>
      </c>
      <c r="AM10" s="75"/>
      <c r="AN10" s="75"/>
      <c r="AO10" s="75"/>
      <c r="AP10" s="75"/>
      <c r="AQ10" s="75"/>
      <c r="AR10" s="75"/>
      <c r="AS10" s="75"/>
      <c r="AT10" s="74">
        <f>データ!W6</f>
        <v>5.53</v>
      </c>
      <c r="AU10" s="74"/>
      <c r="AV10" s="74"/>
      <c r="AW10" s="74"/>
      <c r="AX10" s="74"/>
      <c r="AY10" s="74"/>
      <c r="AZ10" s="74"/>
      <c r="BA10" s="74"/>
      <c r="BB10" s="74">
        <f>データ!X6</f>
        <v>3160.04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5"/>
      <c r="BM67" s="66"/>
      <c r="BN67" s="66"/>
      <c r="BO67" s="66"/>
      <c r="BP67" s="66"/>
      <c r="BQ67" s="66"/>
      <c r="BR67" s="66"/>
      <c r="BS67" s="66"/>
      <c r="BT67" s="66"/>
      <c r="BU67" s="66"/>
      <c r="BV67" s="66"/>
      <c r="BW67" s="66"/>
      <c r="BX67" s="66"/>
      <c r="BY67" s="66"/>
      <c r="BZ67" s="6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5"/>
      <c r="BM68" s="66"/>
      <c r="BN68" s="66"/>
      <c r="BO68" s="66"/>
      <c r="BP68" s="66"/>
      <c r="BQ68" s="66"/>
      <c r="BR68" s="66"/>
      <c r="BS68" s="66"/>
      <c r="BT68" s="66"/>
      <c r="BU68" s="66"/>
      <c r="BV68" s="66"/>
      <c r="BW68" s="66"/>
      <c r="BX68" s="66"/>
      <c r="BY68" s="66"/>
      <c r="BZ68" s="6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5"/>
      <c r="BM69" s="66"/>
      <c r="BN69" s="66"/>
      <c r="BO69" s="66"/>
      <c r="BP69" s="66"/>
      <c r="BQ69" s="66"/>
      <c r="BR69" s="66"/>
      <c r="BS69" s="66"/>
      <c r="BT69" s="66"/>
      <c r="BU69" s="66"/>
      <c r="BV69" s="66"/>
      <c r="BW69" s="66"/>
      <c r="BX69" s="66"/>
      <c r="BY69" s="66"/>
      <c r="BZ69" s="6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5"/>
      <c r="BM70" s="66"/>
      <c r="BN70" s="66"/>
      <c r="BO70" s="66"/>
      <c r="BP70" s="66"/>
      <c r="BQ70" s="66"/>
      <c r="BR70" s="66"/>
      <c r="BS70" s="66"/>
      <c r="BT70" s="66"/>
      <c r="BU70" s="66"/>
      <c r="BV70" s="66"/>
      <c r="BW70" s="66"/>
      <c r="BX70" s="66"/>
      <c r="BY70" s="66"/>
      <c r="BZ70" s="6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5"/>
      <c r="BM71" s="66"/>
      <c r="BN71" s="66"/>
      <c r="BO71" s="66"/>
      <c r="BP71" s="66"/>
      <c r="BQ71" s="66"/>
      <c r="BR71" s="66"/>
      <c r="BS71" s="66"/>
      <c r="BT71" s="66"/>
      <c r="BU71" s="66"/>
      <c r="BV71" s="66"/>
      <c r="BW71" s="66"/>
      <c r="BX71" s="66"/>
      <c r="BY71" s="66"/>
      <c r="BZ71" s="6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5"/>
      <c r="BM72" s="66"/>
      <c r="BN72" s="66"/>
      <c r="BO72" s="66"/>
      <c r="BP72" s="66"/>
      <c r="BQ72" s="66"/>
      <c r="BR72" s="66"/>
      <c r="BS72" s="66"/>
      <c r="BT72" s="66"/>
      <c r="BU72" s="66"/>
      <c r="BV72" s="66"/>
      <c r="BW72" s="66"/>
      <c r="BX72" s="66"/>
      <c r="BY72" s="66"/>
      <c r="BZ72" s="6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5"/>
      <c r="BM73" s="66"/>
      <c r="BN73" s="66"/>
      <c r="BO73" s="66"/>
      <c r="BP73" s="66"/>
      <c r="BQ73" s="66"/>
      <c r="BR73" s="66"/>
      <c r="BS73" s="66"/>
      <c r="BT73" s="66"/>
      <c r="BU73" s="66"/>
      <c r="BV73" s="66"/>
      <c r="BW73" s="66"/>
      <c r="BX73" s="66"/>
      <c r="BY73" s="66"/>
      <c r="BZ73" s="6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5"/>
      <c r="BM74" s="66"/>
      <c r="BN74" s="66"/>
      <c r="BO74" s="66"/>
      <c r="BP74" s="66"/>
      <c r="BQ74" s="66"/>
      <c r="BR74" s="66"/>
      <c r="BS74" s="66"/>
      <c r="BT74" s="66"/>
      <c r="BU74" s="66"/>
      <c r="BV74" s="66"/>
      <c r="BW74" s="66"/>
      <c r="BX74" s="66"/>
      <c r="BY74" s="66"/>
      <c r="BZ74" s="6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5"/>
      <c r="BM75" s="66"/>
      <c r="BN75" s="66"/>
      <c r="BO75" s="66"/>
      <c r="BP75" s="66"/>
      <c r="BQ75" s="66"/>
      <c r="BR75" s="66"/>
      <c r="BS75" s="66"/>
      <c r="BT75" s="66"/>
      <c r="BU75" s="66"/>
      <c r="BV75" s="66"/>
      <c r="BW75" s="66"/>
      <c r="BX75" s="66"/>
      <c r="BY75" s="66"/>
      <c r="BZ75" s="6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5"/>
      <c r="BM76" s="66"/>
      <c r="BN76" s="66"/>
      <c r="BO76" s="66"/>
      <c r="BP76" s="66"/>
      <c r="BQ76" s="66"/>
      <c r="BR76" s="66"/>
      <c r="BS76" s="66"/>
      <c r="BT76" s="66"/>
      <c r="BU76" s="66"/>
      <c r="BV76" s="66"/>
      <c r="BW76" s="66"/>
      <c r="BX76" s="66"/>
      <c r="BY76" s="66"/>
      <c r="BZ76" s="6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5"/>
      <c r="BM77" s="66"/>
      <c r="BN77" s="66"/>
      <c r="BO77" s="66"/>
      <c r="BP77" s="66"/>
      <c r="BQ77" s="66"/>
      <c r="BR77" s="66"/>
      <c r="BS77" s="66"/>
      <c r="BT77" s="66"/>
      <c r="BU77" s="66"/>
      <c r="BV77" s="66"/>
      <c r="BW77" s="66"/>
      <c r="BX77" s="66"/>
      <c r="BY77" s="66"/>
      <c r="BZ77" s="6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5"/>
      <c r="BM78" s="66"/>
      <c r="BN78" s="66"/>
      <c r="BO78" s="66"/>
      <c r="BP78" s="66"/>
      <c r="BQ78" s="66"/>
      <c r="BR78" s="66"/>
      <c r="BS78" s="66"/>
      <c r="BT78" s="66"/>
      <c r="BU78" s="66"/>
      <c r="BV78" s="66"/>
      <c r="BW78" s="66"/>
      <c r="BX78" s="66"/>
      <c r="BY78" s="66"/>
      <c r="BZ78" s="6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5"/>
      <c r="BM79" s="66"/>
      <c r="BN79" s="66"/>
      <c r="BO79" s="66"/>
      <c r="BP79" s="66"/>
      <c r="BQ79" s="66"/>
      <c r="BR79" s="66"/>
      <c r="BS79" s="66"/>
      <c r="BT79" s="66"/>
      <c r="BU79" s="66"/>
      <c r="BV79" s="66"/>
      <c r="BW79" s="66"/>
      <c r="BX79" s="66"/>
      <c r="BY79" s="66"/>
      <c r="BZ79" s="6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5"/>
      <c r="BM80" s="66"/>
      <c r="BN80" s="66"/>
      <c r="BO80" s="66"/>
      <c r="BP80" s="66"/>
      <c r="BQ80" s="66"/>
      <c r="BR80" s="66"/>
      <c r="BS80" s="66"/>
      <c r="BT80" s="66"/>
      <c r="BU80" s="66"/>
      <c r="BV80" s="66"/>
      <c r="BW80" s="66"/>
      <c r="BX80" s="66"/>
      <c r="BY80" s="66"/>
      <c r="BZ80" s="6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5"/>
      <c r="BM81" s="66"/>
      <c r="BN81" s="66"/>
      <c r="BO81" s="66"/>
      <c r="BP81" s="66"/>
      <c r="BQ81" s="66"/>
      <c r="BR81" s="66"/>
      <c r="BS81" s="66"/>
      <c r="BT81" s="66"/>
      <c r="BU81" s="66"/>
      <c r="BV81" s="66"/>
      <c r="BW81" s="66"/>
      <c r="BX81" s="66"/>
      <c r="BY81" s="66"/>
      <c r="BZ81" s="6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8"/>
      <c r="BM82" s="69"/>
      <c r="BN82" s="69"/>
      <c r="BO82" s="69"/>
      <c r="BP82" s="69"/>
      <c r="BQ82" s="69"/>
      <c r="BR82" s="69"/>
      <c r="BS82" s="69"/>
      <c r="BT82" s="69"/>
      <c r="BU82" s="69"/>
      <c r="BV82" s="69"/>
      <c r="BW82" s="69"/>
      <c r="BX82" s="69"/>
      <c r="BY82" s="69"/>
      <c r="BZ82" s="7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5RPmPb5+8MDP+sAJJRBEoBlrtoJKMAg9/3b4dRiKOwc9n7y7HTXAWCoGjRoRCpamPdLj2Of6EPKFH68fnWaRwA==" saltValue="qVOgaHoeAEAN4c4F3w2v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243248</v>
      </c>
      <c r="D6" s="33">
        <f t="shared" si="3"/>
        <v>47</v>
      </c>
      <c r="E6" s="33">
        <f t="shared" si="3"/>
        <v>17</v>
      </c>
      <c r="F6" s="33">
        <f t="shared" si="3"/>
        <v>1</v>
      </c>
      <c r="G6" s="33">
        <f t="shared" si="3"/>
        <v>0</v>
      </c>
      <c r="H6" s="33" t="str">
        <f t="shared" si="3"/>
        <v>三重県　東員町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67.319999999999993</v>
      </c>
      <c r="Q6" s="34">
        <f t="shared" si="3"/>
        <v>88.3</v>
      </c>
      <c r="R6" s="34">
        <f t="shared" si="3"/>
        <v>1760</v>
      </c>
      <c r="S6" s="34">
        <f t="shared" si="3"/>
        <v>25942</v>
      </c>
      <c r="T6" s="34">
        <f t="shared" si="3"/>
        <v>22.68</v>
      </c>
      <c r="U6" s="34">
        <f t="shared" si="3"/>
        <v>1143.83</v>
      </c>
      <c r="V6" s="34">
        <f t="shared" si="3"/>
        <v>17475</v>
      </c>
      <c r="W6" s="34">
        <f t="shared" si="3"/>
        <v>5.53</v>
      </c>
      <c r="X6" s="34">
        <f t="shared" si="3"/>
        <v>3160.04</v>
      </c>
      <c r="Y6" s="35">
        <f>IF(Y7="",NA(),Y7)</f>
        <v>72.66</v>
      </c>
      <c r="Z6" s="35">
        <f t="shared" ref="Z6:AH6" si="4">IF(Z7="",NA(),Z7)</f>
        <v>72.900000000000006</v>
      </c>
      <c r="AA6" s="35">
        <f t="shared" si="4"/>
        <v>74.09</v>
      </c>
      <c r="AB6" s="35">
        <f t="shared" si="4"/>
        <v>73.17</v>
      </c>
      <c r="AC6" s="35">
        <f t="shared" si="4"/>
        <v>70.91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499.37</v>
      </c>
      <c r="BG6" s="35">
        <f t="shared" ref="BG6:BO6" si="7">IF(BG7="",NA(),BG7)</f>
        <v>423.56</v>
      </c>
      <c r="BH6" s="35">
        <f t="shared" si="7"/>
        <v>397.01</v>
      </c>
      <c r="BI6" s="35">
        <f t="shared" si="7"/>
        <v>367.42</v>
      </c>
      <c r="BJ6" s="35">
        <f t="shared" si="7"/>
        <v>366.61</v>
      </c>
      <c r="BK6" s="35">
        <f t="shared" si="7"/>
        <v>1111.31</v>
      </c>
      <c r="BL6" s="35">
        <f t="shared" si="7"/>
        <v>966.33</v>
      </c>
      <c r="BM6" s="35">
        <f t="shared" si="7"/>
        <v>958.81</v>
      </c>
      <c r="BN6" s="35">
        <f t="shared" si="7"/>
        <v>1001.3</v>
      </c>
      <c r="BO6" s="35">
        <f t="shared" si="7"/>
        <v>1050.51</v>
      </c>
      <c r="BP6" s="34" t="str">
        <f>IF(BP7="","",IF(BP7="-","【-】","【"&amp;SUBSTITUTE(TEXT(BP7,"#,##0.00"),"-","△")&amp;"】"))</f>
        <v>【705.21】</v>
      </c>
      <c r="BQ6" s="35">
        <f>IF(BQ7="",NA(),BQ7)</f>
        <v>70.88</v>
      </c>
      <c r="BR6" s="35">
        <f t="shared" ref="BR6:BZ6" si="8">IF(BR7="",NA(),BR7)</f>
        <v>73.650000000000006</v>
      </c>
      <c r="BS6" s="35">
        <f t="shared" si="8"/>
        <v>74.98</v>
      </c>
      <c r="BT6" s="35">
        <f t="shared" si="8"/>
        <v>73.98</v>
      </c>
      <c r="BU6" s="35">
        <f t="shared" si="8"/>
        <v>71.569999999999993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161.57</v>
      </c>
      <c r="CC6" s="35">
        <f t="shared" ref="CC6:CK6" si="9">IF(CC7="",NA(),CC7)</f>
        <v>167.11</v>
      </c>
      <c r="CD6" s="35">
        <f t="shared" si="9"/>
        <v>163.38</v>
      </c>
      <c r="CE6" s="35">
        <f t="shared" si="9"/>
        <v>165.92</v>
      </c>
      <c r="CF6" s="35">
        <f t="shared" si="9"/>
        <v>172.02</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99.5</v>
      </c>
      <c r="CY6" s="35">
        <f t="shared" ref="CY6:DG6" si="11">IF(CY7="",NA(),CY7)</f>
        <v>99.52</v>
      </c>
      <c r="CZ6" s="35">
        <f t="shared" si="11"/>
        <v>99.53</v>
      </c>
      <c r="DA6" s="35">
        <f t="shared" si="11"/>
        <v>99.56</v>
      </c>
      <c r="DB6" s="35">
        <f t="shared" si="11"/>
        <v>99.56</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243248</v>
      </c>
      <c r="D7" s="37">
        <v>47</v>
      </c>
      <c r="E7" s="37">
        <v>17</v>
      </c>
      <c r="F7" s="37">
        <v>1</v>
      </c>
      <c r="G7" s="37">
        <v>0</v>
      </c>
      <c r="H7" s="37" t="s">
        <v>98</v>
      </c>
      <c r="I7" s="37" t="s">
        <v>99</v>
      </c>
      <c r="J7" s="37" t="s">
        <v>100</v>
      </c>
      <c r="K7" s="37" t="s">
        <v>101</v>
      </c>
      <c r="L7" s="37" t="s">
        <v>102</v>
      </c>
      <c r="M7" s="37" t="s">
        <v>103</v>
      </c>
      <c r="N7" s="38" t="s">
        <v>104</v>
      </c>
      <c r="O7" s="38" t="s">
        <v>105</v>
      </c>
      <c r="P7" s="38">
        <v>67.319999999999993</v>
      </c>
      <c r="Q7" s="38">
        <v>88.3</v>
      </c>
      <c r="R7" s="38">
        <v>1760</v>
      </c>
      <c r="S7" s="38">
        <v>25942</v>
      </c>
      <c r="T7" s="38">
        <v>22.68</v>
      </c>
      <c r="U7" s="38">
        <v>1143.83</v>
      </c>
      <c r="V7" s="38">
        <v>17475</v>
      </c>
      <c r="W7" s="38">
        <v>5.53</v>
      </c>
      <c r="X7" s="38">
        <v>3160.04</v>
      </c>
      <c r="Y7" s="38">
        <v>72.66</v>
      </c>
      <c r="Z7" s="38">
        <v>72.900000000000006</v>
      </c>
      <c r="AA7" s="38">
        <v>74.09</v>
      </c>
      <c r="AB7" s="38">
        <v>73.17</v>
      </c>
      <c r="AC7" s="38">
        <v>70.91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499.37</v>
      </c>
      <c r="BG7" s="38">
        <v>423.56</v>
      </c>
      <c r="BH7" s="38">
        <v>397.01</v>
      </c>
      <c r="BI7" s="38">
        <v>367.42</v>
      </c>
      <c r="BJ7" s="38">
        <v>366.61</v>
      </c>
      <c r="BK7" s="38">
        <v>1111.31</v>
      </c>
      <c r="BL7" s="38">
        <v>966.33</v>
      </c>
      <c r="BM7" s="38">
        <v>958.81</v>
      </c>
      <c r="BN7" s="38">
        <v>1001.3</v>
      </c>
      <c r="BO7" s="38">
        <v>1050.51</v>
      </c>
      <c r="BP7" s="38">
        <v>705.21</v>
      </c>
      <c r="BQ7" s="38">
        <v>70.88</v>
      </c>
      <c r="BR7" s="38">
        <v>73.650000000000006</v>
      </c>
      <c r="BS7" s="38">
        <v>74.98</v>
      </c>
      <c r="BT7" s="38">
        <v>73.98</v>
      </c>
      <c r="BU7" s="38">
        <v>71.569999999999993</v>
      </c>
      <c r="BV7" s="38">
        <v>75.540000000000006</v>
      </c>
      <c r="BW7" s="38">
        <v>81.739999999999995</v>
      </c>
      <c r="BX7" s="38">
        <v>82.88</v>
      </c>
      <c r="BY7" s="38">
        <v>81.88</v>
      </c>
      <c r="BZ7" s="38">
        <v>82.65</v>
      </c>
      <c r="CA7" s="38">
        <v>98.96</v>
      </c>
      <c r="CB7" s="38">
        <v>161.57</v>
      </c>
      <c r="CC7" s="38">
        <v>167.11</v>
      </c>
      <c r="CD7" s="38">
        <v>163.38</v>
      </c>
      <c r="CE7" s="38">
        <v>165.92</v>
      </c>
      <c r="CF7" s="38">
        <v>172.02</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99.5</v>
      </c>
      <c r="CY7" s="38">
        <v>99.52</v>
      </c>
      <c r="CZ7" s="38">
        <v>99.53</v>
      </c>
      <c r="DA7" s="38">
        <v>99.56</v>
      </c>
      <c r="DB7" s="38">
        <v>99.56</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2022-02-14T12:37:38Z</cp:lastPrinted>
  <dcterms:created xsi:type="dcterms:W3CDTF">2021-12-03T07:45:36Z</dcterms:created>
  <dcterms:modified xsi:type="dcterms:W3CDTF">2022-02-14T12:39:27Z</dcterms:modified>
  <cp:category/>
</cp:coreProperties>
</file>