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4\Desktop\【経営比較分析表】2020_244716_46_010\【経営比較分析表】2020_244716_46_010\"/>
    </mc:Choice>
  </mc:AlternateContent>
  <workbookProtection workbookAlgorithmName="SHA-512" workbookHashValue="ce5Wm5pa7Te4oll339Sk9A79xO45Hh22yYt0uNNRoz2nX4Sr+MaCya9y2gZZubvPwuJP1tZjrmKeXJA0TJUMDw==" workbookSaltValue="zux67ZyH1qQ7OHk+ipkTb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<sst xmlns="http://schemas.openxmlformats.org/spreadsheetml/2006/main" count="250" uniqueCount="114">
  <si>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</si>
  <si>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</si>
  <si>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</si>
  <si>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</si>
  <si>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</si>
  <si>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</si>
  <si>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</si>
  <si>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</si>
  <si>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</si>
  <si>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</si>
  <si>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</si>
  <si>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</si>
  <si>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</si>
  <si>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</si>
  <si>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</si>
  <si>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</si>
  <si>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</si>
  <si>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</si>
  <si>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</si>
  <si>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</si>
  <si>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</si>
  <si>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</si>
  <si>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</si>
  <si>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</si>
  <si>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</si>
  <si>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</si>
  <si>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</si>
  <si>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</si>
  <si>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</si>
  <si>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</si>
  <si>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</si>
  <si>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</si>
  <si>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</si>
  <si>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</si>
  <si>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</si>
  <si>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</si>
  <si>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</si>
  <si>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</si>
  <si>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</si>
  <si>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</si>
  <si>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</si>
  <si>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</si>
  <si>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</si>
  <si>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</si>
  <si>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</si>
  <si>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</si>
  <si>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</si>
  <si>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</si>
  <si>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</si>
  <si>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</si>
  <si>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</si>
  <si>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</si>
  <si>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</si>
  <si>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</si>
  <si>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</si>
  <si>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</si>
  <si>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</si>
  <si>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</si>
  <si>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</si>
  <si>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</si>
  <si>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</si>
  <si>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</si>
  <si>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</si>
  <si>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</si>
  <si>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</si>
  <si>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</si>
  <si>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</si>
  <si>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</si>
  <si>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</si>
  <si>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</si>
  <si>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</si>
  <si>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</si>
  <si>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</si>
  <si>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</si>
  <si>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</si>
  <si>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</si>
  <si>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</si>
  <si>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</si>
  <si>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</si>
  <si>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</si>
  <si>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</si>
  <si>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</si>
  <si>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</si>
  <si>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</si>
  <si>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</si>
  <si>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</si>
  <si>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</si>
  <si>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</si>
  <si>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</si>
  <si>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</si>
  <si>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</si>
  <si>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</si>
  <si>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</si>
  <si>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</si>
  <si>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</si>
  <si>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</si>
  <si>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</si>
  <si>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</si>
  <si>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</si>
  <si>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</si>
  <si>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</si>
  <si>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</si>
  <si>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</si>
  <si>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</si>
  <si>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</si>
  <si>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</si>
  <si>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</si>
  <si>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</si>
  <si>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</si>
  <si>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</si>
  <si>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</si>
  <si>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高度成長期に布設された管路更新の進捗率は低く、近年漏水事故の増加や有収率の低下が顕著になっています。
　老朽化や耐震化に対する効果的な整備を実施するための施設耐震診断を進めており、管路更新及び施設耐震化計画を現在策定中です。</t>
    <rPh sb="1" eb="3">
      <t>コウド</t>
    </rPh>
    <rPh sb="3" eb="6">
      <t>セイチョウキ</t>
    </rPh>
    <rPh sb="7" eb="9">
      <t>フセツ</t>
    </rPh>
    <rPh sb="12" eb="14">
      <t>カンロ</t>
    </rPh>
    <rPh sb="14" eb="16">
      <t>コウシン</t>
    </rPh>
    <rPh sb="17" eb="19">
      <t>シンチョク</t>
    </rPh>
    <rPh sb="19" eb="20">
      <t>リツ</t>
    </rPh>
    <rPh sb="21" eb="22">
      <t>ヒク</t>
    </rPh>
    <rPh sb="24" eb="26">
      <t>キンネン</t>
    </rPh>
    <rPh sb="26" eb="28">
      <t>ロウスイ</t>
    </rPh>
    <rPh sb="28" eb="30">
      <t>ジコ</t>
    </rPh>
    <rPh sb="31" eb="33">
      <t>ゾウカ</t>
    </rPh>
    <rPh sb="34" eb="37">
      <t>ユウシュウリツ</t>
    </rPh>
    <rPh sb="38" eb="40">
      <t>テイカ</t>
    </rPh>
    <rPh sb="41" eb="43">
      <t>ケンチョ</t>
    </rPh>
    <rPh sb="53" eb="56">
      <t>ロウキュウカ</t>
    </rPh>
    <rPh sb="57" eb="60">
      <t>タイシンカ</t>
    </rPh>
    <rPh sb="61" eb="62">
      <t>タイ</t>
    </rPh>
    <rPh sb="64" eb="67">
      <t>コウカテキ</t>
    </rPh>
    <rPh sb="68" eb="70">
      <t>セイビ</t>
    </rPh>
    <rPh sb="71" eb="73">
      <t>ジッシ</t>
    </rPh>
    <rPh sb="78" eb="80">
      <t>シセツ</t>
    </rPh>
    <rPh sb="80" eb="82">
      <t>タイシン</t>
    </rPh>
    <rPh sb="82" eb="84">
      <t>シンダン</t>
    </rPh>
    <rPh sb="85" eb="86">
      <t>スス</t>
    </rPh>
    <rPh sb="91" eb="93">
      <t>カンロ</t>
    </rPh>
    <rPh sb="93" eb="95">
      <t>コウシン</t>
    </rPh>
    <rPh sb="95" eb="96">
      <t>オヨ</t>
    </rPh>
    <rPh sb="97" eb="99">
      <t>シセツ</t>
    </rPh>
    <rPh sb="99" eb="102">
      <t>タイシンカ</t>
    </rPh>
    <rPh sb="102" eb="104">
      <t>ケイカク</t>
    </rPh>
    <rPh sb="105" eb="107">
      <t>ゲンザイ</t>
    </rPh>
    <rPh sb="107" eb="110">
      <t>サクテイチュウ</t>
    </rPh>
    <phoneticPr fontId="4"/>
  </si>
  <si>
    <t>　経常収支比率、料金回収率において、類似団体と比較すると低い状態にあり、料金収入の不足が原因と考えられます。また、昨今の人口減少に伴う料金収入の減少も懸念されます。
　営業費用においても、約7割を占める減価償却費の負担が大きく、経営を圧迫しています。
　このため、経営戦略などによる中長期的な計画に基づく経営が必要不可欠となっています。
　給水収益に対する企業債残高の割合が平均値を大きく上回っており、企業債の依存度が高く経営の負担が大きくなっています。
　給水原価については、類似団体と比較すると高い状態にあり、当町においては施設整備にあたり山間部の急峻な地形であることから、工事コストが上昇する要因が多く、費用の効率性が悪いと考えられます。</t>
    <rPh sb="1" eb="3">
      <t>ケイジョウ</t>
    </rPh>
    <rPh sb="3" eb="5">
      <t>シュウシ</t>
    </rPh>
    <rPh sb="5" eb="7">
      <t>ヒリツ</t>
    </rPh>
    <rPh sb="8" eb="10">
      <t>リョウキン</t>
    </rPh>
    <rPh sb="10" eb="12">
      <t>カイシュウ</t>
    </rPh>
    <rPh sb="12" eb="13">
      <t>リツ</t>
    </rPh>
    <rPh sb="18" eb="20">
      <t>ルイジ</t>
    </rPh>
    <rPh sb="20" eb="22">
      <t>ダンタイ</t>
    </rPh>
    <rPh sb="23" eb="25">
      <t>ヒカク</t>
    </rPh>
    <rPh sb="28" eb="29">
      <t>ヒク</t>
    </rPh>
    <rPh sb="30" eb="32">
      <t>ジョウタイ</t>
    </rPh>
    <rPh sb="36" eb="38">
      <t>リョウキン</t>
    </rPh>
    <rPh sb="38" eb="40">
      <t>シュウニュウ</t>
    </rPh>
    <rPh sb="41" eb="43">
      <t>フソク</t>
    </rPh>
    <rPh sb="44" eb="46">
      <t>ゲンイン</t>
    </rPh>
    <rPh sb="47" eb="48">
      <t>カンガ</t>
    </rPh>
    <rPh sb="57" eb="59">
      <t>サッコン</t>
    </rPh>
    <rPh sb="60" eb="62">
      <t>ジンコウ</t>
    </rPh>
    <rPh sb="62" eb="64">
      <t>ゲンショウ</t>
    </rPh>
    <rPh sb="65" eb="66">
      <t>トモナ</t>
    </rPh>
    <rPh sb="67" eb="69">
      <t>リョウキン</t>
    </rPh>
    <rPh sb="69" eb="71">
      <t>シュウニュウ</t>
    </rPh>
    <rPh sb="72" eb="74">
      <t>ゲンショウ</t>
    </rPh>
    <rPh sb="75" eb="77">
      <t>ケネン</t>
    </rPh>
    <rPh sb="84" eb="86">
      <t>エイギョウ</t>
    </rPh>
    <rPh sb="86" eb="88">
      <t>ヒヨウ</t>
    </rPh>
    <rPh sb="94" eb="95">
      <t>ヤク</t>
    </rPh>
    <rPh sb="96" eb="97">
      <t>ワリ</t>
    </rPh>
    <rPh sb="98" eb="99">
      <t>シ</t>
    </rPh>
    <rPh sb="101" eb="103">
      <t>ゲンカ</t>
    </rPh>
    <rPh sb="103" eb="105">
      <t>ショウキャク</t>
    </rPh>
    <rPh sb="105" eb="106">
      <t>ヒ</t>
    </rPh>
    <rPh sb="107" eb="109">
      <t>フタン</t>
    </rPh>
    <rPh sb="110" eb="111">
      <t>オオ</t>
    </rPh>
    <rPh sb="114" eb="116">
      <t>ケイエイ</t>
    </rPh>
    <rPh sb="117" eb="119">
      <t>アッパク</t>
    </rPh>
    <rPh sb="132" eb="134">
      <t>ケイエイ</t>
    </rPh>
    <rPh sb="134" eb="136">
      <t>センリャク</t>
    </rPh>
    <rPh sb="141" eb="145">
      <t>チュウチョウキテキ</t>
    </rPh>
    <rPh sb="146" eb="148">
      <t>ケイカク</t>
    </rPh>
    <rPh sb="149" eb="150">
      <t>モト</t>
    </rPh>
    <rPh sb="152" eb="154">
      <t>ケイエイ</t>
    </rPh>
    <rPh sb="155" eb="157">
      <t>ヒツヨウ</t>
    </rPh>
    <rPh sb="157" eb="160">
      <t>フカケツ</t>
    </rPh>
    <rPh sb="171" eb="173">
      <t>キュウスイ</t>
    </rPh>
    <rPh sb="173" eb="175">
      <t>シュウエキ</t>
    </rPh>
    <rPh sb="176" eb="177">
      <t>タイ</t>
    </rPh>
    <rPh sb="179" eb="181">
      <t>キギョウ</t>
    </rPh>
    <rPh sb="181" eb="182">
      <t>サイ</t>
    </rPh>
    <rPh sb="182" eb="184">
      <t>ザンダカ</t>
    </rPh>
    <rPh sb="185" eb="187">
      <t>ワリアイ</t>
    </rPh>
    <rPh sb="188" eb="191">
      <t>ヘイキンチ</t>
    </rPh>
    <rPh sb="192" eb="193">
      <t>オオ</t>
    </rPh>
    <rPh sb="195" eb="197">
      <t>ウワマワ</t>
    </rPh>
    <rPh sb="202" eb="204">
      <t>キギョウ</t>
    </rPh>
    <rPh sb="204" eb="205">
      <t>サイ</t>
    </rPh>
    <rPh sb="206" eb="209">
      <t>イゾンド</t>
    </rPh>
    <rPh sb="210" eb="211">
      <t>タカ</t>
    </rPh>
    <rPh sb="212" eb="214">
      <t>ケイエイ</t>
    </rPh>
    <rPh sb="215" eb="217">
      <t>フタン</t>
    </rPh>
    <rPh sb="218" eb="219">
      <t>オオ</t>
    </rPh>
    <rPh sb="231" eb="233">
      <t>キュウスイ</t>
    </rPh>
    <rPh sb="233" eb="235">
      <t>ゲンカ</t>
    </rPh>
    <rPh sb="241" eb="243">
      <t>ルイジ</t>
    </rPh>
    <rPh sb="243" eb="245">
      <t>ダンタイ</t>
    </rPh>
    <rPh sb="246" eb="248">
      <t>ヒカク</t>
    </rPh>
    <rPh sb="251" eb="252">
      <t>タカ</t>
    </rPh>
    <rPh sb="253" eb="255">
      <t>ジョウタイ</t>
    </rPh>
    <rPh sb="259" eb="261">
      <t>トウチョウ</t>
    </rPh>
    <rPh sb="266" eb="268">
      <t>シセツ</t>
    </rPh>
    <rPh sb="268" eb="270">
      <t>セイビ</t>
    </rPh>
    <rPh sb="274" eb="277">
      <t>サンカンブ</t>
    </rPh>
    <rPh sb="278" eb="280">
      <t>キュウシュン</t>
    </rPh>
    <rPh sb="281" eb="283">
      <t>チケイ</t>
    </rPh>
    <rPh sb="291" eb="293">
      <t>コウジ</t>
    </rPh>
    <rPh sb="297" eb="299">
      <t>ジョウショウ</t>
    </rPh>
    <rPh sb="301" eb="303">
      <t>ヨウイン</t>
    </rPh>
    <rPh sb="304" eb="305">
      <t>オオ</t>
    </rPh>
    <rPh sb="307" eb="309">
      <t>ヒヨウ</t>
    </rPh>
    <rPh sb="310" eb="313">
      <t>コウリツセイ</t>
    </rPh>
    <rPh sb="314" eb="315">
      <t>ワル</t>
    </rPh>
    <rPh sb="317" eb="318">
      <t>カンガ</t>
    </rPh>
    <phoneticPr fontId="4"/>
  </si>
  <si>
    <t>　人口減少に伴った給水収益の減少や、企業債残高の負担により、今後ますます経営が厳しくなると予想されますが、経営持続のため効率化による費用の削減や料金改定などにより給水収益の増収を図り、将来を踏まえた老朽管路の更新や基幹管路及び施設の耐震化に取組み、水道の安定供給を目指します。</t>
    <rPh sb="1" eb="3">
      <t>ジンコウ</t>
    </rPh>
    <rPh sb="3" eb="5">
      <t>ゲンショウ</t>
    </rPh>
    <rPh sb="6" eb="7">
      <t>トモナ</t>
    </rPh>
    <rPh sb="9" eb="11">
      <t>キュウスイ</t>
    </rPh>
    <rPh sb="11" eb="13">
      <t>シュウエキ</t>
    </rPh>
    <rPh sb="14" eb="16">
      <t>ゲンショウ</t>
    </rPh>
    <rPh sb="18" eb="20">
      <t>キギョウ</t>
    </rPh>
    <rPh sb="20" eb="21">
      <t>サイ</t>
    </rPh>
    <rPh sb="21" eb="23">
      <t>ザンダカ</t>
    </rPh>
    <rPh sb="24" eb="26">
      <t>フタン</t>
    </rPh>
    <rPh sb="30" eb="32">
      <t>コンゴ</t>
    </rPh>
    <rPh sb="36" eb="38">
      <t>ケイエイ</t>
    </rPh>
    <rPh sb="39" eb="40">
      <t>キビ</t>
    </rPh>
    <rPh sb="45" eb="47">
      <t>ヨソウ</t>
    </rPh>
    <rPh sb="53" eb="55">
      <t>ケイエイ</t>
    </rPh>
    <rPh sb="55" eb="57">
      <t>ジゾク</t>
    </rPh>
    <rPh sb="60" eb="63">
      <t>コウリツカ</t>
    </rPh>
    <rPh sb="66" eb="68">
      <t>ヒヨウ</t>
    </rPh>
    <rPh sb="69" eb="71">
      <t>サクゲン</t>
    </rPh>
    <rPh sb="72" eb="74">
      <t>リョウキン</t>
    </rPh>
    <rPh sb="74" eb="76">
      <t>カイテイ</t>
    </rPh>
    <rPh sb="81" eb="83">
      <t>キュウスイ</t>
    </rPh>
    <rPh sb="83" eb="85">
      <t>シュウエキ</t>
    </rPh>
    <rPh sb="86" eb="88">
      <t>ゾウシュウ</t>
    </rPh>
    <rPh sb="89" eb="90">
      <t>ハカ</t>
    </rPh>
    <rPh sb="92" eb="94">
      <t>ショウライ</t>
    </rPh>
    <rPh sb="95" eb="96">
      <t>フ</t>
    </rPh>
    <rPh sb="99" eb="101">
      <t>ロウキュウ</t>
    </rPh>
    <rPh sb="101" eb="103">
      <t>カンロ</t>
    </rPh>
    <rPh sb="104" eb="106">
      <t>コウシン</t>
    </rPh>
    <rPh sb="107" eb="109">
      <t>キカン</t>
    </rPh>
    <rPh sb="109" eb="111">
      <t>カンロ</t>
    </rPh>
    <rPh sb="111" eb="112">
      <t>オヨ</t>
    </rPh>
    <rPh sb="113" eb="115">
      <t>シセツ</t>
    </rPh>
    <rPh sb="116" eb="119">
      <t>タイシンカ</t>
    </rPh>
    <rPh sb="120" eb="122">
      <t>トリク</t>
    </rPh>
    <rPh sb="124" eb="126">
      <t>スイドウ</t>
    </rPh>
    <rPh sb="127" eb="129">
      <t>アンテイ</t>
    </rPh>
    <rPh sb="129" eb="131">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</si>
</sst>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C4-4562-8370-9366FE58E3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E1C4-4562-8370-9366FE58E3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58.13</c:v>
                </c:pt>
                <c:pt idx="2">
                  <c:v>60.34</c:v>
                </c:pt>
                <c:pt idx="3">
                  <c:v>59.27</c:v>
                </c:pt>
                <c:pt idx="4">
                  <c:v>64.89</c:v>
                </c:pt>
              </c:numCache>
            </c:numRef>
          </c:val>
          <c:extLst>
            <c:ext xmlns:c16="http://schemas.microsoft.com/office/drawing/2014/chart" uri="{C3380CC4-5D6E-409C-BE32-E72D297353CC}">
              <c16:uniqueId val="{00000000-C70F-4351-8C56-F2958CA478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C70F-4351-8C56-F2958CA478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67.06</c:v>
                </c:pt>
                <c:pt idx="2">
                  <c:v>64.59</c:v>
                </c:pt>
                <c:pt idx="3">
                  <c:v>64.430000000000007</c:v>
                </c:pt>
                <c:pt idx="4">
                  <c:v>61.2</c:v>
                </c:pt>
              </c:numCache>
            </c:numRef>
          </c:val>
          <c:extLst>
            <c:ext xmlns:c16="http://schemas.microsoft.com/office/drawing/2014/chart" uri="{C3380CC4-5D6E-409C-BE32-E72D297353CC}">
              <c16:uniqueId val="{00000000-D79B-41DB-B31E-5F6590E36C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D79B-41DB-B31E-5F6590E36C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75.13</c:v>
                </c:pt>
                <c:pt idx="2">
                  <c:v>77.86</c:v>
                </c:pt>
                <c:pt idx="3">
                  <c:v>69.099999999999994</c:v>
                </c:pt>
                <c:pt idx="4">
                  <c:v>67.239999999999995</c:v>
                </c:pt>
              </c:numCache>
            </c:numRef>
          </c:val>
          <c:extLst>
            <c:ext xmlns:c16="http://schemas.microsoft.com/office/drawing/2014/chart" uri="{C3380CC4-5D6E-409C-BE32-E72D297353CC}">
              <c16:uniqueId val="{00000000-4557-4EB8-B3A3-C932DAE33B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4557-4EB8-B3A3-C932DAE33B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5.99</c:v>
                </c:pt>
                <c:pt idx="2">
                  <c:v>11.82</c:v>
                </c:pt>
                <c:pt idx="3">
                  <c:v>16.07</c:v>
                </c:pt>
                <c:pt idx="4">
                  <c:v>20.03</c:v>
                </c:pt>
              </c:numCache>
            </c:numRef>
          </c:val>
          <c:extLst>
            <c:ext xmlns:c16="http://schemas.microsoft.com/office/drawing/2014/chart" uri="{C3380CC4-5D6E-409C-BE32-E72D297353CC}">
              <c16:uniqueId val="{00000000-F87C-4A39-ADB5-288E89631D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F87C-4A39-ADB5-288E89631D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16.440000000000001</c:v>
                </c:pt>
                <c:pt idx="2">
                  <c:v>21.61</c:v>
                </c:pt>
                <c:pt idx="3">
                  <c:v>21.75</c:v>
                </c:pt>
                <c:pt idx="4">
                  <c:v>21.85</c:v>
                </c:pt>
              </c:numCache>
            </c:numRef>
          </c:val>
          <c:extLst>
            <c:ext xmlns:c16="http://schemas.microsoft.com/office/drawing/2014/chart" uri="{C3380CC4-5D6E-409C-BE32-E72D297353CC}">
              <c16:uniqueId val="{00000000-921B-4E96-9835-E033E59E54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921B-4E96-9835-E033E59E54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116.27</c:v>
                </c:pt>
                <c:pt idx="2">
                  <c:v>215.2</c:v>
                </c:pt>
                <c:pt idx="3">
                  <c:v>330.11</c:v>
                </c:pt>
                <c:pt idx="4">
                  <c:v>556.35</c:v>
                </c:pt>
              </c:numCache>
            </c:numRef>
          </c:val>
          <c:extLst>
            <c:ext xmlns:c16="http://schemas.microsoft.com/office/drawing/2014/chart" uri="{C3380CC4-5D6E-409C-BE32-E72D297353CC}">
              <c16:uniqueId val="{00000000-5285-4879-99AB-7B457FF20D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5285-4879-99AB-7B457FF20D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32.020000000000003</c:v>
                </c:pt>
                <c:pt idx="2">
                  <c:v>25.61</c:v>
                </c:pt>
                <c:pt idx="3">
                  <c:v>19.399999999999999</c:v>
                </c:pt>
                <c:pt idx="4">
                  <c:v>19</c:v>
                </c:pt>
              </c:numCache>
            </c:numRef>
          </c:val>
          <c:extLst>
            <c:ext xmlns:c16="http://schemas.microsoft.com/office/drawing/2014/chart" uri="{C3380CC4-5D6E-409C-BE32-E72D297353CC}">
              <c16:uniqueId val="{00000000-63CE-42B9-981E-408F55CA7F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63CE-42B9-981E-408F55CA7F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2678.44</c:v>
                </c:pt>
                <c:pt idx="2">
                  <c:v>2493.02</c:v>
                </c:pt>
                <c:pt idx="3">
                  <c:v>2342.5700000000002</c:v>
                </c:pt>
                <c:pt idx="4">
                  <c:v>2677.94</c:v>
                </c:pt>
              </c:numCache>
            </c:numRef>
          </c:val>
          <c:extLst>
            <c:ext xmlns:c16="http://schemas.microsoft.com/office/drawing/2014/chart" uri="{C3380CC4-5D6E-409C-BE32-E72D297353CC}">
              <c16:uniqueId val="{00000000-66AF-4830-8CAB-7F630A5DB1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66AF-4830-8CAB-7F630A5DB1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37.700000000000003</c:v>
                </c:pt>
                <c:pt idx="2">
                  <c:v>38.369999999999997</c:v>
                </c:pt>
                <c:pt idx="3">
                  <c:v>38.07</c:v>
                </c:pt>
                <c:pt idx="4">
                  <c:v>30.35</c:v>
                </c:pt>
              </c:numCache>
            </c:numRef>
          </c:val>
          <c:extLst>
            <c:ext xmlns:c16="http://schemas.microsoft.com/office/drawing/2014/chart" uri="{C3380CC4-5D6E-409C-BE32-E72D297353CC}">
              <c16:uniqueId val="{00000000-51AB-4AB1-BB3A-A50A6AC35E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51AB-4AB1-BB3A-A50A6AC35E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319.13</c:v>
                </c:pt>
                <c:pt idx="2">
                  <c:v>314.47000000000003</c:v>
                </c:pt>
                <c:pt idx="3">
                  <c:v>316.83</c:v>
                </c:pt>
                <c:pt idx="4">
                  <c:v>305.13</c:v>
                </c:pt>
              </c:numCache>
            </c:numRef>
          </c:val>
          <c:extLst>
            <c:ext xmlns:c16="http://schemas.microsoft.com/office/drawing/2014/chart" uri="{C3380CC4-5D6E-409C-BE32-E72D297353CC}">
              <c16:uniqueId val="{00000000-3950-42FD-BDE5-6EBEB42BC7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3950-42FD-BDE5-6EBEB42BC7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大紀町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8121</v>
      </c>
      <c r="AM8" s="61"/>
      <c r="AN8" s="61"/>
      <c r="AO8" s="61"/>
      <c r="AP8" s="61"/>
      <c r="AQ8" s="61"/>
      <c r="AR8" s="61"/>
      <c r="AS8" s="61"/>
      <c r="AT8" s="52">
        <f>データ!$S$6</f>
        <v>233.32</v>
      </c>
      <c r="AU8" s="53"/>
      <c r="AV8" s="53"/>
      <c r="AW8" s="53"/>
      <c r="AX8" s="53"/>
      <c r="AY8" s="53"/>
      <c r="AZ8" s="53"/>
      <c r="BA8" s="53"/>
      <c r="BB8" s="54">
        <f>データ!$T$6</f>
        <v>34.81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55.91</v>
      </c>
      <c r="J10" s="53"/>
      <c r="K10" s="53"/>
      <c r="L10" s="53"/>
      <c r="M10" s="53"/>
      <c r="N10" s="53"/>
      <c r="O10" s="64"/>
      <c r="P10" s="54">
        <f>データ!$P$6</f>
        <v>100</v>
      </c>
      <c r="Q10" s="54"/>
      <c r="R10" s="54"/>
      <c r="S10" s="54"/>
      <c r="T10" s="54"/>
      <c r="U10" s="54"/>
      <c r="V10" s="54"/>
      <c r="W10" s="61">
        <f>データ!$Q$6</f>
        <v>2450</v>
      </c>
      <c r="X10" s="61"/>
      <c r="Y10" s="61"/>
      <c r="Z10" s="61"/>
      <c r="AA10" s="61"/>
      <c r="AB10" s="61"/>
      <c r="AC10" s="61"/>
      <c r="AD10" s="2"/>
      <c r="AE10" s="2"/>
      <c r="AF10" s="2"/>
      <c r="AG10" s="2"/>
      <c r="AH10" s="4"/>
      <c r="AI10" s="4"/>
      <c r="AJ10" s="4"/>
      <c r="AK10" s="4"/>
      <c r="AL10" s="61">
        <f>データ!$U$6</f>
        <v>8035</v>
      </c>
      <c r="AM10" s="61"/>
      <c r="AN10" s="61"/>
      <c r="AO10" s="61"/>
      <c r="AP10" s="61"/>
      <c r="AQ10" s="61"/>
      <c r="AR10" s="61"/>
      <c r="AS10" s="61"/>
      <c r="AT10" s="52">
        <f>データ!$V$6</f>
        <v>33.28</v>
      </c>
      <c r="AU10" s="53"/>
      <c r="AV10" s="53"/>
      <c r="AW10" s="53"/>
      <c r="AX10" s="53"/>
      <c r="AY10" s="53"/>
      <c r="AZ10" s="53"/>
      <c r="BA10" s="53"/>
      <c r="BB10" s="54">
        <f>データ!$W$6</f>
        <v>241.44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ReXsD6EZ9X9fsPJ8WBf/Aiuc+WVTbp9Tk0iDDovuDm3VqrPFfuZsG2oLS9DJqNsQQ6QGK80Egxpvqg92Ue4Fw==" saltValue="g29edDxZgOCJXLVnI+V/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244716</v>
      </c>
      <c r="D6" s="34">
        <f t="shared" si="3"/>
        <v>46</v>
      </c>
      <c r="E6" s="34">
        <f t="shared" si="3"/>
        <v>1</v>
      </c>
      <c r="F6" s="34">
        <f t="shared" si="3"/>
        <v>0</v>
      </c>
      <c r="G6" s="34">
        <f t="shared" si="3"/>
        <v>1</v>
      </c>
      <c r="H6" s="34" t="str">
        <f t="shared" si="3"/>
        <v>三重県　大紀町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55.91</v>
      </c>
      <c r="P6" s="35">
        <f t="shared" si="3"/>
        <v>100</v>
      </c>
      <c r="Q6" s="35">
        <f t="shared" si="3"/>
        <v>2450</v>
      </c>
      <c r="R6" s="35">
        <f t="shared" si="3"/>
        <v>8121</v>
      </c>
      <c r="S6" s="35">
        <f t="shared" si="3"/>
        <v>233.32</v>
      </c>
      <c r="T6" s="35">
        <f t="shared" si="3"/>
        <v>34.81</v>
      </c>
      <c r="U6" s="35">
        <f t="shared" si="3"/>
        <v>8035</v>
      </c>
      <c r="V6" s="35">
        <f t="shared" si="3"/>
        <v>33.28</v>
      </c>
      <c r="W6" s="35">
        <f t="shared" si="3"/>
        <v>241.44</v>
      </c>
      <c r="X6" s="36" t="str">
        <f>IF(X7="",NA(),X7)</f>
        <v>-</v>
      </c>
      <c r="Y6" s="36">
        <f t="shared" ref="Y6:AG6" si="4">IF(Y7="",NA(),Y7)</f>
        <v>75.13</v>
      </c>
      <c r="Z6" s="36">
        <f t="shared" si="4"/>
        <v>77.86</v>
      </c>
      <c r="AA6" s="36">
        <f t="shared" si="4"/>
        <v>69.099999999999994</v>
      </c>
      <c r="AB6" s="36">
        <f t="shared" si="4"/>
        <v>67.239999999999995</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116.27</v>
      </c>
      <c r="AK6" s="36">
        <f t="shared" si="5"/>
        <v>215.2</v>
      </c>
      <c r="AL6" s="36">
        <f t="shared" si="5"/>
        <v>330.11</v>
      </c>
      <c r="AM6" s="36">
        <f t="shared" si="5"/>
        <v>556.35</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32.020000000000003</v>
      </c>
      <c r="AV6" s="36">
        <f t="shared" si="6"/>
        <v>25.61</v>
      </c>
      <c r="AW6" s="36">
        <f t="shared" si="6"/>
        <v>19.399999999999999</v>
      </c>
      <c r="AX6" s="36">
        <f t="shared" si="6"/>
        <v>19</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2678.44</v>
      </c>
      <c r="BG6" s="36">
        <f t="shared" si="7"/>
        <v>2493.02</v>
      </c>
      <c r="BH6" s="36">
        <f t="shared" si="7"/>
        <v>2342.5700000000002</v>
      </c>
      <c r="BI6" s="36">
        <f t="shared" si="7"/>
        <v>2677.94</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37.700000000000003</v>
      </c>
      <c r="BR6" s="36">
        <f t="shared" si="8"/>
        <v>38.369999999999997</v>
      </c>
      <c r="BS6" s="36">
        <f t="shared" si="8"/>
        <v>38.07</v>
      </c>
      <c r="BT6" s="36">
        <f t="shared" si="8"/>
        <v>30.35</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319.13</v>
      </c>
      <c r="CC6" s="36">
        <f t="shared" si="9"/>
        <v>314.47000000000003</v>
      </c>
      <c r="CD6" s="36">
        <f t="shared" si="9"/>
        <v>316.83</v>
      </c>
      <c r="CE6" s="36">
        <f t="shared" si="9"/>
        <v>305.13</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58.13</v>
      </c>
      <c r="CN6" s="36">
        <f t="shared" si="10"/>
        <v>60.34</v>
      </c>
      <c r="CO6" s="36">
        <f t="shared" si="10"/>
        <v>59.27</v>
      </c>
      <c r="CP6" s="36">
        <f t="shared" si="10"/>
        <v>64.89</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67.06</v>
      </c>
      <c r="CY6" s="36">
        <f t="shared" si="11"/>
        <v>64.59</v>
      </c>
      <c r="CZ6" s="36">
        <f t="shared" si="11"/>
        <v>64.430000000000007</v>
      </c>
      <c r="DA6" s="36">
        <f t="shared" si="11"/>
        <v>61.2</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5.99</v>
      </c>
      <c r="DJ6" s="36">
        <f t="shared" si="12"/>
        <v>11.82</v>
      </c>
      <c r="DK6" s="36">
        <f t="shared" si="12"/>
        <v>16.07</v>
      </c>
      <c r="DL6" s="36">
        <f t="shared" si="12"/>
        <v>20.03</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16.440000000000001</v>
      </c>
      <c r="DU6" s="36">
        <f t="shared" si="13"/>
        <v>21.61</v>
      </c>
      <c r="DV6" s="36">
        <f t="shared" si="13"/>
        <v>21.75</v>
      </c>
      <c r="DW6" s="36">
        <f t="shared" si="13"/>
        <v>21.85</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0.13</v>
      </c>
      <c r="EF6" s="35">
        <f t="shared" si="14"/>
        <v>0</v>
      </c>
      <c r="EG6" s="35">
        <f t="shared" si="14"/>
        <v>0</v>
      </c>
      <c r="EH6" s="35">
        <f t="shared" si="14"/>
        <v>0</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244716</v>
      </c>
      <c r="D7" s="38">
        <v>46</v>
      </c>
      <c r="E7" s="38">
        <v>1</v>
      </c>
      <c r="F7" s="38">
        <v>0</v>
      </c>
      <c r="G7" s="38">
        <v>1</v>
      </c>
      <c r="H7" s="38" t="s">
        <v>93</v>
      </c>
      <c r="I7" s="38" t="s">
        <v>94</v>
      </c>
      <c r="J7" s="38" t="s">
        <v>95</v>
      </c>
      <c r="K7" s="38" t="s">
        <v>96</v>
      </c>
      <c r="L7" s="38" t="s">
        <v>97</v>
      </c>
      <c r="M7" s="38" t="s">
        <v>98</v>
      </c>
      <c r="N7" s="39" t="s">
        <v>99</v>
      </c>
      <c r="O7" s="39">
        <v>55.91</v>
      </c>
      <c r="P7" s="39">
        <v>100</v>
      </c>
      <c r="Q7" s="39">
        <v>2450</v>
      </c>
      <c r="R7" s="39">
        <v>8121</v>
      </c>
      <c r="S7" s="39">
        <v>233.32</v>
      </c>
      <c r="T7" s="39">
        <v>34.81</v>
      </c>
      <c r="U7" s="39">
        <v>8035</v>
      </c>
      <c r="V7" s="39">
        <v>33.28</v>
      </c>
      <c r="W7" s="39">
        <v>241.44</v>
      </c>
      <c r="X7" s="39" t="s">
        <v>99</v>
      </c>
      <c r="Y7" s="39">
        <v>75.13</v>
      </c>
      <c r="Z7" s="39">
        <v>77.86</v>
      </c>
      <c r="AA7" s="39">
        <v>69.099999999999994</v>
      </c>
      <c r="AB7" s="39">
        <v>67.239999999999995</v>
      </c>
      <c r="AC7" s="39" t="s">
        <v>99</v>
      </c>
      <c r="AD7" s="39">
        <v>104.47</v>
      </c>
      <c r="AE7" s="39">
        <v>103.81</v>
      </c>
      <c r="AF7" s="39">
        <v>104.35</v>
      </c>
      <c r="AG7" s="39">
        <v>105.34</v>
      </c>
      <c r="AH7" s="39">
        <v>110.27</v>
      </c>
      <c r="AI7" s="39" t="s">
        <v>99</v>
      </c>
      <c r="AJ7" s="39">
        <v>116.27</v>
      </c>
      <c r="AK7" s="39">
        <v>215.2</v>
      </c>
      <c r="AL7" s="39">
        <v>330.11</v>
      </c>
      <c r="AM7" s="39">
        <v>556.35</v>
      </c>
      <c r="AN7" s="39" t="s">
        <v>99</v>
      </c>
      <c r="AO7" s="39">
        <v>16.399999999999999</v>
      </c>
      <c r="AP7" s="39">
        <v>25.66</v>
      </c>
      <c r="AQ7" s="39">
        <v>21.69</v>
      </c>
      <c r="AR7" s="39">
        <v>24.04</v>
      </c>
      <c r="AS7" s="39">
        <v>1.1499999999999999</v>
      </c>
      <c r="AT7" s="39" t="s">
        <v>99</v>
      </c>
      <c r="AU7" s="39">
        <v>32.020000000000003</v>
      </c>
      <c r="AV7" s="39">
        <v>25.61</v>
      </c>
      <c r="AW7" s="39">
        <v>19.399999999999999</v>
      </c>
      <c r="AX7" s="39">
        <v>19</v>
      </c>
      <c r="AY7" s="39" t="s">
        <v>99</v>
      </c>
      <c r="AZ7" s="39">
        <v>293.23</v>
      </c>
      <c r="BA7" s="39">
        <v>300.14</v>
      </c>
      <c r="BB7" s="39">
        <v>301.04000000000002</v>
      </c>
      <c r="BC7" s="39">
        <v>305.08</v>
      </c>
      <c r="BD7" s="39">
        <v>260.31</v>
      </c>
      <c r="BE7" s="39" t="s">
        <v>99</v>
      </c>
      <c r="BF7" s="39">
        <v>2678.44</v>
      </c>
      <c r="BG7" s="39">
        <v>2493.02</v>
      </c>
      <c r="BH7" s="39">
        <v>2342.5700000000002</v>
      </c>
      <c r="BI7" s="39">
        <v>2677.94</v>
      </c>
      <c r="BJ7" s="39" t="s">
        <v>99</v>
      </c>
      <c r="BK7" s="39">
        <v>542.29999999999995</v>
      </c>
      <c r="BL7" s="39">
        <v>566.65</v>
      </c>
      <c r="BM7" s="39">
        <v>551.62</v>
      </c>
      <c r="BN7" s="39">
        <v>585.59</v>
      </c>
      <c r="BO7" s="39">
        <v>275.67</v>
      </c>
      <c r="BP7" s="39" t="s">
        <v>99</v>
      </c>
      <c r="BQ7" s="39">
        <v>37.700000000000003</v>
      </c>
      <c r="BR7" s="39">
        <v>38.369999999999997</v>
      </c>
      <c r="BS7" s="39">
        <v>38.07</v>
      </c>
      <c r="BT7" s="39">
        <v>30.35</v>
      </c>
      <c r="BU7" s="39" t="s">
        <v>99</v>
      </c>
      <c r="BV7" s="39">
        <v>87.51</v>
      </c>
      <c r="BW7" s="39">
        <v>84.77</v>
      </c>
      <c r="BX7" s="39">
        <v>87.11</v>
      </c>
      <c r="BY7" s="39">
        <v>82.78</v>
      </c>
      <c r="BZ7" s="39">
        <v>100.05</v>
      </c>
      <c r="CA7" s="39" t="s">
        <v>99</v>
      </c>
      <c r="CB7" s="39">
        <v>319.13</v>
      </c>
      <c r="CC7" s="39">
        <v>314.47000000000003</v>
      </c>
      <c r="CD7" s="39">
        <v>316.83</v>
      </c>
      <c r="CE7" s="39">
        <v>305.13</v>
      </c>
      <c r="CF7" s="39" t="s">
        <v>99</v>
      </c>
      <c r="CG7" s="39">
        <v>218.42</v>
      </c>
      <c r="CH7" s="39">
        <v>227.27</v>
      </c>
      <c r="CI7" s="39">
        <v>223.98</v>
      </c>
      <c r="CJ7" s="39">
        <v>225.09</v>
      </c>
      <c r="CK7" s="39">
        <v>166.4</v>
      </c>
      <c r="CL7" s="39" t="s">
        <v>99</v>
      </c>
      <c r="CM7" s="39">
        <v>58.13</v>
      </c>
      <c r="CN7" s="39">
        <v>60.34</v>
      </c>
      <c r="CO7" s="39">
        <v>59.27</v>
      </c>
      <c r="CP7" s="39">
        <v>64.89</v>
      </c>
      <c r="CQ7" s="39" t="s">
        <v>99</v>
      </c>
      <c r="CR7" s="39">
        <v>50.24</v>
      </c>
      <c r="CS7" s="39">
        <v>50.29</v>
      </c>
      <c r="CT7" s="39">
        <v>49.64</v>
      </c>
      <c r="CU7" s="39">
        <v>49.38</v>
      </c>
      <c r="CV7" s="39">
        <v>60.69</v>
      </c>
      <c r="CW7" s="39" t="s">
        <v>99</v>
      </c>
      <c r="CX7" s="39">
        <v>67.06</v>
      </c>
      <c r="CY7" s="39">
        <v>64.59</v>
      </c>
      <c r="CZ7" s="39">
        <v>64.430000000000007</v>
      </c>
      <c r="DA7" s="39">
        <v>61.2</v>
      </c>
      <c r="DB7" s="39" t="s">
        <v>99</v>
      </c>
      <c r="DC7" s="39">
        <v>78.650000000000006</v>
      </c>
      <c r="DD7" s="39">
        <v>77.73</v>
      </c>
      <c r="DE7" s="39">
        <v>78.09</v>
      </c>
      <c r="DF7" s="39">
        <v>78.010000000000005</v>
      </c>
      <c r="DG7" s="39">
        <v>89.82</v>
      </c>
      <c r="DH7" s="39" t="s">
        <v>99</v>
      </c>
      <c r="DI7" s="39">
        <v>5.99</v>
      </c>
      <c r="DJ7" s="39">
        <v>11.82</v>
      </c>
      <c r="DK7" s="39">
        <v>16.07</v>
      </c>
      <c r="DL7" s="39">
        <v>20.03</v>
      </c>
      <c r="DM7" s="39" t="s">
        <v>99</v>
      </c>
      <c r="DN7" s="39">
        <v>45.14</v>
      </c>
      <c r="DO7" s="39">
        <v>45.85</v>
      </c>
      <c r="DP7" s="39">
        <v>47.31</v>
      </c>
      <c r="DQ7" s="39">
        <v>47.5</v>
      </c>
      <c r="DR7" s="39">
        <v>50.19</v>
      </c>
      <c r="DS7" s="39" t="s">
        <v>99</v>
      </c>
      <c r="DT7" s="39">
        <v>16.440000000000001</v>
      </c>
      <c r="DU7" s="39">
        <v>21.61</v>
      </c>
      <c r="DV7" s="39">
        <v>21.75</v>
      </c>
      <c r="DW7" s="39">
        <v>21.85</v>
      </c>
      <c r="DX7" s="39" t="s">
        <v>99</v>
      </c>
      <c r="DY7" s="39">
        <v>13.58</v>
      </c>
      <c r="DZ7" s="39">
        <v>14.13</v>
      </c>
      <c r="EA7" s="39">
        <v>16.77</v>
      </c>
      <c r="EB7" s="39">
        <v>17.399999999999999</v>
      </c>
      <c r="EC7" s="39">
        <v>20.63</v>
      </c>
      <c r="ED7" s="39" t="s">
        <v>99</v>
      </c>
      <c r="EE7" s="39">
        <v>0.13</v>
      </c>
      <c r="EF7" s="39">
        <v>0</v>
      </c>
      <c r="EG7" s="39">
        <v>0</v>
      </c>
      <c r="EH7" s="39">
        <v>0</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中井　克実</cp:lastModifiedBy>
  <dcterms:created xsi:type="dcterms:W3CDTF">2021-12-03T06:52:19Z</dcterms:created>
  <dcterms:modified xsi:type="dcterms:W3CDTF">2022-01-18T07:10:31Z</dcterms:modified>
  <cp:category/>
</cp:coreProperties>
</file>