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174\share\07　長寿介護課\Ｒ３\02_施設サービス班\（施設）地域医療介護総合確保基金\区分5関係その他\募集　ホームページ更新\"/>
    </mc:Choice>
  </mc:AlternateContent>
  <bookViews>
    <workbookView xWindow="0" yWindow="0" windowWidth="20490" windowHeight="7920"/>
  </bookViews>
  <sheets>
    <sheet name="別紙７" sheetId="1" r:id="rId1"/>
    <sheet name="別紙７ (例)" sheetId="2" r:id="rId2"/>
  </sheets>
  <definedNames>
    <definedName name="_xlnm.Print_Area" localSheetId="0">別紙７!$A$1:$N$24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2" l="1"/>
  <c r="I12" i="2"/>
  <c r="K12" i="2" s="1"/>
  <c r="M12" i="2" s="1"/>
  <c r="N15" i="2" l="1"/>
  <c r="I15" i="2"/>
  <c r="H15" i="2"/>
  <c r="H16" i="2" s="1"/>
  <c r="G15" i="2"/>
  <c r="G11" i="2"/>
  <c r="G16" i="2" s="1"/>
  <c r="H11" i="2"/>
  <c r="F11" i="2"/>
  <c r="I8" i="2"/>
  <c r="J8" i="2" s="1"/>
  <c r="K8" i="2" s="1"/>
  <c r="M8" i="2" s="1"/>
  <c r="N8" i="2" s="1"/>
  <c r="N11" i="2" s="1"/>
  <c r="N16" i="2" s="1"/>
  <c r="I11" i="2" l="1"/>
  <c r="I16" i="2" s="1"/>
</calcChain>
</file>

<file path=xl/sharedStrings.xml><?xml version="1.0" encoding="utf-8"?>
<sst xmlns="http://schemas.openxmlformats.org/spreadsheetml/2006/main" count="84" uniqueCount="43">
  <si>
    <t>（記入要領）</t>
  </si>
  <si>
    <t>適宜、行を追加、削除する。</t>
    <phoneticPr fontId="3"/>
  </si>
  <si>
    <t>※</t>
    <phoneticPr fontId="3"/>
  </si>
  <si>
    <t>合計</t>
  </si>
  <si>
    <t>（C）</t>
    <phoneticPr fontId="3"/>
  </si>
  <si>
    <t>（A）</t>
    <phoneticPr fontId="3"/>
  </si>
  <si>
    <t>県補助所要額（円）</t>
    <rPh sb="0" eb="1">
      <t>ケン</t>
    </rPh>
    <rPh sb="7" eb="8">
      <t>エン</t>
    </rPh>
    <phoneticPr fontId="3"/>
  </si>
  <si>
    <t>対象経費支出予定額（円）</t>
    <rPh sb="0" eb="2">
      <t>タイショウ</t>
    </rPh>
    <rPh sb="2" eb="4">
      <t>ケイヒ</t>
    </rPh>
    <rPh sb="4" eb="6">
      <t>シシュツ</t>
    </rPh>
    <rPh sb="6" eb="8">
      <t>ヨテイ</t>
    </rPh>
    <rPh sb="8" eb="9">
      <t>ガク</t>
    </rPh>
    <rPh sb="10" eb="11">
      <t>エン</t>
    </rPh>
    <phoneticPr fontId="3"/>
  </si>
  <si>
    <t>寄付金その他の収入額（円）</t>
    <rPh sb="0" eb="3">
      <t>キフキン</t>
    </rPh>
    <rPh sb="5" eb="6">
      <t>タ</t>
    </rPh>
    <rPh sb="7" eb="9">
      <t>シュウニュウ</t>
    </rPh>
    <rPh sb="9" eb="10">
      <t>ガク</t>
    </rPh>
    <phoneticPr fontId="3"/>
  </si>
  <si>
    <t>数量（台）</t>
    <rPh sb="3" eb="4">
      <t>ダイ</t>
    </rPh>
    <phoneticPr fontId="3"/>
  </si>
  <si>
    <t>連絡先</t>
    <rPh sb="0" eb="3">
      <t>レンラクサキ</t>
    </rPh>
    <phoneticPr fontId="3"/>
  </si>
  <si>
    <t>担当者名</t>
    <rPh sb="0" eb="3">
      <t>タントウシャ</t>
    </rPh>
    <rPh sb="3" eb="4">
      <t>メイ</t>
    </rPh>
    <phoneticPr fontId="3"/>
  </si>
  <si>
    <t>事業所名</t>
    <rPh sb="0" eb="3">
      <t>ジギョウショ</t>
    </rPh>
    <rPh sb="3" eb="4">
      <t>メイ</t>
    </rPh>
    <phoneticPr fontId="3"/>
  </si>
  <si>
    <t>法人名</t>
    <rPh sb="0" eb="2">
      <t>ホウジン</t>
    </rPh>
    <rPh sb="2" eb="3">
      <t>メイ</t>
    </rPh>
    <phoneticPr fontId="3"/>
  </si>
  <si>
    <t>（B）</t>
    <phoneticPr fontId="3"/>
  </si>
  <si>
    <t>（別紙７）介護ロボット導入支援事業　補助金所要額調書</t>
    <phoneticPr fontId="3"/>
  </si>
  <si>
    <t>導入する機器等名</t>
    <rPh sb="0" eb="2">
      <t>ドウニュウ</t>
    </rPh>
    <rPh sb="4" eb="6">
      <t>キキ</t>
    </rPh>
    <phoneticPr fontId="3"/>
  </si>
  <si>
    <t>メーカー名</t>
    <phoneticPr fontId="3"/>
  </si>
  <si>
    <t>介護ロボット機器種別</t>
    <phoneticPr fontId="3"/>
  </si>
  <si>
    <t>一台あたりの単価（円）</t>
    <rPh sb="0" eb="2">
      <t>イチダイ</t>
    </rPh>
    <rPh sb="6" eb="8">
      <t>タンカ</t>
    </rPh>
    <rPh sb="9" eb="10">
      <t>エン</t>
    </rPh>
    <phoneticPr fontId="3"/>
  </si>
  <si>
    <t>（F）（G）を比較した最小値（円）</t>
    <rPh sb="15" eb="16">
      <t>エン</t>
    </rPh>
    <phoneticPr fontId="3"/>
  </si>
  <si>
    <t>（G）</t>
    <phoneticPr fontId="3"/>
  </si>
  <si>
    <t>（H）</t>
    <phoneticPr fontId="3"/>
  </si>
  <si>
    <t>機器分</t>
    <rPh sb="0" eb="2">
      <t>キキ</t>
    </rPh>
    <rPh sb="2" eb="3">
      <t>ブン</t>
    </rPh>
    <phoneticPr fontId="3"/>
  </si>
  <si>
    <t>通信環境整備分</t>
    <rPh sb="0" eb="2">
      <t>ツウシン</t>
    </rPh>
    <rPh sb="2" eb="4">
      <t>カンキョウ</t>
    </rPh>
    <rPh sb="4" eb="6">
      <t>セイビ</t>
    </rPh>
    <rPh sb="6" eb="7">
      <t>ブン</t>
    </rPh>
    <phoneticPr fontId="3"/>
  </si>
  <si>
    <r>
      <t>対象経費合計
※</t>
    </r>
    <r>
      <rPr>
        <b/>
        <sz val="12"/>
        <color theme="1"/>
        <rFont val="ＭＳ Ｐゴシック"/>
        <family val="3"/>
        <charset val="128"/>
        <scheme val="minor"/>
      </rPr>
      <t>税抜</t>
    </r>
    <rPh sb="4" eb="6">
      <t>ゴウケイ</t>
    </rPh>
    <phoneticPr fontId="3"/>
  </si>
  <si>
    <t>D/A=
（E）</t>
    <phoneticPr fontId="3"/>
  </si>
  <si>
    <t>B－C=
（D）</t>
    <phoneticPr fontId="3"/>
  </si>
  <si>
    <t>小計</t>
    <rPh sb="0" eb="2">
      <t>ショウケイ</t>
    </rPh>
    <phoneticPr fontId="3"/>
  </si>
  <si>
    <r>
      <t>×補助率（円）
※千円未満</t>
    </r>
    <r>
      <rPr>
        <b/>
        <sz val="12"/>
        <color theme="1"/>
        <rFont val="ＭＳ Ｐゴシック"/>
        <family val="3"/>
        <charset val="128"/>
        <scheme val="minor"/>
      </rPr>
      <t>切捨</t>
    </r>
    <rPh sb="1" eb="4">
      <t>ホジョリツ</t>
    </rPh>
    <phoneticPr fontId="1"/>
  </si>
  <si>
    <t>補助上限額（円）</t>
    <rPh sb="0" eb="2">
      <t>ホジョ</t>
    </rPh>
    <rPh sb="2" eb="4">
      <t>ジョウゲン</t>
    </rPh>
    <rPh sb="4" eb="5">
      <t>ガク</t>
    </rPh>
    <rPh sb="6" eb="7">
      <t>エン</t>
    </rPh>
    <phoneticPr fontId="3"/>
  </si>
  <si>
    <t>（Ｂ）欄の単価は税抜とし、定価ではなく現実的な見積もり金額を記入すること。</t>
  </si>
  <si>
    <t>（Ｃ）欄には当該事業にかかる寄付金その他の収入額を記入すること。</t>
  </si>
  <si>
    <t>（Ｆ）欄には、機器分は（Ｅ）に、通信環境整備分は（Ｄ）に補助率を掛けた額を記入すること。</t>
    <rPh sb="7" eb="9">
      <t>キキ</t>
    </rPh>
    <rPh sb="9" eb="10">
      <t>ブン</t>
    </rPh>
    <rPh sb="16" eb="18">
      <t>ツウシン</t>
    </rPh>
    <rPh sb="18" eb="20">
      <t>カンキョウ</t>
    </rPh>
    <rPh sb="20" eb="22">
      <t>セイビ</t>
    </rPh>
    <rPh sb="22" eb="23">
      <t>ブン</t>
    </rPh>
    <rPh sb="28" eb="31">
      <t>ホジョリツ</t>
    </rPh>
    <rPh sb="32" eb="33">
      <t>カ</t>
    </rPh>
    <rPh sb="35" eb="36">
      <t>ガク</t>
    </rPh>
    <rPh sb="37" eb="39">
      <t>キニュウ</t>
    </rPh>
    <phoneticPr fontId="3"/>
  </si>
  <si>
    <t>（Ｇ）欄は、三重県介護ロボット導入支援事業実施要領を参考に記入すること。</t>
    <rPh sb="9" eb="11">
      <t>カイゴ</t>
    </rPh>
    <rPh sb="26" eb="28">
      <t>サンコウ</t>
    </rPh>
    <phoneticPr fontId="3"/>
  </si>
  <si>
    <t>（H）欄には（Ｆ）欄と（Ｇ）欄を比較していずれか少ない額を記入すること。</t>
  </si>
  <si>
    <t>×補助率
（F）</t>
    <rPh sb="1" eb="4">
      <t>ホジョリツ</t>
    </rPh>
    <phoneticPr fontId="3"/>
  </si>
  <si>
    <t>（例）〇〇ロボ</t>
    <rPh sb="1" eb="2">
      <t>レイ</t>
    </rPh>
    <phoneticPr fontId="3"/>
  </si>
  <si>
    <t>株式会社〇〇</t>
    <rPh sb="0" eb="4">
      <t>カブシキガイシャ</t>
    </rPh>
    <phoneticPr fontId="3"/>
  </si>
  <si>
    <t>②移動支援</t>
    <rPh sb="1" eb="3">
      <t>イドウ</t>
    </rPh>
    <rPh sb="3" eb="5">
      <t>シエン</t>
    </rPh>
    <phoneticPr fontId="7"/>
  </si>
  <si>
    <t>（例）見守り機器（〇〇）のためのインターネット環境整備の〇〇工事</t>
    <rPh sb="1" eb="2">
      <t>レイ</t>
    </rPh>
    <rPh sb="3" eb="5">
      <t>ミマモ</t>
    </rPh>
    <rPh sb="6" eb="8">
      <t>キキ</t>
    </rPh>
    <rPh sb="23" eb="25">
      <t>カンキョウ</t>
    </rPh>
    <rPh sb="25" eb="27">
      <t>セイビ</t>
    </rPh>
    <rPh sb="30" eb="32">
      <t>コウジ</t>
    </rPh>
    <phoneticPr fontId="1"/>
  </si>
  <si>
    <t>（Ｉ）欄には、機器分は（Ａ）に（Ｈ）を掛けた額を記入し、通信環境整備分は（Ｈ）の額を記入すること。</t>
    <rPh sb="7" eb="9">
      <t>キキ</t>
    </rPh>
    <rPh sb="9" eb="10">
      <t>ブン</t>
    </rPh>
    <rPh sb="19" eb="20">
      <t>カ</t>
    </rPh>
    <rPh sb="22" eb="23">
      <t>ガク</t>
    </rPh>
    <rPh sb="24" eb="26">
      <t>キニュウ</t>
    </rPh>
    <rPh sb="40" eb="41">
      <t>ガク</t>
    </rPh>
    <rPh sb="42" eb="44">
      <t>キニュウ</t>
    </rPh>
    <phoneticPr fontId="3"/>
  </si>
  <si>
    <t>（I）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</si>
</sst>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2"/>
      <color rgb="FF00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/>
      <bottom style="double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double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/>
      <bottom style="double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2" applyFont="1" applyAlignment="1">
      <alignment vertical="center"/>
    </xf>
    <xf numFmtId="0" fontId="2" fillId="0" borderId="0" xfId="0" applyFont="1" applyAlignment="1">
      <alignment horizontal="right" vertical="center"/>
    </xf>
    <xf numFmtId="38" fontId="2" fillId="0" borderId="7" xfId="3" applyFont="1" applyFill="1" applyBorder="1" applyAlignment="1">
      <alignment vertical="center"/>
    </xf>
    <xf numFmtId="38" fontId="2" fillId="0" borderId="10" xfId="3" applyFont="1" applyFill="1" applyBorder="1" applyAlignment="1">
      <alignment vertical="center"/>
    </xf>
    <xf numFmtId="38" fontId="2" fillId="0" borderId="15" xfId="3" applyFont="1" applyFill="1" applyBorder="1" applyAlignment="1">
      <alignment vertical="center"/>
    </xf>
    <xf numFmtId="38" fontId="2" fillId="0" borderId="16" xfId="3" applyFont="1" applyFill="1" applyBorder="1" applyAlignment="1">
      <alignment vertical="center"/>
    </xf>
    <xf numFmtId="38" fontId="2" fillId="0" borderId="19" xfId="1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38" fontId="2" fillId="0" borderId="23" xfId="1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26" xfId="2" applyFont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40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42" xfId="2" applyFont="1" applyBorder="1" applyAlignment="1">
      <alignment horizontal="center" vertical="center" wrapText="1"/>
    </xf>
    <xf numFmtId="38" fontId="2" fillId="0" borderId="44" xfId="1" applyFont="1" applyFill="1" applyBorder="1" applyAlignment="1">
      <alignment horizontal="right" vertical="center"/>
    </xf>
    <xf numFmtId="38" fontId="2" fillId="0" borderId="44" xfId="1" applyFont="1" applyBorder="1" applyAlignment="1">
      <alignment horizontal="right" vertical="center"/>
    </xf>
    <xf numFmtId="38" fontId="2" fillId="0" borderId="45" xfId="1" applyFont="1" applyFill="1" applyBorder="1" applyAlignment="1">
      <alignment vertical="center"/>
    </xf>
    <xf numFmtId="38" fontId="2" fillId="0" borderId="7" xfId="1" applyFont="1" applyFill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47" xfId="1" applyFont="1" applyFill="1" applyBorder="1" applyAlignment="1">
      <alignment vertical="center"/>
    </xf>
    <xf numFmtId="38" fontId="2" fillId="0" borderId="48" xfId="1" applyFont="1" applyFill="1" applyBorder="1" applyAlignment="1">
      <alignment horizontal="left" vertical="center"/>
    </xf>
    <xf numFmtId="38" fontId="2" fillId="0" borderId="13" xfId="3" applyFont="1" applyFill="1" applyBorder="1" applyAlignment="1">
      <alignment vertical="center"/>
    </xf>
    <xf numFmtId="0" fontId="5" fillId="0" borderId="3" xfId="2" applyFont="1" applyBorder="1" applyAlignment="1">
      <alignment vertical="center" wrapText="1"/>
    </xf>
    <xf numFmtId="38" fontId="2" fillId="0" borderId="49" xfId="3" applyFont="1" applyBorder="1">
      <alignment vertical="center"/>
    </xf>
    <xf numFmtId="38" fontId="2" fillId="0" borderId="50" xfId="1" applyFont="1" applyFill="1" applyBorder="1" applyAlignment="1">
      <alignment vertical="center"/>
    </xf>
    <xf numFmtId="38" fontId="2" fillId="0" borderId="52" xfId="3" applyFont="1" applyFill="1" applyBorder="1" applyAlignment="1">
      <alignment vertical="center"/>
    </xf>
    <xf numFmtId="38" fontId="2" fillId="0" borderId="10" xfId="1" applyFont="1" applyBorder="1" applyAlignment="1">
      <alignment horizontal="right" vertical="center"/>
    </xf>
    <xf numFmtId="38" fontId="2" fillId="0" borderId="53" xfId="1" applyFont="1" applyFill="1" applyBorder="1" applyAlignment="1">
      <alignment vertical="center"/>
    </xf>
    <xf numFmtId="38" fontId="2" fillId="0" borderId="54" xfId="3" applyFont="1" applyFill="1" applyBorder="1" applyAlignment="1">
      <alignment vertical="center"/>
    </xf>
    <xf numFmtId="38" fontId="2" fillId="0" borderId="55" xfId="1" applyFont="1" applyFill="1" applyBorder="1" applyAlignment="1">
      <alignment horizontal="left" vertical="center"/>
    </xf>
    <xf numFmtId="49" fontId="2" fillId="0" borderId="56" xfId="3" applyNumberFormat="1" applyFont="1" applyFill="1" applyBorder="1">
      <alignment vertical="center"/>
    </xf>
    <xf numFmtId="38" fontId="2" fillId="0" borderId="57" xfId="3" applyFont="1" applyFill="1" applyBorder="1">
      <alignment vertical="center"/>
    </xf>
    <xf numFmtId="38" fontId="2" fillId="0" borderId="58" xfId="3" applyFont="1" applyFill="1" applyBorder="1">
      <alignment vertical="center"/>
    </xf>
    <xf numFmtId="38" fontId="2" fillId="0" borderId="59" xfId="1" applyFont="1" applyBorder="1" applyAlignment="1">
      <alignment vertical="center"/>
    </xf>
    <xf numFmtId="0" fontId="5" fillId="0" borderId="17" xfId="2" applyFont="1" applyFill="1" applyBorder="1" applyAlignment="1">
      <alignment vertical="center" wrapText="1"/>
    </xf>
    <xf numFmtId="38" fontId="2" fillId="0" borderId="43" xfId="1" applyFont="1" applyFill="1" applyBorder="1" applyAlignment="1">
      <alignment horizontal="left" vertical="center"/>
    </xf>
    <xf numFmtId="38" fontId="2" fillId="0" borderId="11" xfId="3" applyFont="1" applyFill="1" applyBorder="1" applyAlignment="1">
      <alignment vertical="center"/>
    </xf>
    <xf numFmtId="0" fontId="5" fillId="0" borderId="8" xfId="2" applyFont="1" applyFill="1" applyBorder="1" applyAlignment="1">
      <alignment vertical="center" wrapText="1"/>
    </xf>
    <xf numFmtId="38" fontId="2" fillId="0" borderId="46" xfId="1" applyFont="1" applyFill="1" applyBorder="1" applyAlignment="1">
      <alignment horizontal="left" vertical="center"/>
    </xf>
    <xf numFmtId="38" fontId="2" fillId="0" borderId="8" xfId="3" applyFont="1" applyFill="1" applyBorder="1" applyAlignment="1">
      <alignment vertical="center"/>
    </xf>
    <xf numFmtId="38" fontId="2" fillId="0" borderId="40" xfId="3" applyFont="1" applyFill="1" applyBorder="1" applyAlignment="1">
      <alignment vertical="center"/>
    </xf>
    <xf numFmtId="0" fontId="2" fillId="0" borderId="51" xfId="2" applyFont="1" applyBorder="1" applyAlignment="1">
      <alignment horizontal="center" vertical="center" wrapText="1"/>
    </xf>
    <xf numFmtId="38" fontId="2" fillId="0" borderId="32" xfId="3" applyFont="1" applyFill="1" applyBorder="1" applyAlignment="1">
      <alignment vertical="center"/>
    </xf>
    <xf numFmtId="38" fontId="2" fillId="0" borderId="58" xfId="3" applyFont="1" applyFill="1" applyBorder="1" applyAlignment="1">
      <alignment vertical="center"/>
    </xf>
    <xf numFmtId="38" fontId="2" fillId="0" borderId="62" xfId="1" applyFont="1" applyFill="1" applyBorder="1" applyAlignment="1">
      <alignment vertical="center"/>
    </xf>
    <xf numFmtId="0" fontId="5" fillId="0" borderId="13" xfId="2" applyFont="1" applyFill="1" applyBorder="1" applyAlignment="1">
      <alignment vertical="center" wrapText="1"/>
    </xf>
    <xf numFmtId="38" fontId="2" fillId="0" borderId="15" xfId="1" applyFont="1" applyFill="1" applyBorder="1" applyAlignment="1">
      <alignment horizontal="right" vertical="center"/>
    </xf>
    <xf numFmtId="38" fontId="2" fillId="0" borderId="15" xfId="1" applyFont="1" applyBorder="1" applyAlignment="1">
      <alignment horizontal="right" vertical="center"/>
    </xf>
    <xf numFmtId="38" fontId="2" fillId="0" borderId="63" xfId="3" applyFont="1" applyFill="1" applyBorder="1" applyAlignment="1">
      <alignment vertical="center"/>
    </xf>
    <xf numFmtId="38" fontId="2" fillId="0" borderId="20" xfId="3" applyFont="1" applyFill="1" applyBorder="1" applyAlignment="1">
      <alignment vertical="center"/>
    </xf>
    <xf numFmtId="38" fontId="2" fillId="0" borderId="42" xfId="3" applyFont="1" applyFill="1" applyBorder="1" applyAlignment="1">
      <alignment vertical="center"/>
    </xf>
    <xf numFmtId="0" fontId="5" fillId="0" borderId="64" xfId="2" applyFont="1" applyBorder="1" applyAlignment="1">
      <alignment vertical="center" wrapText="1"/>
    </xf>
    <xf numFmtId="38" fontId="2" fillId="0" borderId="65" xfId="3" applyFont="1" applyBorder="1">
      <alignment vertical="center"/>
    </xf>
    <xf numFmtId="38" fontId="2" fillId="0" borderId="19" xfId="1" applyFont="1" applyFill="1" applyBorder="1" applyAlignment="1">
      <alignment vertical="center"/>
    </xf>
    <xf numFmtId="38" fontId="2" fillId="0" borderId="66" xfId="3" applyFont="1" applyFill="1" applyBorder="1" applyAlignment="1">
      <alignment vertical="center"/>
    </xf>
    <xf numFmtId="38" fontId="2" fillId="0" borderId="67" xfId="1" applyFont="1" applyFill="1" applyBorder="1" applyAlignment="1">
      <alignment horizontal="left" vertical="center"/>
    </xf>
    <xf numFmtId="38" fontId="2" fillId="0" borderId="68" xfId="3" applyFont="1" applyFill="1" applyBorder="1" applyAlignment="1">
      <alignment vertical="center"/>
    </xf>
    <xf numFmtId="38" fontId="2" fillId="0" borderId="69" xfId="1" applyFont="1" applyFill="1" applyBorder="1" applyAlignment="1">
      <alignment horizontal="left" vertical="center"/>
    </xf>
    <xf numFmtId="0" fontId="2" fillId="0" borderId="26" xfId="2" applyFont="1" applyBorder="1" applyAlignment="1">
      <alignment horizontal="center" vertical="center" wrapText="1"/>
    </xf>
    <xf numFmtId="0" fontId="5" fillId="0" borderId="11" xfId="2" applyFont="1" applyFill="1" applyBorder="1" applyAlignment="1">
      <alignment vertical="center" wrapText="1"/>
    </xf>
    <xf numFmtId="38" fontId="2" fillId="0" borderId="77" xfId="1" applyFont="1" applyFill="1" applyBorder="1" applyAlignment="1">
      <alignment horizontal="left" vertical="center" wrapText="1"/>
    </xf>
    <xf numFmtId="38" fontId="2" fillId="0" borderId="11" xfId="3" applyFont="1" applyFill="1" applyBorder="1" applyAlignment="1">
      <alignment vertical="center" wrapText="1"/>
    </xf>
    <xf numFmtId="38" fontId="2" fillId="0" borderId="44" xfId="1" applyFont="1" applyBorder="1" applyAlignment="1">
      <alignment horizontal="right" vertical="center" wrapText="1"/>
    </xf>
    <xf numFmtId="0" fontId="2" fillId="0" borderId="70" xfId="2" applyFont="1" applyBorder="1" applyAlignment="1">
      <alignment horizontal="center" vertical="center" wrapText="1"/>
    </xf>
    <xf numFmtId="0" fontId="2" fillId="0" borderId="72" xfId="2" applyFont="1" applyBorder="1" applyAlignment="1">
      <alignment horizontal="center" vertical="center" wrapText="1"/>
    </xf>
    <xf numFmtId="0" fontId="2" fillId="0" borderId="39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71" xfId="2" applyFont="1" applyBorder="1" applyAlignment="1">
      <alignment horizontal="center" vertical="center" wrapText="1"/>
    </xf>
    <xf numFmtId="0" fontId="5" fillId="0" borderId="73" xfId="2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38" fontId="2" fillId="0" borderId="25" xfId="1" applyFont="1" applyBorder="1" applyAlignment="1">
      <alignment horizontal="center" vertical="center" wrapText="1"/>
    </xf>
    <xf numFmtId="38" fontId="2" fillId="0" borderId="41" xfId="1" applyFont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left" vertical="center" wrapText="1"/>
    </xf>
    <xf numFmtId="0" fontId="5" fillId="0" borderId="17" xfId="2" applyFont="1" applyFill="1" applyBorder="1" applyAlignment="1">
      <alignment horizontal="left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left" vertical="center" wrapText="1"/>
    </xf>
    <xf numFmtId="0" fontId="5" fillId="0" borderId="11" xfId="2" applyFont="1" applyFill="1" applyBorder="1" applyAlignment="1">
      <alignment horizontal="left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2" fillId="0" borderId="28" xfId="2" applyFont="1" applyBorder="1" applyAlignment="1">
      <alignment horizontal="center" vertical="center" wrapText="1"/>
    </xf>
    <xf numFmtId="0" fontId="2" fillId="0" borderId="27" xfId="2" applyFont="1" applyBorder="1" applyAlignment="1">
      <alignment horizontal="center" vertical="center" wrapText="1"/>
    </xf>
    <xf numFmtId="0" fontId="2" fillId="0" borderId="26" xfId="2" applyFont="1" applyBorder="1" applyAlignment="1">
      <alignment horizontal="center" vertical="center" wrapText="1"/>
    </xf>
    <xf numFmtId="0" fontId="2" fillId="0" borderId="22" xfId="2" applyFont="1" applyBorder="1" applyAlignment="1">
      <alignment horizontal="center" vertical="center" wrapText="1"/>
    </xf>
    <xf numFmtId="0" fontId="2" fillId="0" borderId="21" xfId="2" applyFont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0" fontId="2" fillId="0" borderId="60" xfId="2" applyFont="1" applyBorder="1" applyAlignment="1">
      <alignment horizontal="center" vertical="center" wrapText="1"/>
    </xf>
    <xf numFmtId="0" fontId="2" fillId="0" borderId="61" xfId="2" applyFont="1" applyBorder="1" applyAlignment="1">
      <alignment horizontal="center" vertical="center" wrapText="1"/>
    </xf>
    <xf numFmtId="0" fontId="2" fillId="0" borderId="32" xfId="2" applyFont="1" applyBorder="1" applyAlignment="1">
      <alignment horizontal="center" vertical="center" wrapText="1"/>
    </xf>
    <xf numFmtId="0" fontId="2" fillId="0" borderId="24" xfId="2" applyFont="1" applyBorder="1" applyAlignment="1">
      <alignment horizontal="center" vertical="center" wrapText="1"/>
    </xf>
    <xf numFmtId="0" fontId="2" fillId="0" borderId="74" xfId="2" applyFont="1" applyBorder="1" applyAlignment="1">
      <alignment horizontal="center" vertical="center" wrapText="1"/>
    </xf>
    <xf numFmtId="0" fontId="2" fillId="0" borderId="75" xfId="2" applyFont="1" applyBorder="1" applyAlignment="1">
      <alignment horizontal="center" vertical="center" wrapText="1"/>
    </xf>
    <xf numFmtId="0" fontId="2" fillId="0" borderId="76" xfId="2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15875</xdr:colOff>
      <xdr:row>3</xdr:row>
      <xdr:rowOff>412750</xdr:rowOff>
    </xdr:from>
    <xdr:to>
      <xdr:col>14</xdr:col>
      <xdr:colOff>127001</xdr:colOff>
      <xdr:row>17</xdr:row>
      <xdr:rowOff>158750</xdr:rowOff>
    </xdr:to>
    <xdr:sp macro="" textlink="">
      <xdr:nvSpPr>
        <xdr:cNvPr id="3" name="正方形/長方形 2"/>
        <xdr:cNvSpPr/>
      </xdr:nvSpPr>
      <xdr:spPr>
        <a:xfrm>
          <a:off x="16430625" y="952500"/>
          <a:ext cx="1079501" cy="6572250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1635125</xdr:colOff>
      <xdr:row>18</xdr:row>
      <xdr:rowOff>15875</xdr:rowOff>
    </xdr:from>
    <xdr:to>
      <xdr:col>12</xdr:col>
      <xdr:colOff>841376</xdr:colOff>
      <xdr:row>24</xdr:row>
      <xdr:rowOff>95250</xdr:rowOff>
    </xdr:to>
    <xdr:sp macro="" textlink="">
      <xdr:nvSpPr>
        <xdr:cNvPr id="5" name="テキスト ボックス 4"/>
        <xdr:cNvSpPr txBox="1"/>
      </xdr:nvSpPr>
      <xdr:spPr>
        <a:xfrm>
          <a:off x="12414250" y="7556500"/>
          <a:ext cx="3524251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機器分は、（Ｈ）で一台あたりの補助額を算出したあと、台数（Ａ）と掛け算して補助所要額を算出します。</a:t>
          </a:r>
          <a:endParaRPr kumimoji="1" lang="en-US" altLang="ja-JP" sz="1600"/>
        </a:p>
        <a:p>
          <a:r>
            <a:rPr kumimoji="1" lang="ja-JP" altLang="en-US" sz="1600"/>
            <a:t>通信環境整備分は、（Ｈ）の額を記入します。</a:t>
          </a:r>
          <a:endParaRPr kumimoji="1" lang="en-US" altLang="ja-JP" sz="1600"/>
        </a:p>
        <a:p>
          <a:endParaRPr kumimoji="1" lang="en-US" altLang="ja-JP" sz="1600"/>
        </a:p>
      </xdr:txBody>
    </xdr:sp>
    <xdr:clientData/>
  </xdr:twoCellAnchor>
  <xdr:twoCellAnchor>
    <xdr:from>
      <xdr:col>12</xdr:col>
      <xdr:colOff>730250</xdr:colOff>
      <xdr:row>16</xdr:row>
      <xdr:rowOff>79375</xdr:rowOff>
    </xdr:from>
    <xdr:to>
      <xdr:col>13</xdr:col>
      <xdr:colOff>95250</xdr:colOff>
      <xdr:row>18</xdr:row>
      <xdr:rowOff>190500</xdr:rowOff>
    </xdr:to>
    <xdr:cxnSp macro="">
      <xdr:nvCxnSpPr>
        <xdr:cNvPr id="7" name="直線矢印コネクタ 6"/>
        <xdr:cNvCxnSpPr/>
      </xdr:nvCxnSpPr>
      <xdr:spPr>
        <a:xfrm flipV="1">
          <a:off x="15827375" y="7270750"/>
          <a:ext cx="682625" cy="460375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view="pageBreakPreview" zoomScale="60" zoomScaleNormal="80" workbookViewId="0">
      <selection activeCell="E12" sqref="E12"/>
    </sheetView>
  </sheetViews>
  <sheetFormatPr defaultRowHeight="14.25" x14ac:dyDescent="0.15"/>
  <cols>
    <col min="1" max="3" width="9" style="1"/>
    <col min="4" max="4" width="14.25" style="1" customWidth="1"/>
    <col min="5" max="5" width="11.875" style="1" customWidth="1"/>
    <col min="6" max="6" width="11" style="1" bestFit="1" customWidth="1"/>
    <col min="7" max="7" width="15.125" style="1" bestFit="1" customWidth="1"/>
    <col min="8" max="8" width="15.125" style="1" customWidth="1"/>
    <col min="9" max="9" width="19.25" style="1" bestFit="1" customWidth="1"/>
    <col min="10" max="10" width="27.875" style="1" customWidth="1"/>
    <col min="11" max="11" width="31.25" style="1" customWidth="1"/>
    <col min="12" max="12" width="25.5" style="1" bestFit="1" customWidth="1"/>
    <col min="13" max="13" width="17.25" style="1" bestFit="1" customWidth="1"/>
    <col min="14" max="14" width="12.75" style="1" customWidth="1"/>
    <col min="15" max="16384" width="9" style="1"/>
  </cols>
  <sheetData>
    <row r="1" spans="1:14" x14ac:dyDescent="0.15">
      <c r="A1" s="14" t="s">
        <v>15</v>
      </c>
      <c r="F1" s="15"/>
      <c r="G1" s="15"/>
      <c r="H1" s="15"/>
      <c r="I1" s="15"/>
    </row>
    <row r="2" spans="1:14" x14ac:dyDescent="0.15">
      <c r="A2" s="14"/>
      <c r="F2" s="15"/>
      <c r="G2" s="15"/>
      <c r="H2" s="15"/>
      <c r="I2" s="15"/>
    </row>
    <row r="3" spans="1:14" ht="15" thickBot="1" x14ac:dyDescent="0.2">
      <c r="A3" s="74" t="s">
        <v>13</v>
      </c>
      <c r="B3" s="74"/>
      <c r="C3" s="75"/>
      <c r="D3" s="76" t="s">
        <v>12</v>
      </c>
      <c r="E3" s="74"/>
      <c r="F3" s="75"/>
      <c r="G3" s="111" t="s">
        <v>11</v>
      </c>
      <c r="H3" s="112"/>
      <c r="I3" s="100" t="s">
        <v>10</v>
      </c>
      <c r="J3" s="101"/>
    </row>
    <row r="4" spans="1:14" ht="41.25" customHeight="1" thickTop="1" x14ac:dyDescent="0.15">
      <c r="A4" s="102"/>
      <c r="B4" s="102"/>
      <c r="C4" s="103"/>
      <c r="D4" s="104"/>
      <c r="E4" s="105"/>
      <c r="F4" s="106"/>
      <c r="G4" s="107"/>
      <c r="H4" s="108"/>
      <c r="I4" s="109"/>
      <c r="J4" s="110"/>
    </row>
    <row r="5" spans="1:14" ht="15" thickBot="1" x14ac:dyDescent="0.2">
      <c r="A5" s="14"/>
    </row>
    <row r="6" spans="1:14" ht="52.5" customHeight="1" x14ac:dyDescent="0.15">
      <c r="A6" s="87" t="s">
        <v>16</v>
      </c>
      <c r="B6" s="88"/>
      <c r="C6" s="89"/>
      <c r="D6" s="89" t="s">
        <v>17</v>
      </c>
      <c r="E6" s="77" t="s">
        <v>18</v>
      </c>
      <c r="F6" s="16" t="s">
        <v>9</v>
      </c>
      <c r="G6" s="16" t="s">
        <v>25</v>
      </c>
      <c r="H6" s="12" t="s">
        <v>8</v>
      </c>
      <c r="I6" s="12" t="s">
        <v>7</v>
      </c>
      <c r="J6" s="13" t="s">
        <v>19</v>
      </c>
      <c r="K6" s="46" t="s">
        <v>29</v>
      </c>
      <c r="L6" s="12" t="s">
        <v>30</v>
      </c>
      <c r="M6" s="12" t="s">
        <v>20</v>
      </c>
      <c r="N6" s="11" t="s">
        <v>6</v>
      </c>
    </row>
    <row r="7" spans="1:14" ht="29.25" thickBot="1" x14ac:dyDescent="0.2">
      <c r="A7" s="90"/>
      <c r="B7" s="91"/>
      <c r="C7" s="92"/>
      <c r="D7" s="92"/>
      <c r="E7" s="78"/>
      <c r="F7" s="17" t="s">
        <v>5</v>
      </c>
      <c r="G7" s="17" t="s">
        <v>14</v>
      </c>
      <c r="H7" s="10" t="s">
        <v>4</v>
      </c>
      <c r="I7" s="10" t="s">
        <v>27</v>
      </c>
      <c r="J7" s="17" t="s">
        <v>26</v>
      </c>
      <c r="K7" s="18" t="s">
        <v>36</v>
      </c>
      <c r="L7" s="18" t="s">
        <v>21</v>
      </c>
      <c r="M7" s="18" t="s">
        <v>22</v>
      </c>
      <c r="N7" s="9" t="s">
        <v>42</v>
      </c>
    </row>
    <row r="8" spans="1:14" ht="37.5" customHeight="1" thickTop="1" x14ac:dyDescent="0.15">
      <c r="A8" s="93" t="s">
        <v>23</v>
      </c>
      <c r="B8" s="79"/>
      <c r="C8" s="80"/>
      <c r="D8" s="39"/>
      <c r="E8" s="40"/>
      <c r="F8" s="41"/>
      <c r="G8" s="41"/>
      <c r="H8" s="8"/>
      <c r="I8" s="8"/>
      <c r="J8" s="19"/>
      <c r="K8" s="20"/>
      <c r="L8" s="20"/>
      <c r="M8" s="20"/>
      <c r="N8" s="21"/>
    </row>
    <row r="9" spans="1:14" ht="37.5" customHeight="1" x14ac:dyDescent="0.15">
      <c r="A9" s="94"/>
      <c r="B9" s="81"/>
      <c r="C9" s="82"/>
      <c r="D9" s="42"/>
      <c r="E9" s="43"/>
      <c r="F9" s="44"/>
      <c r="G9" s="44"/>
      <c r="H9" s="5"/>
      <c r="I9" s="5"/>
      <c r="J9" s="22"/>
      <c r="K9" s="23"/>
      <c r="L9" s="23"/>
      <c r="M9" s="23"/>
      <c r="N9" s="24"/>
    </row>
    <row r="10" spans="1:14" ht="37.5" customHeight="1" x14ac:dyDescent="0.15">
      <c r="A10" s="95"/>
      <c r="B10" s="85"/>
      <c r="C10" s="86"/>
      <c r="D10" s="50"/>
      <c r="E10" s="25"/>
      <c r="F10" s="26"/>
      <c r="G10" s="26"/>
      <c r="H10" s="7"/>
      <c r="I10" s="7"/>
      <c r="J10" s="51"/>
      <c r="K10" s="52"/>
      <c r="L10" s="52"/>
      <c r="M10" s="52"/>
      <c r="N10" s="29"/>
    </row>
    <row r="11" spans="1:14" ht="20.25" customHeight="1" x14ac:dyDescent="0.15">
      <c r="A11" s="97" t="s">
        <v>28</v>
      </c>
      <c r="B11" s="98"/>
      <c r="C11" s="98"/>
      <c r="D11" s="98"/>
      <c r="E11" s="99"/>
      <c r="F11" s="47"/>
      <c r="G11" s="48"/>
      <c r="H11" s="48"/>
      <c r="I11" s="48"/>
      <c r="J11" s="27"/>
      <c r="K11" s="27"/>
      <c r="L11" s="27"/>
      <c r="M11" s="28"/>
      <c r="N11" s="49"/>
    </row>
    <row r="12" spans="1:14" ht="37.5" customHeight="1" x14ac:dyDescent="0.15">
      <c r="A12" s="96" t="s">
        <v>24</v>
      </c>
      <c r="B12" s="83"/>
      <c r="C12" s="84"/>
      <c r="D12" s="61"/>
      <c r="E12" s="62"/>
      <c r="F12" s="30"/>
      <c r="G12" s="45"/>
      <c r="H12" s="6"/>
      <c r="I12" s="6"/>
      <c r="J12" s="30"/>
      <c r="K12" s="31"/>
      <c r="L12" s="31"/>
      <c r="M12" s="31"/>
      <c r="N12" s="32"/>
    </row>
    <row r="13" spans="1:14" ht="37.5" customHeight="1" x14ac:dyDescent="0.15">
      <c r="A13" s="94"/>
      <c r="B13" s="81"/>
      <c r="C13" s="82"/>
      <c r="D13" s="33"/>
      <c r="E13" s="34"/>
      <c r="F13" s="33"/>
      <c r="G13" s="44"/>
      <c r="H13" s="5"/>
      <c r="I13" s="5"/>
      <c r="J13" s="33"/>
      <c r="K13" s="23"/>
      <c r="L13" s="23"/>
      <c r="M13" s="23"/>
      <c r="N13" s="24"/>
    </row>
    <row r="14" spans="1:14" ht="37.5" customHeight="1" x14ac:dyDescent="0.15">
      <c r="A14" s="95"/>
      <c r="B14" s="85"/>
      <c r="C14" s="86"/>
      <c r="D14" s="59"/>
      <c r="E14" s="60"/>
      <c r="F14" s="59"/>
      <c r="G14" s="26"/>
      <c r="H14" s="7"/>
      <c r="I14" s="7"/>
      <c r="J14" s="59"/>
      <c r="K14" s="52"/>
      <c r="L14" s="52"/>
      <c r="M14" s="52"/>
      <c r="N14" s="29"/>
    </row>
    <row r="15" spans="1:14" ht="22.5" customHeight="1" thickBot="1" x14ac:dyDescent="0.2">
      <c r="A15" s="68" t="s">
        <v>28</v>
      </c>
      <c r="B15" s="69"/>
      <c r="C15" s="69"/>
      <c r="D15" s="69"/>
      <c r="E15" s="70"/>
      <c r="F15" s="53"/>
      <c r="G15" s="54"/>
      <c r="H15" s="54"/>
      <c r="I15" s="55"/>
      <c r="J15" s="56"/>
      <c r="K15" s="56"/>
      <c r="L15" s="56"/>
      <c r="M15" s="57"/>
      <c r="N15" s="58"/>
    </row>
    <row r="16" spans="1:14" ht="45" customHeight="1" thickTop="1" thickBot="1" x14ac:dyDescent="0.2">
      <c r="A16" s="71" t="s">
        <v>3</v>
      </c>
      <c r="B16" s="72"/>
      <c r="C16" s="72"/>
      <c r="D16" s="72"/>
      <c r="E16" s="73"/>
      <c r="F16" s="35"/>
      <c r="G16" s="36"/>
      <c r="H16" s="37"/>
      <c r="I16" s="37"/>
      <c r="J16" s="27"/>
      <c r="K16" s="27"/>
      <c r="L16" s="27"/>
      <c r="M16" s="28"/>
      <c r="N16" s="38"/>
    </row>
    <row r="17" spans="1:6" x14ac:dyDescent="0.15">
      <c r="A17" s="4" t="s">
        <v>2</v>
      </c>
      <c r="B17" s="3" t="s">
        <v>1</v>
      </c>
      <c r="C17" s="3"/>
      <c r="D17" s="3"/>
      <c r="E17" s="3"/>
      <c r="F17" s="3"/>
    </row>
    <row r="18" spans="1:6" x14ac:dyDescent="0.15">
      <c r="A18" s="2" t="s">
        <v>0</v>
      </c>
    </row>
    <row r="19" spans="1:6" ht="20.25" customHeight="1" x14ac:dyDescent="0.15">
      <c r="A19" s="1">
        <v>1</v>
      </c>
      <c r="B19" s="1" t="s">
        <v>31</v>
      </c>
    </row>
    <row r="20" spans="1:6" ht="20.25" customHeight="1" x14ac:dyDescent="0.15">
      <c r="A20" s="1">
        <v>2</v>
      </c>
      <c r="B20" s="1" t="s">
        <v>32</v>
      </c>
    </row>
    <row r="21" spans="1:6" ht="20.25" customHeight="1" x14ac:dyDescent="0.15">
      <c r="A21" s="1">
        <v>3</v>
      </c>
      <c r="B21" s="1" t="s">
        <v>33</v>
      </c>
    </row>
    <row r="22" spans="1:6" ht="20.25" customHeight="1" x14ac:dyDescent="0.15">
      <c r="A22" s="1">
        <v>4</v>
      </c>
      <c r="B22" s="1" t="s">
        <v>34</v>
      </c>
    </row>
    <row r="23" spans="1:6" ht="20.25" customHeight="1" x14ac:dyDescent="0.15">
      <c r="A23" s="1">
        <v>5</v>
      </c>
      <c r="B23" s="1" t="s">
        <v>35</v>
      </c>
    </row>
    <row r="24" spans="1:6" ht="21.75" customHeight="1" x14ac:dyDescent="0.15">
      <c r="A24" s="1">
        <v>6</v>
      </c>
      <c r="B24" s="1" t="s">
        <v>41</v>
      </c>
    </row>
  </sheetData>
  <mergeCells count="22">
    <mergeCell ref="I3:J3"/>
    <mergeCell ref="A4:C4"/>
    <mergeCell ref="D4:F4"/>
    <mergeCell ref="G4:H4"/>
    <mergeCell ref="I4:J4"/>
    <mergeCell ref="G3:H3"/>
    <mergeCell ref="A15:E15"/>
    <mergeCell ref="A16:E16"/>
    <mergeCell ref="A3:C3"/>
    <mergeCell ref="D3:F3"/>
    <mergeCell ref="E6:E7"/>
    <mergeCell ref="B8:C8"/>
    <mergeCell ref="B9:C9"/>
    <mergeCell ref="B12:C12"/>
    <mergeCell ref="B10:C10"/>
    <mergeCell ref="A6:C7"/>
    <mergeCell ref="A8:A10"/>
    <mergeCell ref="D6:D7"/>
    <mergeCell ref="A12:A14"/>
    <mergeCell ref="B13:C13"/>
    <mergeCell ref="B14:C14"/>
    <mergeCell ref="A11:E11"/>
  </mergeCells>
  <phoneticPr fontId="3"/>
  <pageMargins left="0.7" right="0.7" top="0.75" bottom="0.75" header="0.3" footer="0.3"/>
  <pageSetup paperSize="9" scale="59" fitToHeight="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="60" zoomScaleNormal="80" workbookViewId="0">
      <selection activeCell="K4" sqref="K4"/>
    </sheetView>
  </sheetViews>
  <sheetFormatPr defaultRowHeight="14.25" x14ac:dyDescent="0.15"/>
  <cols>
    <col min="1" max="3" width="9" style="1"/>
    <col min="4" max="4" width="14.125" style="1" customWidth="1"/>
    <col min="5" max="5" width="11.875" style="1" customWidth="1"/>
    <col min="6" max="6" width="11" style="1" bestFit="1" customWidth="1"/>
    <col min="7" max="7" width="15.125" style="1" bestFit="1" customWidth="1"/>
    <col min="8" max="8" width="15.125" style="1" customWidth="1"/>
    <col min="9" max="9" width="19.25" style="1" bestFit="1" customWidth="1"/>
    <col min="10" max="10" width="27.875" style="1" customWidth="1"/>
    <col min="11" max="11" width="31.25" style="1" customWidth="1"/>
    <col min="12" max="12" width="25.5" style="1" bestFit="1" customWidth="1"/>
    <col min="13" max="13" width="17.25" style="1" bestFit="1" customWidth="1"/>
    <col min="14" max="14" width="12.75" style="1" customWidth="1"/>
    <col min="15" max="16384" width="9" style="1"/>
  </cols>
  <sheetData>
    <row r="1" spans="1:14" x14ac:dyDescent="0.15">
      <c r="A1" s="14" t="s">
        <v>15</v>
      </c>
      <c r="F1" s="15"/>
      <c r="G1" s="15"/>
      <c r="H1" s="15"/>
      <c r="I1" s="15"/>
    </row>
    <row r="2" spans="1:14" x14ac:dyDescent="0.15">
      <c r="A2" s="14"/>
      <c r="F2" s="15"/>
      <c r="G2" s="15"/>
      <c r="H2" s="15"/>
      <c r="I2" s="15"/>
    </row>
    <row r="3" spans="1:14" ht="15" thickBot="1" x14ac:dyDescent="0.2">
      <c r="A3" s="74" t="s">
        <v>13</v>
      </c>
      <c r="B3" s="74"/>
      <c r="C3" s="75"/>
      <c r="D3" s="76" t="s">
        <v>12</v>
      </c>
      <c r="E3" s="74"/>
      <c r="F3" s="75"/>
      <c r="G3" s="111" t="s">
        <v>11</v>
      </c>
      <c r="H3" s="112"/>
      <c r="I3" s="100" t="s">
        <v>10</v>
      </c>
      <c r="J3" s="101"/>
    </row>
    <row r="4" spans="1:14" ht="41.25" customHeight="1" thickTop="1" x14ac:dyDescent="0.15">
      <c r="A4" s="102"/>
      <c r="B4" s="102"/>
      <c r="C4" s="103"/>
      <c r="D4" s="104"/>
      <c r="E4" s="105"/>
      <c r="F4" s="106"/>
      <c r="G4" s="107"/>
      <c r="H4" s="108"/>
      <c r="I4" s="109"/>
      <c r="J4" s="110"/>
    </row>
    <row r="5" spans="1:14" ht="15" thickBot="1" x14ac:dyDescent="0.2">
      <c r="A5" s="14"/>
    </row>
    <row r="6" spans="1:14" ht="52.5" customHeight="1" x14ac:dyDescent="0.15">
      <c r="A6" s="87" t="s">
        <v>16</v>
      </c>
      <c r="B6" s="88"/>
      <c r="C6" s="89"/>
      <c r="D6" s="89" t="s">
        <v>17</v>
      </c>
      <c r="E6" s="77" t="s">
        <v>18</v>
      </c>
      <c r="F6" s="16" t="s">
        <v>9</v>
      </c>
      <c r="G6" s="16" t="s">
        <v>25</v>
      </c>
      <c r="H6" s="12" t="s">
        <v>8</v>
      </c>
      <c r="I6" s="12" t="s">
        <v>7</v>
      </c>
      <c r="J6" s="63" t="s">
        <v>19</v>
      </c>
      <c r="K6" s="46" t="s">
        <v>29</v>
      </c>
      <c r="L6" s="12" t="s">
        <v>30</v>
      </c>
      <c r="M6" s="12" t="s">
        <v>20</v>
      </c>
      <c r="N6" s="11" t="s">
        <v>6</v>
      </c>
    </row>
    <row r="7" spans="1:14" ht="29.25" thickBot="1" x14ac:dyDescent="0.2">
      <c r="A7" s="90"/>
      <c r="B7" s="91"/>
      <c r="C7" s="92"/>
      <c r="D7" s="92"/>
      <c r="E7" s="78"/>
      <c r="F7" s="17" t="s">
        <v>5</v>
      </c>
      <c r="G7" s="17" t="s">
        <v>14</v>
      </c>
      <c r="H7" s="10" t="s">
        <v>4</v>
      </c>
      <c r="I7" s="10" t="s">
        <v>27</v>
      </c>
      <c r="J7" s="17" t="s">
        <v>26</v>
      </c>
      <c r="K7" s="18" t="s">
        <v>36</v>
      </c>
      <c r="L7" s="18" t="s">
        <v>21</v>
      </c>
      <c r="M7" s="18" t="s">
        <v>22</v>
      </c>
      <c r="N7" s="9" t="s">
        <v>42</v>
      </c>
    </row>
    <row r="8" spans="1:14" ht="65.25" customHeight="1" thickTop="1" x14ac:dyDescent="0.15">
      <c r="A8" s="93" t="s">
        <v>23</v>
      </c>
      <c r="B8" s="83" t="s">
        <v>37</v>
      </c>
      <c r="C8" s="84"/>
      <c r="D8" s="64" t="s">
        <v>38</v>
      </c>
      <c r="E8" s="65" t="s">
        <v>39</v>
      </c>
      <c r="F8" s="66">
        <v>1</v>
      </c>
      <c r="G8" s="41">
        <v>500000</v>
      </c>
      <c r="H8" s="8">
        <v>0</v>
      </c>
      <c r="I8" s="8">
        <f>G8-H8</f>
        <v>500000</v>
      </c>
      <c r="J8" s="19">
        <f>I8/F8</f>
        <v>500000</v>
      </c>
      <c r="K8" s="67">
        <f>IFERROR(ROUNDDOWN(J8*(4/5),-3),"")</f>
        <v>400000</v>
      </c>
      <c r="L8" s="20">
        <v>300000</v>
      </c>
      <c r="M8" s="20">
        <f>MIN(K8,L8)</f>
        <v>300000</v>
      </c>
      <c r="N8" s="21">
        <f>F8*M8</f>
        <v>300000</v>
      </c>
    </row>
    <row r="9" spans="1:14" ht="37.5" customHeight="1" x14ac:dyDescent="0.15">
      <c r="A9" s="94"/>
      <c r="B9" s="81"/>
      <c r="C9" s="82"/>
      <c r="D9" s="42"/>
      <c r="E9" s="43"/>
      <c r="F9" s="44"/>
      <c r="G9" s="44"/>
      <c r="H9" s="5"/>
      <c r="I9" s="5"/>
      <c r="J9" s="22"/>
      <c r="K9" s="23"/>
      <c r="L9" s="23"/>
      <c r="M9" s="23"/>
      <c r="N9" s="24"/>
    </row>
    <row r="10" spans="1:14" ht="37.5" customHeight="1" x14ac:dyDescent="0.15">
      <c r="A10" s="95"/>
      <c r="B10" s="85"/>
      <c r="C10" s="86"/>
      <c r="D10" s="50"/>
      <c r="E10" s="25"/>
      <c r="F10" s="26"/>
      <c r="G10" s="26"/>
      <c r="H10" s="7"/>
      <c r="I10" s="7"/>
      <c r="J10" s="51"/>
      <c r="K10" s="52"/>
      <c r="L10" s="52"/>
      <c r="M10" s="52"/>
      <c r="N10" s="29"/>
    </row>
    <row r="11" spans="1:14" ht="20.25" customHeight="1" thickBot="1" x14ac:dyDescent="0.2">
      <c r="A11" s="97" t="s">
        <v>28</v>
      </c>
      <c r="B11" s="98"/>
      <c r="C11" s="98"/>
      <c r="D11" s="98"/>
      <c r="E11" s="99"/>
      <c r="F11" s="47">
        <f>SUM(F8:F10)</f>
        <v>1</v>
      </c>
      <c r="G11" s="48">
        <f t="shared" ref="G11:I11" si="0">SUM(G8:G10)</f>
        <v>500000</v>
      </c>
      <c r="H11" s="48">
        <f t="shared" si="0"/>
        <v>0</v>
      </c>
      <c r="I11" s="48">
        <f t="shared" si="0"/>
        <v>500000</v>
      </c>
      <c r="J11" s="27"/>
      <c r="K11" s="27"/>
      <c r="L11" s="27"/>
      <c r="M11" s="28"/>
      <c r="N11" s="49">
        <f>SUM(N8:N10)</f>
        <v>300000</v>
      </c>
    </row>
    <row r="12" spans="1:14" ht="84" customHeight="1" thickTop="1" x14ac:dyDescent="0.15">
      <c r="A12" s="96" t="s">
        <v>24</v>
      </c>
      <c r="B12" s="83" t="s">
        <v>40</v>
      </c>
      <c r="C12" s="84"/>
      <c r="D12" s="61"/>
      <c r="E12" s="62"/>
      <c r="F12" s="30"/>
      <c r="G12" s="45">
        <v>1000000</v>
      </c>
      <c r="H12" s="6">
        <v>0</v>
      </c>
      <c r="I12" s="8">
        <f>G12-H12</f>
        <v>1000000</v>
      </c>
      <c r="J12" s="30"/>
      <c r="K12" s="67">
        <f>IFERROR(ROUNDDOWN(I12*(4/5),-3),"")</f>
        <v>800000</v>
      </c>
      <c r="L12" s="31">
        <v>7500000</v>
      </c>
      <c r="M12" s="20">
        <f>MIN(K12,L12)</f>
        <v>800000</v>
      </c>
      <c r="N12" s="32">
        <f>M12</f>
        <v>800000</v>
      </c>
    </row>
    <row r="13" spans="1:14" ht="37.5" customHeight="1" x14ac:dyDescent="0.15">
      <c r="A13" s="94"/>
      <c r="B13" s="81"/>
      <c r="C13" s="82"/>
      <c r="D13" s="33"/>
      <c r="E13" s="34"/>
      <c r="F13" s="33"/>
      <c r="G13" s="44"/>
      <c r="H13" s="5"/>
      <c r="I13" s="5"/>
      <c r="J13" s="33"/>
      <c r="K13" s="23"/>
      <c r="L13" s="23"/>
      <c r="M13" s="23"/>
      <c r="N13" s="24"/>
    </row>
    <row r="14" spans="1:14" ht="37.5" customHeight="1" x14ac:dyDescent="0.15">
      <c r="A14" s="95"/>
      <c r="B14" s="85"/>
      <c r="C14" s="86"/>
      <c r="D14" s="59"/>
      <c r="E14" s="60"/>
      <c r="F14" s="59"/>
      <c r="G14" s="26"/>
      <c r="H14" s="7"/>
      <c r="I14" s="7"/>
      <c r="J14" s="59"/>
      <c r="K14" s="52"/>
      <c r="L14" s="52"/>
      <c r="M14" s="52"/>
      <c r="N14" s="29"/>
    </row>
    <row r="15" spans="1:14" ht="22.5" customHeight="1" thickBot="1" x14ac:dyDescent="0.2">
      <c r="A15" s="68" t="s">
        <v>28</v>
      </c>
      <c r="B15" s="69"/>
      <c r="C15" s="69"/>
      <c r="D15" s="69"/>
      <c r="E15" s="70"/>
      <c r="F15" s="53"/>
      <c r="G15" s="48">
        <f t="shared" ref="G15" si="1">SUM(G12:G14)</f>
        <v>1000000</v>
      </c>
      <c r="H15" s="48">
        <f t="shared" ref="H15" si="2">SUM(H12:H14)</f>
        <v>0</v>
      </c>
      <c r="I15" s="48">
        <f t="shared" ref="I15" si="3">SUM(I12:I14)</f>
        <v>1000000</v>
      </c>
      <c r="J15" s="56"/>
      <c r="K15" s="56"/>
      <c r="L15" s="56"/>
      <c r="M15" s="57"/>
      <c r="N15" s="49">
        <f>SUM(N12:N14)</f>
        <v>800000</v>
      </c>
    </row>
    <row r="16" spans="1:14" ht="45" customHeight="1" thickTop="1" thickBot="1" x14ac:dyDescent="0.2">
      <c r="A16" s="71" t="s">
        <v>3</v>
      </c>
      <c r="B16" s="72"/>
      <c r="C16" s="72"/>
      <c r="D16" s="72"/>
      <c r="E16" s="73"/>
      <c r="F16" s="35"/>
      <c r="G16" s="36">
        <f>G11+G15</f>
        <v>1500000</v>
      </c>
      <c r="H16" s="37">
        <f t="shared" ref="H16:I16" si="4">H11+H15</f>
        <v>0</v>
      </c>
      <c r="I16" s="37">
        <f t="shared" si="4"/>
        <v>1500000</v>
      </c>
      <c r="J16" s="27"/>
      <c r="K16" s="27"/>
      <c r="L16" s="27"/>
      <c r="M16" s="28"/>
      <c r="N16" s="38">
        <f>N11+N15</f>
        <v>1100000</v>
      </c>
    </row>
    <row r="17" spans="1:6" x14ac:dyDescent="0.15">
      <c r="A17" s="4" t="s">
        <v>2</v>
      </c>
      <c r="B17" s="3" t="s">
        <v>1</v>
      </c>
      <c r="C17" s="3"/>
      <c r="D17" s="3"/>
      <c r="E17" s="3"/>
      <c r="F17" s="3"/>
    </row>
    <row r="18" spans="1:6" x14ac:dyDescent="0.15">
      <c r="A18" s="2" t="s">
        <v>0</v>
      </c>
    </row>
    <row r="19" spans="1:6" ht="20.25" customHeight="1" x14ac:dyDescent="0.15">
      <c r="A19" s="1">
        <v>1</v>
      </c>
      <c r="B19" s="1" t="s">
        <v>31</v>
      </c>
    </row>
    <row r="20" spans="1:6" ht="20.25" customHeight="1" x14ac:dyDescent="0.15">
      <c r="A20" s="1">
        <v>2</v>
      </c>
      <c r="B20" s="1" t="s">
        <v>32</v>
      </c>
    </row>
    <row r="21" spans="1:6" ht="20.25" customHeight="1" x14ac:dyDescent="0.15">
      <c r="A21" s="1">
        <v>3</v>
      </c>
      <c r="B21" s="1" t="s">
        <v>33</v>
      </c>
    </row>
    <row r="22" spans="1:6" ht="20.25" customHeight="1" x14ac:dyDescent="0.15">
      <c r="A22" s="1">
        <v>4</v>
      </c>
      <c r="B22" s="1" t="s">
        <v>34</v>
      </c>
    </row>
    <row r="23" spans="1:6" ht="20.25" customHeight="1" x14ac:dyDescent="0.15">
      <c r="A23" s="1">
        <v>5</v>
      </c>
      <c r="B23" s="1" t="s">
        <v>35</v>
      </c>
    </row>
    <row r="24" spans="1:6" ht="19.5" customHeight="1" x14ac:dyDescent="0.15">
      <c r="A24" s="1">
        <v>6</v>
      </c>
      <c r="B24" s="1" t="s">
        <v>41</v>
      </c>
    </row>
  </sheetData>
  <mergeCells count="22">
    <mergeCell ref="A3:C3"/>
    <mergeCell ref="D3:F3"/>
    <mergeCell ref="G3:H3"/>
    <mergeCell ref="I3:J3"/>
    <mergeCell ref="A4:C4"/>
    <mergeCell ref="D4:F4"/>
    <mergeCell ref="G4:H4"/>
    <mergeCell ref="I4:J4"/>
    <mergeCell ref="A6:C7"/>
    <mergeCell ref="D6:D7"/>
    <mergeCell ref="E6:E7"/>
    <mergeCell ref="A8:A10"/>
    <mergeCell ref="B8:C8"/>
    <mergeCell ref="B9:C9"/>
    <mergeCell ref="B10:C10"/>
    <mergeCell ref="A16:E16"/>
    <mergeCell ref="A11:E11"/>
    <mergeCell ref="A12:A14"/>
    <mergeCell ref="B12:C12"/>
    <mergeCell ref="B13:C13"/>
    <mergeCell ref="B14:C14"/>
    <mergeCell ref="A15:E15"/>
  </mergeCells>
  <phoneticPr fontId="3"/>
  <pageMargins left="0.7" right="0.7" top="0.75" bottom="0.75" header="0.3" footer="0.3"/>
  <pageSetup paperSize="9" scale="56" fitToHeight="0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別紙７</vt:lpstr>
      <vt:lpstr>別紙７ (例)</vt:lpstr>
      <vt:lpstr>別紙７!Print_Area</vt:lpstr>
    </vt:vector>
  </TitlesOfParts>
  <Company>mieken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2021-06-29T09:00:56Z</dcterms:created>
  <dcterms:modified xsi:type="dcterms:W3CDTF">2021-07-07T05:26:50Z</dcterms:modified>
</cp:coreProperties>
</file>