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yosi\Desktop\経営比較分析表（R1決算）\【経営比較分析表】2019_243418_46_1718\"/>
    </mc:Choice>
  </mc:AlternateContent>
  <workbookProtection workbookAlgorithmName="SHA-512" workbookHashValue="ZnmIICHpdND5V00jdaYXBQ9KeAO3hHjEuf1ZoELIL7vCZT/FNeVj2CTlJ/O4ibYlVuI7d557A4T2YUpyjmCWzA==" workbookSaltValue="DAtJ3Zr6OkeYZYnXwxSRz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<sst xmlns="http://schemas.openxmlformats.org/spreadsheetml/2006/main" count="257" uniqueCount="116">
  <si>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</si>
  <si>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</si>
  <si>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</si>
  <si>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</si>
  <si>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</si>
  <si>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</si>
  <si>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</si>
  <si>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</si>
  <si>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</si>
  <si>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</si>
  <si>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</si>
  <si>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</si>
  <si>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</si>
  <si>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</si>
  <si>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</si>
  <si>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</si>
  <si>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</si>
  <si>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</si>
  <si>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</si>
  <si>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</si>
  <si>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</si>
  <si>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</si>
  <si>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</si>
  <si>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</si>
  <si>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</si>
  <si>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</si>
  <si>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</si>
  <si>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</si>
  <si>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</si>
  <si>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</si>
  <si>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</si>
  <si>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</si>
  <si>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</si>
  <si>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</si>
  <si>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</si>
  <si>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</si>
  <si>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</si>
  <si>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</si>
  <si>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</si>
  <si>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</si>
  <si>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</si>
  <si>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</si>
  <si>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</si>
  <si>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</si>
  <si>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</si>
  <si>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</si>
  <si>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</si>
  <si>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</si>
  <si>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</si>
  <si>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</si>
  <si>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</si>
  <si>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</si>
  <si>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</si>
  <si>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</si>
  <si>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</si>
  <si>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</si>
  <si>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</si>
  <si>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</si>
  <si>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</si>
  <si>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</si>
  <si>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</si>
  <si>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</si>
  <si>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</si>
  <si>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</si>
  <si>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</si>
  <si>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</si>
  <si>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</si>
  <si>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</si>
  <si>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</si>
  <si>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</si>
  <si>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</si>
  <si>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</si>
  <si>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</si>
  <si>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</si>
  <si>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</si>
  <si>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</si>
  <si>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</si>
  <si>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</si>
  <si>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</si>
  <si>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</si>
  <si>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</si>
  <si>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</si>
  <si>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</si>
  <si>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</si>
  <si>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</si>
  <si>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</si>
  <si>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</si>
  <si>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</si>
  <si>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</si>
  <si>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</si>
  <si>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</si>
  <si>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</si>
  <si>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</si>
  <si>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</si>
  <si>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</si>
  <si>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</si>
  <si>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</si>
  <si>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</si>
  <si>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</si>
  <si>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</si>
  <si>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</si>
  <si>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</si>
  <si>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</si>
  <si>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</si>
  <si>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</si>
  <si>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</si>
  <si>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</si>
  <si>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</si>
  <si>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</si>
  <si>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</si>
  <si>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</si>
  <si>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</si>
  <si>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</si>
  <si>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0"/>
        <color theme="1"/>
        <rFont val="ＭＳ ゴシック"/>
        <family val="3"/>
        <charset val="128"/>
      </rPr>
      <t>特定環境保全公共下水道は特に資本費におい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を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10年概成を目途に引き続き区域の拡大を図りながら、マンホールの点検や腐食対策を盛り込んだストックマネジメントを策定するなどして施設の延命を図る。</t>
    </r>
    <r>
      <rPr>
        <sz val="9.5"/>
        <color theme="1"/>
        <rFont val="ＭＳ ゴシック"/>
        <family val="3"/>
        <charset val="128"/>
      </rPr>
      <t xml:space="preserve">
</t>
    </r>
    <rPh sb="0" eb="2">
      <t>トクテイ</t>
    </rPh>
    <rPh sb="2" eb="4">
      <t>カンキョウ</t>
    </rPh>
    <rPh sb="4" eb="6">
      <t>ホゼン</t>
    </rPh>
    <rPh sb="6" eb="8">
      <t>コウキョウ</t>
    </rPh>
    <rPh sb="8" eb="10">
      <t>ゲスイ</t>
    </rPh>
    <rPh sb="10" eb="11">
      <t>ミチ</t>
    </rPh>
    <rPh sb="12" eb="13">
      <t>トク</t>
    </rPh>
    <rPh sb="14" eb="16">
      <t>シホン</t>
    </rPh>
    <rPh sb="16" eb="17">
      <t>ヒ</t>
    </rPh>
    <rPh sb="20" eb="22">
      <t>コウキョウ</t>
    </rPh>
    <rPh sb="22" eb="25">
      <t>ゲスイドウ</t>
    </rPh>
    <rPh sb="26" eb="28">
      <t>キョウギ</t>
    </rPh>
    <rPh sb="31" eb="33">
      <t>フタン</t>
    </rPh>
    <rPh sb="34" eb="35">
      <t>オオ</t>
    </rPh>
    <rPh sb="37" eb="39">
      <t>シヒョウ</t>
    </rPh>
    <rPh sb="41" eb="43">
      <t>エイキョウ</t>
    </rPh>
    <rPh sb="44" eb="45">
      <t>アタ</t>
    </rPh>
    <rPh sb="54" eb="56">
      <t>トウチョウ</t>
    </rPh>
    <rPh sb="57" eb="60">
      <t>ヘイヤブ</t>
    </rPh>
    <rPh sb="64" eb="66">
      <t>オスイ</t>
    </rPh>
    <rPh sb="66" eb="68">
      <t>ショリ</t>
    </rPh>
    <rPh sb="68" eb="70">
      <t>シセツ</t>
    </rPh>
    <rPh sb="70" eb="72">
      <t>セイビ</t>
    </rPh>
    <rPh sb="73" eb="75">
      <t>ガッペイ</t>
    </rPh>
    <rPh sb="75" eb="77">
      <t>ショリ</t>
    </rPh>
    <rPh sb="77" eb="80">
      <t>ジョウカソウ</t>
    </rPh>
    <rPh sb="83" eb="86">
      <t>ゲスイドウ</t>
    </rPh>
    <rPh sb="89" eb="91">
      <t>セイビ</t>
    </rPh>
    <rPh sb="96" eb="98">
      <t>ユウリ</t>
    </rPh>
    <rPh sb="99" eb="101">
      <t>ハンテイ</t>
    </rPh>
    <rPh sb="107" eb="110">
      <t>ミフキュウ</t>
    </rPh>
    <rPh sb="110" eb="112">
      <t>クイキ</t>
    </rPh>
    <rPh sb="115" eb="116">
      <t>ネン</t>
    </rPh>
    <rPh sb="116" eb="118">
      <t>ガイセイ</t>
    </rPh>
    <rPh sb="119" eb="120">
      <t>ハカ</t>
    </rPh>
    <rPh sb="123" eb="125">
      <t>トウシ</t>
    </rPh>
    <rPh sb="125" eb="126">
      <t>ガク</t>
    </rPh>
    <rPh sb="127" eb="129">
      <t>ゾウキョウ</t>
    </rPh>
    <rPh sb="136" eb="138">
      <t>トウシ</t>
    </rPh>
    <rPh sb="141" eb="143">
      <t>シホン</t>
    </rPh>
    <rPh sb="143" eb="144">
      <t>ヒ</t>
    </rPh>
    <rPh sb="145" eb="147">
      <t>ゾウコウ</t>
    </rPh>
    <rPh sb="152" eb="154">
      <t>シホン</t>
    </rPh>
    <rPh sb="154" eb="155">
      <t>ヒ</t>
    </rPh>
    <rPh sb="155" eb="158">
      <t>ヘイジュンカ</t>
    </rPh>
    <rPh sb="158" eb="159">
      <t>サイ</t>
    </rPh>
    <rPh sb="160" eb="162">
      <t>カリイ</t>
    </rPh>
    <rPh sb="167" eb="169">
      <t>シキン</t>
    </rPh>
    <rPh sb="176" eb="178">
      <t>シホン</t>
    </rPh>
    <rPh sb="178" eb="179">
      <t>ヒ</t>
    </rPh>
    <rPh sb="180" eb="182">
      <t>ヨクセイ</t>
    </rPh>
    <rPh sb="184" eb="186">
      <t>イッパン</t>
    </rPh>
    <rPh sb="186" eb="188">
      <t>カイケイ</t>
    </rPh>
    <rPh sb="191" eb="193">
      <t>ブンリュウ</t>
    </rPh>
    <rPh sb="193" eb="194">
      <t>シキ</t>
    </rPh>
    <rPh sb="194" eb="196">
      <t>ゲスイ</t>
    </rPh>
    <rPh sb="196" eb="197">
      <t>ミチ</t>
    </rPh>
    <rPh sb="197" eb="198">
      <t>トウ</t>
    </rPh>
    <rPh sb="199" eb="200">
      <t>ヨウ</t>
    </rPh>
    <rPh sb="202" eb="204">
      <t>ケイヒ</t>
    </rPh>
    <rPh sb="204" eb="205">
      <t>オヨ</t>
    </rPh>
    <rPh sb="206" eb="207">
      <t>タカ</t>
    </rPh>
    <rPh sb="207" eb="209">
      <t>シホン</t>
    </rPh>
    <rPh sb="209" eb="210">
      <t>ヒ</t>
    </rPh>
    <rPh sb="210" eb="212">
      <t>タイサク</t>
    </rPh>
    <rPh sb="212" eb="213">
      <t>ヒ</t>
    </rPh>
    <rPh sb="214" eb="216">
      <t>クリイレ</t>
    </rPh>
    <rPh sb="216" eb="218">
      <t>ヨクセイ</t>
    </rPh>
    <rPh sb="230" eb="231">
      <t>ネン</t>
    </rPh>
    <rPh sb="231" eb="233">
      <t>ガイセイ</t>
    </rPh>
    <rPh sb="234" eb="236">
      <t>モクト</t>
    </rPh>
    <rPh sb="237" eb="238">
      <t>ヒ</t>
    </rPh>
    <rPh sb="239" eb="240">
      <t>ツヅ</t>
    </rPh>
    <rPh sb="241" eb="243">
      <t>クイキ</t>
    </rPh>
    <rPh sb="244" eb="246">
      <t>カクダイ</t>
    </rPh>
    <rPh sb="247" eb="248">
      <t>ハカ</t>
    </rPh>
    <rPh sb="259" eb="261">
      <t>テンケン</t>
    </rPh>
    <rPh sb="262" eb="264">
      <t>フショク</t>
    </rPh>
    <rPh sb="264" eb="266">
      <t>タイサク</t>
    </rPh>
    <rPh sb="267" eb="268">
      <t>モ</t>
    </rPh>
    <rPh sb="269" eb="270">
      <t>コ</t>
    </rPh>
    <rPh sb="283" eb="285">
      <t>サクテイ</t>
    </rPh>
    <phoneticPr fontId="15"/>
  </si>
  <si>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前年度と比較して企業債残高対事業規模比率の割合が低くなっており、全国平均や類似団体平均と比較しても低くなっているが、未普及地域の解消に向け事業中であるためで、今後は高くなる可能性がある。その他の経常収支比率などのその他の指数が示すとおり健全度が高いものとなっているが、基準外繰入金により収支が保たれていてその影響がある。
資金ベースにおいては高資本費対策費や資本費平準化債の借入れにより公債費負担の軽減を図る。高資本費対策費を基準内として繰入れていることにより汚水処理原価を抑えられ、区域拡大による使用料の増収、資本費平準化債の借入もあって経費回収率は類似団体を上回っており、今後もこのように事業単位で収支を図るものの、当町としては特定環境保全公共下水道、公共下水道(狭義)及び農業集落排水事業を一体的に事業展開を行い、管理運営をしており、指標もあわせて捉えるべきものと考えている。
</t>
    <rPh sb="0" eb="2">
      <t>ヘイセイ</t>
    </rPh>
    <rPh sb="3" eb="5">
      <t>ネンド</t>
    </rPh>
    <rPh sb="6" eb="8">
      <t>ジギョウ</t>
    </rPh>
    <rPh sb="8" eb="10">
      <t>ニンカ</t>
    </rPh>
    <rPh sb="11" eb="12">
      <t>ウ</t>
    </rPh>
    <rPh sb="13" eb="15">
      <t>ジギョウ</t>
    </rPh>
    <rPh sb="16" eb="18">
      <t>チャクシュ</t>
    </rPh>
    <rPh sb="20" eb="22">
      <t>ヘイセイ</t>
    </rPh>
    <rPh sb="24" eb="27">
      <t>ネンドマツ</t>
    </rPh>
    <rPh sb="28" eb="30">
      <t>イチブ</t>
    </rPh>
    <rPh sb="30" eb="32">
      <t>キョウヨウ</t>
    </rPh>
    <rPh sb="33" eb="35">
      <t>カイシ</t>
    </rPh>
    <rPh sb="41" eb="43">
      <t>ゲンザイ</t>
    </rPh>
    <rPh sb="44" eb="47">
      <t>ミフキュウ</t>
    </rPh>
    <rPh sb="47" eb="49">
      <t>クイキ</t>
    </rPh>
    <rPh sb="50" eb="52">
      <t>カイショウ</t>
    </rPh>
    <rPh sb="56" eb="57">
      <t>メン</t>
    </rPh>
    <rPh sb="57" eb="59">
      <t>セイビ</t>
    </rPh>
    <rPh sb="66" eb="68">
      <t>ケンセツ</t>
    </rPh>
    <rPh sb="68" eb="70">
      <t>トジョウ</t>
    </rPh>
    <rPh sb="71" eb="73">
      <t>ジギョウ</t>
    </rPh>
    <rPh sb="123" eb="124">
      <t>シメ</t>
    </rPh>
    <rPh sb="136" eb="139">
      <t>ゼンネンド</t>
    </rPh>
    <rPh sb="140" eb="142">
      <t>ヒカク</t>
    </rPh>
    <rPh sb="144" eb="146">
      <t>キギョウ</t>
    </rPh>
    <rPh sb="146" eb="147">
      <t>サイ</t>
    </rPh>
    <rPh sb="147" eb="149">
      <t>ザンダカ</t>
    </rPh>
    <rPh sb="149" eb="150">
      <t>タイ</t>
    </rPh>
    <rPh sb="150" eb="152">
      <t>ジギョウ</t>
    </rPh>
    <rPh sb="152" eb="154">
      <t>キボ</t>
    </rPh>
    <rPh sb="154" eb="155">
      <t>ヒ</t>
    </rPh>
    <rPh sb="155" eb="156">
      <t>リツ</t>
    </rPh>
    <rPh sb="157" eb="159">
      <t>ワリアイ</t>
    </rPh>
    <rPh sb="160" eb="161">
      <t>ヒク</t>
    </rPh>
    <rPh sb="168" eb="170">
      <t>ゼンコク</t>
    </rPh>
    <rPh sb="170" eb="172">
      <t>ヘイキン</t>
    </rPh>
    <rPh sb="173" eb="175">
      <t>ルイジ</t>
    </rPh>
    <rPh sb="175" eb="177">
      <t>ダンタイ</t>
    </rPh>
    <rPh sb="177" eb="179">
      <t>ヘイキン</t>
    </rPh>
    <rPh sb="180" eb="182">
      <t>ヒカク</t>
    </rPh>
    <rPh sb="185" eb="186">
      <t>ヒク</t>
    </rPh>
    <rPh sb="194" eb="197">
      <t>ミフキュウ</t>
    </rPh>
    <rPh sb="197" eb="199">
      <t>チイキ</t>
    </rPh>
    <rPh sb="200" eb="202">
      <t>カイショウ</t>
    </rPh>
    <rPh sb="203" eb="204">
      <t>ム</t>
    </rPh>
    <rPh sb="205" eb="208">
      <t>ジギョウチュウ</t>
    </rPh>
    <rPh sb="215" eb="217">
      <t>コンゴ</t>
    </rPh>
    <rPh sb="218" eb="219">
      <t>タカ</t>
    </rPh>
    <rPh sb="231" eb="232">
      <t>ホカ</t>
    </rPh>
    <rPh sb="233" eb="235">
      <t>ケイジョウ</t>
    </rPh>
    <rPh sb="235" eb="237">
      <t>シュウシ</t>
    </rPh>
    <rPh sb="237" eb="239">
      <t>ヒリツ</t>
    </rPh>
    <rPh sb="244" eb="245">
      <t>タ</t>
    </rPh>
    <rPh sb="246" eb="248">
      <t>シスウ</t>
    </rPh>
    <rPh sb="249" eb="250">
      <t>シメ</t>
    </rPh>
    <rPh sb="254" eb="256">
      <t>ケンゼン</t>
    </rPh>
    <rPh sb="256" eb="257">
      <t>ド</t>
    </rPh>
    <rPh sb="258" eb="259">
      <t>タカ</t>
    </rPh>
    <rPh sb="270" eb="272">
      <t>キジュン</t>
    </rPh>
    <rPh sb="272" eb="273">
      <t>ガイ</t>
    </rPh>
    <rPh sb="273" eb="275">
      <t>クリイレ</t>
    </rPh>
    <rPh sb="275" eb="276">
      <t>キン</t>
    </rPh>
    <rPh sb="279" eb="281">
      <t>シュウシ</t>
    </rPh>
    <rPh sb="282" eb="283">
      <t>タモ</t>
    </rPh>
    <rPh sb="290" eb="292">
      <t>エイキョウ</t>
    </rPh>
    <rPh sb="297" eb="299">
      <t>シキン</t>
    </rPh>
    <rPh sb="307" eb="310">
      <t>コウシホン</t>
    </rPh>
    <rPh sb="310" eb="311">
      <t>ヒ</t>
    </rPh>
    <rPh sb="311" eb="313">
      <t>タイサク</t>
    </rPh>
    <rPh sb="313" eb="314">
      <t>ヒ</t>
    </rPh>
    <rPh sb="315" eb="317">
      <t>シホン</t>
    </rPh>
    <rPh sb="317" eb="318">
      <t>ヒ</t>
    </rPh>
    <rPh sb="318" eb="321">
      <t>ヘイジュンカ</t>
    </rPh>
    <rPh sb="321" eb="322">
      <t>サイ</t>
    </rPh>
    <rPh sb="323" eb="325">
      <t>カリイ</t>
    </rPh>
    <rPh sb="329" eb="331">
      <t>コウサイ</t>
    </rPh>
    <rPh sb="331" eb="332">
      <t>ヒ</t>
    </rPh>
    <rPh sb="332" eb="334">
      <t>フタン</t>
    </rPh>
    <rPh sb="335" eb="337">
      <t>ケイゲン</t>
    </rPh>
    <rPh sb="338" eb="339">
      <t>ハカ</t>
    </rPh>
    <rPh sb="341" eb="344">
      <t>コウシホン</t>
    </rPh>
    <rPh sb="344" eb="345">
      <t>ヒ</t>
    </rPh>
    <rPh sb="345" eb="347">
      <t>タイサク</t>
    </rPh>
    <rPh sb="347" eb="348">
      <t>ヒ</t>
    </rPh>
    <rPh sb="349" eb="351">
      <t>キジュン</t>
    </rPh>
    <rPh sb="351" eb="352">
      <t>ナイ</t>
    </rPh>
    <rPh sb="355" eb="357">
      <t>クリイ</t>
    </rPh>
    <rPh sb="366" eb="368">
      <t>オスイ</t>
    </rPh>
    <rPh sb="368" eb="370">
      <t>ショリ</t>
    </rPh>
    <rPh sb="370" eb="372">
      <t>ゲンカ</t>
    </rPh>
    <rPh sb="373" eb="374">
      <t>オサ</t>
    </rPh>
    <rPh sb="378" eb="380">
      <t>クイキ</t>
    </rPh>
    <rPh sb="380" eb="382">
      <t>カクダイ</t>
    </rPh>
    <rPh sb="385" eb="388">
      <t>シヨウリョウ</t>
    </rPh>
    <rPh sb="389" eb="391">
      <t>ゾウシュウ</t>
    </rPh>
    <rPh sb="392" eb="394">
      <t>シホン</t>
    </rPh>
    <rPh sb="394" eb="395">
      <t>ヒ</t>
    </rPh>
    <rPh sb="395" eb="398">
      <t>ヘイジュンカ</t>
    </rPh>
    <rPh sb="398" eb="399">
      <t>サイ</t>
    </rPh>
    <rPh sb="400" eb="402">
      <t>カリイ</t>
    </rPh>
    <rPh sb="406" eb="408">
      <t>ケイヒ</t>
    </rPh>
    <rPh sb="408" eb="410">
      <t>カイシュウ</t>
    </rPh>
    <rPh sb="410" eb="411">
      <t>リツ</t>
    </rPh>
    <rPh sb="412" eb="414">
      <t>ルイジ</t>
    </rPh>
    <rPh sb="414" eb="416">
      <t>ダンタイ</t>
    </rPh>
    <rPh sb="417" eb="419">
      <t>ウエマワ</t>
    </rPh>
    <rPh sb="424" eb="426">
      <t>コンゴ</t>
    </rPh>
    <rPh sb="432" eb="434">
      <t>ジギョウ</t>
    </rPh>
    <rPh sb="434" eb="436">
      <t>タンイ</t>
    </rPh>
    <rPh sb="437" eb="439">
      <t>シュウシ</t>
    </rPh>
    <rPh sb="440" eb="441">
      <t>ハカ</t>
    </rPh>
    <rPh sb="446" eb="448">
      <t>トウチョウ</t>
    </rPh>
    <rPh sb="452" eb="454">
      <t>トクテイ</t>
    </rPh>
    <rPh sb="454" eb="456">
      <t>カンキョウ</t>
    </rPh>
    <rPh sb="456" eb="458">
      <t>ホゼン</t>
    </rPh>
    <rPh sb="458" eb="460">
      <t>コウキョウ</t>
    </rPh>
    <rPh sb="460" eb="463">
      <t>ゲスイドウ</t>
    </rPh>
    <rPh sb="464" eb="466">
      <t>コウキョウ</t>
    </rPh>
    <rPh sb="466" eb="469">
      <t>ゲスイドウ</t>
    </rPh>
    <rPh sb="470" eb="472">
      <t>キョウギ</t>
    </rPh>
    <rPh sb="473" eb="474">
      <t>オヨ</t>
    </rPh>
    <rPh sb="475" eb="477">
      <t>ノウギョウ</t>
    </rPh>
    <rPh sb="477" eb="479">
      <t>シュウラク</t>
    </rPh>
    <rPh sb="479" eb="481">
      <t>ハイスイ</t>
    </rPh>
    <rPh sb="481" eb="483">
      <t>ジギョウ</t>
    </rPh>
    <rPh sb="484" eb="487">
      <t>イッタイテキ</t>
    </rPh>
    <rPh sb="488" eb="490">
      <t>ジギョウ</t>
    </rPh>
    <rPh sb="490" eb="492">
      <t>テンカイ</t>
    </rPh>
    <rPh sb="493" eb="494">
      <t>オコナ</t>
    </rPh>
    <rPh sb="496" eb="498">
      <t>カンリ</t>
    </rPh>
    <rPh sb="498" eb="500">
      <t>ウンエイ</t>
    </rPh>
    <phoneticPr fontId="15"/>
  </si>
  <si>
    <t>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４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</si>
</sst>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formatCode="#,##0.00;&quot;△&quot;#,##0.00;&quot;-&quot;">
                  <c:v>5.08</c:v>
                </c:pt>
                <c:pt idx="3" formatCode="#,##0.00;&quot;△&quot;#,##0.00;&quot;-&quot;">
                  <c:v>4.78</c:v>
                </c:pt>
                <c:pt idx="4" formatCode="#,##0.00;&quot;△&quot;#,##0.00;&quot;-&quot;">
                  <c:v>4.8499999999999996</c:v>
                </c:pt>
              </c:numCache>
            </c:numRef>
          </c:val>
          <c:extLst>
            <c:ext xmlns:c16="http://schemas.microsoft.com/office/drawing/2014/chart" uri="{C3380CC4-5D6E-409C-BE32-E72D297353CC}">
              <c16:uniqueId val="{00000000-8431-4130-87CD-42F69B56FB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8431-4130-87CD-42F69B56FB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101.22</c:v>
                </c:pt>
                <c:pt idx="2">
                  <c:v>102.16</c:v>
                </c:pt>
                <c:pt idx="3">
                  <c:v>101.18</c:v>
                </c:pt>
                <c:pt idx="4">
                  <c:v>102.28</c:v>
                </c:pt>
              </c:numCache>
            </c:numRef>
          </c:val>
          <c:extLst>
            <c:ext xmlns:c16="http://schemas.microsoft.com/office/drawing/2014/chart" uri="{C3380CC4-5D6E-409C-BE32-E72D297353CC}">
              <c16:uniqueId val="{00000000-EE9A-42C2-870C-E358CC4438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EE9A-42C2-870C-E358CC4438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2.2000000000000002</c:v>
                </c:pt>
                <c:pt idx="2">
                  <c:v>4.07</c:v>
                </c:pt>
                <c:pt idx="3">
                  <c:v>5.81</c:v>
                </c:pt>
                <c:pt idx="4">
                  <c:v>7.37</c:v>
                </c:pt>
              </c:numCache>
            </c:numRef>
          </c:val>
          <c:extLst>
            <c:ext xmlns:c16="http://schemas.microsoft.com/office/drawing/2014/chart" uri="{C3380CC4-5D6E-409C-BE32-E72D297353CC}">
              <c16:uniqueId val="{00000000-D7F7-4F51-808A-7C5EB39158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D7F7-4F51-808A-7C5EB39158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CCE-4D7F-A9CA-33061A6796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3CCE-4D7F-A9CA-33061A6796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2A-49BE-AF30-206C20AFC8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6F2A-49BE-AF30-206C20AFC8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52.26</c:v>
                </c:pt>
                <c:pt idx="2">
                  <c:v>73.150000000000006</c:v>
                </c:pt>
                <c:pt idx="3">
                  <c:v>83.24</c:v>
                </c:pt>
                <c:pt idx="4">
                  <c:v>96.98</c:v>
                </c:pt>
              </c:numCache>
            </c:numRef>
          </c:val>
          <c:extLst>
            <c:ext xmlns:c16="http://schemas.microsoft.com/office/drawing/2014/chart" uri="{C3380CC4-5D6E-409C-BE32-E72D297353CC}">
              <c16:uniqueId val="{00000000-E470-421C-A24A-6A12DF0241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E470-421C-A24A-6A12DF0241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693.56</c:v>
                </c:pt>
                <c:pt idx="2">
                  <c:v>820.18</c:v>
                </c:pt>
                <c:pt idx="3">
                  <c:v>717.78</c:v>
                </c:pt>
                <c:pt idx="4">
                  <c:v>516.63</c:v>
                </c:pt>
              </c:numCache>
            </c:numRef>
          </c:val>
          <c:extLst>
            <c:ext xmlns:c16="http://schemas.microsoft.com/office/drawing/2014/chart" uri="{C3380CC4-5D6E-409C-BE32-E72D297353CC}">
              <c16:uniqueId val="{00000000-F780-4507-83B1-CB6C1A0FD26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780-4507-83B1-CB6C1A0FD26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78.290000000000006</c:v>
                </c:pt>
                <c:pt idx="2">
                  <c:v>100</c:v>
                </c:pt>
                <c:pt idx="3">
                  <c:v>100</c:v>
                </c:pt>
                <c:pt idx="4">
                  <c:v>100</c:v>
                </c:pt>
              </c:numCache>
            </c:numRef>
          </c:val>
          <c:extLst>
            <c:ext xmlns:c16="http://schemas.microsoft.com/office/drawing/2014/chart" uri="{C3380CC4-5D6E-409C-BE32-E72D297353CC}">
              <c16:uniqueId val="{00000000-30EA-48B7-A6A5-E58FF292D0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30EA-48B7-A6A5-E58FF292D0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192.42</c:v>
                </c:pt>
                <c:pt idx="2">
                  <c:v>150.4</c:v>
                </c:pt>
                <c:pt idx="3">
                  <c:v>150.41</c:v>
                </c:pt>
                <c:pt idx="4">
                  <c:v>150.31</c:v>
                </c:pt>
              </c:numCache>
            </c:numRef>
          </c:val>
          <c:extLst>
            <c:ext xmlns:c16="http://schemas.microsoft.com/office/drawing/2014/chart" uri="{C3380CC4-5D6E-409C-BE32-E72D297353CC}">
              <c16:uniqueId val="{00000000-4BA0-4D67-B0EC-7325A53FBF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4BA0-4D67-B0EC-7325A53FBF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D8-42BF-82A0-0CA3AD4EC6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78D8-42BF-82A0-0CA3AD4EC6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81.91</c:v>
                </c:pt>
                <c:pt idx="2">
                  <c:v>83.91</c:v>
                </c:pt>
                <c:pt idx="3">
                  <c:v>84.9</c:v>
                </c:pt>
                <c:pt idx="4">
                  <c:v>84.16</c:v>
                </c:pt>
              </c:numCache>
            </c:numRef>
          </c:val>
          <c:extLst>
            <c:ext xmlns:c16="http://schemas.microsoft.com/office/drawing/2014/chart" uri="{C3380CC4-5D6E-409C-BE32-E72D297353CC}">
              <c16:uniqueId val="{00000000-7605-4EB5-B481-19DE79DE566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7605-4EB5-B481-19DE79DE566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菰野町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41697</v>
      </c>
      <c r="AM8" s="51"/>
      <c r="AN8" s="51"/>
      <c r="AO8" s="51"/>
      <c r="AP8" s="51"/>
      <c r="AQ8" s="51"/>
      <c r="AR8" s="51"/>
      <c r="AS8" s="51"/>
      <c r="AT8" s="46">
        <f>データ!T6</f>
        <v>107.01</v>
      </c>
      <c r="AU8" s="46"/>
      <c r="AV8" s="46"/>
      <c r="AW8" s="46"/>
      <c r="AX8" s="46"/>
      <c r="AY8" s="46"/>
      <c r="AZ8" s="46"/>
      <c r="BA8" s="46"/>
      <c r="BB8" s="46">
        <f>データ!U6</f>
        <v>389.66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47.82</v>
      </c>
      <c r="J10" s="46"/>
      <c r="K10" s="46"/>
      <c r="L10" s="46"/>
      <c r="M10" s="46"/>
      <c r="N10" s="46"/>
      <c r="O10" s="46"/>
      <c r="P10" s="46">
        <f>データ!P6</f>
        <v>29.77</v>
      </c>
      <c r="Q10" s="46"/>
      <c r="R10" s="46"/>
      <c r="S10" s="46"/>
      <c r="T10" s="46"/>
      <c r="U10" s="46"/>
      <c r="V10" s="46"/>
      <c r="W10" s="46">
        <f>データ!Q6</f>
        <v>104.94</v>
      </c>
      <c r="X10" s="46"/>
      <c r="Y10" s="46"/>
      <c r="Z10" s="46"/>
      <c r="AA10" s="46"/>
      <c r="AB10" s="46"/>
      <c r="AC10" s="46"/>
      <c r="AD10" s="51">
        <f>データ!R6</f>
        <v>3088</v>
      </c>
      <c r="AE10" s="51"/>
      <c r="AF10" s="51"/>
      <c r="AG10" s="51"/>
      <c r="AH10" s="51"/>
      <c r="AI10" s="51"/>
      <c r="AJ10" s="51"/>
      <c r="AK10" s="2"/>
      <c r="AL10" s="51">
        <f>データ!V6</f>
        <v>12388</v>
      </c>
      <c r="AM10" s="51"/>
      <c r="AN10" s="51"/>
      <c r="AO10" s="51"/>
      <c r="AP10" s="51"/>
      <c r="AQ10" s="51"/>
      <c r="AR10" s="51"/>
      <c r="AS10" s="51"/>
      <c r="AT10" s="46">
        <f>データ!W6</f>
        <v>4.22</v>
      </c>
      <c r="AU10" s="46"/>
      <c r="AV10" s="46"/>
      <c r="AW10" s="46"/>
      <c r="AX10" s="46"/>
      <c r="AY10" s="46"/>
      <c r="AZ10" s="46"/>
      <c r="BA10" s="46"/>
      <c r="BB10" s="46">
        <f>データ!X6</f>
        <v>2935.55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rTfJFKWRmKrauvcL3zL6xk0GGtmHFNinvXFsBixp/ik7f/uz/P6AYkJZleSldpYpz75W1kTIhhWMEpRBC79/Wg==" saltValue="XKzLSw3Y9YA5WtiJ2iY0C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243418</v>
      </c>
      <c r="D6" s="33">
        <f t="shared" si="3"/>
        <v>46</v>
      </c>
      <c r="E6" s="33">
        <f t="shared" si="3"/>
        <v>17</v>
      </c>
      <c r="F6" s="33">
        <f t="shared" si="3"/>
        <v>4</v>
      </c>
      <c r="G6" s="33">
        <f t="shared" si="3"/>
        <v>0</v>
      </c>
      <c r="H6" s="33" t="str">
        <f t="shared" si="3"/>
        <v>三重県　菰野町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47.82</v>
      </c>
      <c r="P6" s="34">
        <f t="shared" si="3"/>
        <v>29.77</v>
      </c>
      <c r="Q6" s="34">
        <f t="shared" si="3"/>
        <v>104.94</v>
      </c>
      <c r="R6" s="34">
        <f t="shared" si="3"/>
        <v>3088</v>
      </c>
      <c r="S6" s="34">
        <f t="shared" si="3"/>
        <v>41697</v>
      </c>
      <c r="T6" s="34">
        <f t="shared" si="3"/>
        <v>107.01</v>
      </c>
      <c r="U6" s="34">
        <f t="shared" si="3"/>
        <v>389.66</v>
      </c>
      <c r="V6" s="34">
        <f t="shared" si="3"/>
        <v>12388</v>
      </c>
      <c r="W6" s="34">
        <f t="shared" si="3"/>
        <v>4.22</v>
      </c>
      <c r="X6" s="34">
        <f t="shared" si="3"/>
        <v>2935.55</v>
      </c>
      <c r="Y6" s="35" t="str">
        <f>IF(Y7="",NA(),Y7)</f>
        <v>-</v>
      </c>
      <c r="Z6" s="35">
        <f t="shared" ref="Z6:AH6" si="4">IF(Z7="",NA(),Z7)</f>
        <v>101.22</v>
      </c>
      <c r="AA6" s="35">
        <f t="shared" si="4"/>
        <v>102.16</v>
      </c>
      <c r="AB6" s="35">
        <f t="shared" si="4"/>
        <v>101.18</v>
      </c>
      <c r="AC6" s="35">
        <f t="shared" si="4"/>
        <v>102.28</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52.26</v>
      </c>
      <c r="AW6" s="35">
        <f t="shared" si="6"/>
        <v>73.150000000000006</v>
      </c>
      <c r="AX6" s="35">
        <f t="shared" si="6"/>
        <v>83.24</v>
      </c>
      <c r="AY6" s="35">
        <f t="shared" si="6"/>
        <v>96.98</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693.56</v>
      </c>
      <c r="BH6" s="35">
        <f t="shared" si="7"/>
        <v>820.18</v>
      </c>
      <c r="BI6" s="35">
        <f t="shared" si="7"/>
        <v>717.78</v>
      </c>
      <c r="BJ6" s="35">
        <f t="shared" si="7"/>
        <v>516.63</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78.290000000000006</v>
      </c>
      <c r="BS6" s="35">
        <f t="shared" si="8"/>
        <v>100</v>
      </c>
      <c r="BT6" s="35">
        <f t="shared" si="8"/>
        <v>100</v>
      </c>
      <c r="BU6" s="35">
        <f t="shared" si="8"/>
        <v>100</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192.42</v>
      </c>
      <c r="CD6" s="35">
        <f t="shared" si="9"/>
        <v>150.4</v>
      </c>
      <c r="CE6" s="35">
        <f t="shared" si="9"/>
        <v>150.41</v>
      </c>
      <c r="CF6" s="35">
        <f t="shared" si="9"/>
        <v>150.31</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81.91</v>
      </c>
      <c r="CZ6" s="35">
        <f t="shared" si="11"/>
        <v>83.91</v>
      </c>
      <c r="DA6" s="35">
        <f t="shared" si="11"/>
        <v>84.9</v>
      </c>
      <c r="DB6" s="35">
        <f t="shared" si="11"/>
        <v>84.16</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2.2000000000000002</v>
      </c>
      <c r="DK6" s="35">
        <f t="shared" si="12"/>
        <v>4.07</v>
      </c>
      <c r="DL6" s="35">
        <f t="shared" si="12"/>
        <v>5.81</v>
      </c>
      <c r="DM6" s="35">
        <f t="shared" si="12"/>
        <v>7.37</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5">
        <f t="shared" si="14"/>
        <v>5.08</v>
      </c>
      <c r="EH6" s="35">
        <f t="shared" si="14"/>
        <v>4.78</v>
      </c>
      <c r="EI6" s="35">
        <f t="shared" si="14"/>
        <v>4.8499999999999996</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243418</v>
      </c>
      <c r="D7" s="37">
        <v>46</v>
      </c>
      <c r="E7" s="37">
        <v>17</v>
      </c>
      <c r="F7" s="37">
        <v>4</v>
      </c>
      <c r="G7" s="37">
        <v>0</v>
      </c>
      <c r="H7" s="37" t="s">
        <v>96</v>
      </c>
      <c r="I7" s="37" t="s">
        <v>97</v>
      </c>
      <c r="J7" s="37" t="s">
        <v>98</v>
      </c>
      <c r="K7" s="37" t="s">
        <v>99</v>
      </c>
      <c r="L7" s="37" t="s">
        <v>100</v>
      </c>
      <c r="M7" s="37" t="s">
        <v>101</v>
      </c>
      <c r="N7" s="38" t="s">
        <v>102</v>
      </c>
      <c r="O7" s="38">
        <v>47.82</v>
      </c>
      <c r="P7" s="38">
        <v>29.77</v>
      </c>
      <c r="Q7" s="38">
        <v>104.94</v>
      </c>
      <c r="R7" s="38">
        <v>3088</v>
      </c>
      <c r="S7" s="38">
        <v>41697</v>
      </c>
      <c r="T7" s="38">
        <v>107.01</v>
      </c>
      <c r="U7" s="38">
        <v>389.66</v>
      </c>
      <c r="V7" s="38">
        <v>12388</v>
      </c>
      <c r="W7" s="38">
        <v>4.22</v>
      </c>
      <c r="X7" s="38">
        <v>2935.55</v>
      </c>
      <c r="Y7" s="38" t="s">
        <v>102</v>
      </c>
      <c r="Z7" s="38">
        <v>101.22</v>
      </c>
      <c r="AA7" s="38">
        <v>102.16</v>
      </c>
      <c r="AB7" s="38">
        <v>101.18</v>
      </c>
      <c r="AC7" s="38">
        <v>102.28</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52.26</v>
      </c>
      <c r="AW7" s="38">
        <v>73.150000000000006</v>
      </c>
      <c r="AX7" s="38">
        <v>83.24</v>
      </c>
      <c r="AY7" s="38">
        <v>96.98</v>
      </c>
      <c r="AZ7" s="38" t="s">
        <v>102</v>
      </c>
      <c r="BA7" s="38">
        <v>46.78</v>
      </c>
      <c r="BB7" s="38">
        <v>47.44</v>
      </c>
      <c r="BC7" s="38">
        <v>49.18</v>
      </c>
      <c r="BD7" s="38">
        <v>47.72</v>
      </c>
      <c r="BE7" s="38">
        <v>49.61</v>
      </c>
      <c r="BF7" s="38" t="s">
        <v>102</v>
      </c>
      <c r="BG7" s="38">
        <v>693.56</v>
      </c>
      <c r="BH7" s="38">
        <v>820.18</v>
      </c>
      <c r="BI7" s="38">
        <v>717.78</v>
      </c>
      <c r="BJ7" s="38">
        <v>516.63</v>
      </c>
      <c r="BK7" s="38" t="s">
        <v>102</v>
      </c>
      <c r="BL7" s="38">
        <v>1298.9100000000001</v>
      </c>
      <c r="BM7" s="38">
        <v>1243.71</v>
      </c>
      <c r="BN7" s="38">
        <v>1194.1500000000001</v>
      </c>
      <c r="BO7" s="38">
        <v>1206.79</v>
      </c>
      <c r="BP7" s="38">
        <v>1218.7</v>
      </c>
      <c r="BQ7" s="38" t="s">
        <v>102</v>
      </c>
      <c r="BR7" s="38">
        <v>78.290000000000006</v>
      </c>
      <c r="BS7" s="38">
        <v>100</v>
      </c>
      <c r="BT7" s="38">
        <v>100</v>
      </c>
      <c r="BU7" s="38">
        <v>100</v>
      </c>
      <c r="BV7" s="38" t="s">
        <v>102</v>
      </c>
      <c r="BW7" s="38">
        <v>69.87</v>
      </c>
      <c r="BX7" s="38">
        <v>74.3</v>
      </c>
      <c r="BY7" s="38">
        <v>72.260000000000005</v>
      </c>
      <c r="BZ7" s="38">
        <v>71.84</v>
      </c>
      <c r="CA7" s="38">
        <v>74.17</v>
      </c>
      <c r="CB7" s="38" t="s">
        <v>102</v>
      </c>
      <c r="CC7" s="38">
        <v>192.42</v>
      </c>
      <c r="CD7" s="38">
        <v>150.4</v>
      </c>
      <c r="CE7" s="38">
        <v>150.41</v>
      </c>
      <c r="CF7" s="38">
        <v>150.31</v>
      </c>
      <c r="CG7" s="38" t="s">
        <v>102</v>
      </c>
      <c r="CH7" s="38">
        <v>234.96</v>
      </c>
      <c r="CI7" s="38">
        <v>221.81</v>
      </c>
      <c r="CJ7" s="38">
        <v>230.02</v>
      </c>
      <c r="CK7" s="38">
        <v>228.47</v>
      </c>
      <c r="CL7" s="38">
        <v>218.56</v>
      </c>
      <c r="CM7" s="38" t="s">
        <v>102</v>
      </c>
      <c r="CN7" s="38" t="s">
        <v>102</v>
      </c>
      <c r="CO7" s="38" t="s">
        <v>102</v>
      </c>
      <c r="CP7" s="38" t="s">
        <v>102</v>
      </c>
      <c r="CQ7" s="38" t="s">
        <v>102</v>
      </c>
      <c r="CR7" s="38" t="s">
        <v>102</v>
      </c>
      <c r="CS7" s="38">
        <v>42.9</v>
      </c>
      <c r="CT7" s="38">
        <v>43.36</v>
      </c>
      <c r="CU7" s="38">
        <v>42.56</v>
      </c>
      <c r="CV7" s="38">
        <v>42.47</v>
      </c>
      <c r="CW7" s="38">
        <v>42.86</v>
      </c>
      <c r="CX7" s="38" t="s">
        <v>102</v>
      </c>
      <c r="CY7" s="38">
        <v>81.91</v>
      </c>
      <c r="CZ7" s="38">
        <v>83.91</v>
      </c>
      <c r="DA7" s="38">
        <v>84.9</v>
      </c>
      <c r="DB7" s="38">
        <v>84.16</v>
      </c>
      <c r="DC7" s="38" t="s">
        <v>102</v>
      </c>
      <c r="DD7" s="38">
        <v>83.5</v>
      </c>
      <c r="DE7" s="38">
        <v>83.06</v>
      </c>
      <c r="DF7" s="38">
        <v>83.32</v>
      </c>
      <c r="DG7" s="38">
        <v>83.75</v>
      </c>
      <c r="DH7" s="38">
        <v>84.2</v>
      </c>
      <c r="DI7" s="38" t="s">
        <v>102</v>
      </c>
      <c r="DJ7" s="38">
        <v>2.2000000000000002</v>
      </c>
      <c r="DK7" s="38">
        <v>4.07</v>
      </c>
      <c r="DL7" s="38">
        <v>5.81</v>
      </c>
      <c r="DM7" s="38">
        <v>7.37</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5.08</v>
      </c>
      <c r="EH7" s="38">
        <v>4.78</v>
      </c>
      <c r="EI7" s="38">
        <v>4.8499999999999996</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2021-01-25T05:42:31Z</cp:lastPrinted>
  <dcterms:created xsi:type="dcterms:W3CDTF">2020-12-04T02:33:28Z</dcterms:created>
  <dcterms:modified xsi:type="dcterms:W3CDTF">2021-01-25T06:22:13Z</dcterms:modified>
  <cp:category/>
</cp:coreProperties>
</file>