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7名張市\"/>
    </mc:Choice>
  </mc:AlternateContent>
  <workbookProtection workbookAlgorithmName="SHA-512" workbookHashValue="W1RlR2PmukPOSynELarTs5Ti9YM0cZfhbMKZJSy8A2rM70Q7Gq31T4+1IK+SPjX6RvsbzZDb403S2tgRd4GNnA==" workbookSaltValue="u/8TCaiaDtTN3bDPVdgD/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GQ53" i="4" s="1"/>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HJ31" i="4" s="1"/>
  <c r="AM7" i="5"/>
  <c r="GQ31" i="4" s="1"/>
  <c r="AL7" i="5"/>
  <c r="FX31" i="4" s="1"/>
  <c r="AK7" i="5"/>
  <c r="AJ7" i="5"/>
  <c r="EL31" i="4" s="1"/>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FE31" i="4"/>
  <c r="BZ31" i="4"/>
  <c r="BG31" i="4"/>
  <c r="LJ10" i="4"/>
  <c r="JQ10" i="4"/>
  <c r="B10" i="4"/>
  <c r="JQ8" i="4"/>
  <c r="HX8" i="4"/>
  <c r="FJ8" i="4"/>
  <c r="CF8" i="4"/>
  <c r="AQ8" i="4"/>
  <c r="B8" i="4"/>
  <c r="BZ76" i="4" l="1"/>
  <c r="MA51" i="4"/>
  <c r="MI76" i="4"/>
  <c r="HJ51" i="4"/>
  <c r="MA30" i="4"/>
  <c r="IT76" i="4"/>
  <c r="CS51" i="4"/>
  <c r="HJ30" i="4"/>
  <c r="CS30" i="4"/>
  <c r="C11" i="5"/>
  <c r="D11" i="5"/>
  <c r="E11" i="5"/>
  <c r="B11" i="5"/>
  <c r="BZ30" i="4" l="1"/>
  <c r="BK76" i="4"/>
  <c r="LH51" i="4"/>
  <c r="LT76" i="4"/>
  <c r="GQ51" i="4"/>
  <c r="LH30" i="4"/>
  <c r="IE76" i="4"/>
  <c r="BZ51" i="4"/>
  <c r="GQ30" i="4"/>
  <c r="HP76" i="4"/>
  <c r="FX30" i="4"/>
  <c r="BG30" i="4"/>
  <c r="AV76" i="4"/>
  <c r="KO51" i="4"/>
  <c r="LE76" i="4"/>
  <c r="FX51" i="4"/>
  <c r="KO30" i="4"/>
  <c r="BG51"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<sst xmlns="http://schemas.openxmlformats.org/spreadsheetml/2006/main" count="278" uniqueCount="127">
  <si>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</si>
  <si>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</si>
  <si>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</si>
  <si>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</si>
  <si>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</si>
  <si>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</si>
  <si>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</si>
  <si>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</si>
  <si>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</si>
  <si>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</si>
  <si>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</si>
  <si>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</si>
  <si>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</si>
  <si>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</si>
  <si>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</si>
  <si>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</si>
  <si>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</si>
  <si>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</si>
  <si>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</si>
  <si>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</si>
  <si>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</si>
  <si>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</si>
  <si>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</si>
  <si>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</si>
  <si>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</si>
  <si>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</si>
  <si>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</si>
  <si>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</si>
  <si>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</si>
  <si>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</si>
  <si>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</si>
  <si>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</si>
  <si>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</si>
  <si>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</si>
  <si>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</si>
  <si>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</si>
  <si>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</si>
  <si>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</si>
  <si>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</si>
  <si>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</si>
  <si>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</si>
  <si>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</si>
  <si>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</si>
  <si>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</si>
  <si>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</si>
  <si>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</si>
  <si>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</si>
  <si>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</si>
  <si>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</si>
  <si>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</si>
  <si>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</si>
  <si>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</si>
  <si>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</si>
  <si>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</si>
  <si>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</si>
  <si>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</si>
  <si>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</si>
  <si>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</si>
  <si>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</si>
  <si>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</si>
  <si>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</si>
  <si>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</si>
  <si>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</si>
  <si>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</si>
  <si>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</si>
  <si>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</si>
  <si>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</si>
  <si>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</si>
  <si>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</si>
  <si>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</si>
  <si>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</si>
  <si>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</si>
  <si>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</si>
  <si>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</si>
  <si>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</si>
  <si>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</si>
  <si>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</si>
  <si>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</si>
  <si>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</si>
  <si>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</si>
  <si>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</si>
  <si>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</si>
  <si>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</si>
  <si>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</si>
  <si>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</si>
  <si>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</si>
  <si>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</si>
  <si>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</si>
  <si>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</si>
  <si>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</si>
  <si>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</si>
  <si>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</si>
  <si>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</si>
  <si>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</si>
  <si>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</si>
  <si>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</si>
  <si>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</si>
  <si>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</si>
  <si>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</si>
  <si>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</si>
  <si>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</si>
  <si>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</si>
  <si>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</si>
  <si>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</si>
  <si>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</si>
  <si>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名張市</t>
  </si>
  <si>
    <t>市営栄町駐車場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</si>
  <si>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</si>
  <si>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</si>
  <si>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</si>
  <si>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</si>
  <si>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</si>
  <si>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</si>
  <si>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</si>
  <si>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</si>
  <si>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</si>
  <si>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</si>
  <si>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</si>
  <si>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</si>
  <si>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</si>
  <si>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</si>
  <si>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</si>
  <si>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</si>
  <si>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H30年度に施設機器を更新したことにより修繕費のみ計上している。</t>
    <rPh sb="3" eb="5">
      <t>ネンド</t>
    </rPh>
    <rPh sb="6" eb="8">
      <t>シセツ</t>
    </rPh>
    <rPh sb="8" eb="10">
      <t>キキ</t>
    </rPh>
    <rPh sb="11" eb="13">
      <t>コウシン</t>
    </rPh>
    <rPh sb="20" eb="23">
      <t>シュウゼンヒ</t>
    </rPh>
    <rPh sb="25" eb="27">
      <t>ケイジョウ</t>
    </rPh>
    <phoneticPr fontId="5"/>
  </si>
  <si>
    <t xml:space="preserve">施設の改修により、24時間利用が可能となったため、利用者の利便性の向上が図られ、集中自動精算機の導入により委託費を削減できたことが収益増となっている。
</t>
    <rPh sb="0" eb="2">
      <t>シセツ</t>
    </rPh>
    <rPh sb="3" eb="5">
      <t>カイシュウ</t>
    </rPh>
    <rPh sb="11" eb="13">
      <t>ジカン</t>
    </rPh>
    <rPh sb="13" eb="15">
      <t>リヨウ</t>
    </rPh>
    <rPh sb="16" eb="18">
      <t>カノウ</t>
    </rPh>
    <rPh sb="25" eb="28">
      <t>リヨウシャ</t>
    </rPh>
    <rPh sb="29" eb="32">
      <t>リベンセイ</t>
    </rPh>
    <rPh sb="33" eb="35">
      <t>コウジョウ</t>
    </rPh>
    <rPh sb="36" eb="37">
      <t>ハカ</t>
    </rPh>
    <rPh sb="40" eb="46">
      <t>シュウチュウジドウセイサン</t>
    </rPh>
    <rPh sb="46" eb="47">
      <t>キ</t>
    </rPh>
    <rPh sb="48" eb="50">
      <t>ドウニュウ</t>
    </rPh>
    <rPh sb="53" eb="56">
      <t>イタクヒ</t>
    </rPh>
    <rPh sb="57" eb="59">
      <t>サクゲン</t>
    </rPh>
    <rPh sb="65" eb="68">
      <t>シュウエキゾウ</t>
    </rPh>
    <phoneticPr fontId="5"/>
  </si>
  <si>
    <t>24時間営業にすることで利用者の利便性の向上を図り、改修の際に不採算であった駐輪場スペースを減らし、駐車場スペースを増設にしたことで従来より利益の向上が図れ、増収に繋がっている。</t>
    <rPh sb="2" eb="4">
      <t>ジカン</t>
    </rPh>
    <rPh sb="4" eb="6">
      <t>エイギョウ</t>
    </rPh>
    <rPh sb="12" eb="15">
      <t>リヨウシャ</t>
    </rPh>
    <rPh sb="16" eb="19">
      <t>リベンセイ</t>
    </rPh>
    <rPh sb="20" eb="22">
      <t>コウジョウ</t>
    </rPh>
    <rPh sb="23" eb="24">
      <t>ハカ</t>
    </rPh>
    <rPh sb="26" eb="28">
      <t>カイシュウ</t>
    </rPh>
    <rPh sb="29" eb="30">
      <t>サイ</t>
    </rPh>
    <rPh sb="31" eb="34">
      <t>フサイサン</t>
    </rPh>
    <rPh sb="38" eb="41">
      <t>チュウリンジョウ</t>
    </rPh>
    <rPh sb="46" eb="47">
      <t>ヘ</t>
    </rPh>
    <rPh sb="50" eb="53">
      <t>チュウシャジョウ</t>
    </rPh>
    <rPh sb="58" eb="60">
      <t>ゾウセツ</t>
    </rPh>
    <rPh sb="66" eb="68">
      <t>ジュウライ</t>
    </rPh>
    <rPh sb="70" eb="72">
      <t>リエキ</t>
    </rPh>
    <rPh sb="73" eb="75">
      <t>コウジョウ</t>
    </rPh>
    <rPh sb="76" eb="77">
      <t>ハカ</t>
    </rPh>
    <rPh sb="79" eb="81">
      <t>ゾウシュウ</t>
    </rPh>
    <rPh sb="82" eb="83">
      <t>ツナ</t>
    </rPh>
    <phoneticPr fontId="5"/>
  </si>
  <si>
    <t>駐車場の利用形態及び運営方法を変更したことにより収益の増収となっている。
利用料金も周辺民間駐車場並となったが、周辺施設が利用料改定した場合にタイムリーな料金改定に対応できない。今後は臨機応変に料金改定に対応できる条例整備を検討する必要がある。</t>
    <rPh sb="0" eb="3">
      <t>チュウシャジョウ</t>
    </rPh>
    <rPh sb="4" eb="8">
      <t>リヨウケイタイ</t>
    </rPh>
    <rPh sb="8" eb="9">
      <t>オヨ</t>
    </rPh>
    <rPh sb="10" eb="14">
      <t>ウンエイホウホウ</t>
    </rPh>
    <rPh sb="15" eb="17">
      <t>ヘンコウ</t>
    </rPh>
    <rPh sb="24" eb="26">
      <t>シュウエキ</t>
    </rPh>
    <rPh sb="27" eb="29">
      <t>ゾウシュウ</t>
    </rPh>
    <rPh sb="37" eb="41">
      <t>リヨウリョウキン</t>
    </rPh>
    <rPh sb="42" eb="44">
      <t>シュウヘン</t>
    </rPh>
    <rPh sb="44" eb="46">
      <t>ミンカン</t>
    </rPh>
    <rPh sb="46" eb="49">
      <t>チュウシャジョウ</t>
    </rPh>
    <rPh sb="49" eb="50">
      <t>ナミ</t>
    </rPh>
    <rPh sb="56" eb="60">
      <t>シュウヘンシセツ</t>
    </rPh>
    <rPh sb="61" eb="63">
      <t>リヨウ</t>
    </rPh>
    <rPh sb="68" eb="70">
      <t>バアイ</t>
    </rPh>
    <rPh sb="77" eb="81">
      <t>リョウキンカイテイ</t>
    </rPh>
    <rPh sb="82" eb="84">
      <t>タイオウ</t>
    </rPh>
    <rPh sb="89" eb="91">
      <t>コンゴ</t>
    </rPh>
    <rPh sb="92" eb="96">
      <t>リンキオウヘン</t>
    </rPh>
    <rPh sb="97" eb="101">
      <t>リョウキンカイテイ</t>
    </rPh>
    <rPh sb="102" eb="104">
      <t>タイオウ</t>
    </rPh>
    <rPh sb="107" eb="109">
      <t>ジョウレイ</t>
    </rPh>
    <rPh sb="109" eb="111">
      <t>セイビ</t>
    </rPh>
    <rPh sb="112" eb="114">
      <t>ケントウ</t>
    </rPh>
    <rPh sb="116" eb="11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</si>
</sst>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143.19999999999999</c:v>
                </c:pt>
                <c:pt idx="1">
                  <c:v>137.19999999999999</c:v>
                </c:pt>
                <c:pt idx="2">
                  <c:v>141.69999999999999</c:v>
                </c:pt>
                <c:pt idx="3">
                  <c:v>130.1</c:v>
                </c:pt>
                <c:pt idx="4">
                  <c:v>190.6</c:v>
                </c:pt>
              </c:numCache>
            </c:numRef>
          </c:val>
          <c:extLst>
            <c:ext xmlns:c16="http://schemas.microsoft.com/office/drawing/2014/chart" uri="{C3380CC4-5D6E-409C-BE32-E72D297353CC}">
              <c16:uniqueId val="{00000000-54AA-47B5-8DBD-A2DC6917155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54AA-47B5-8DBD-A2DC6917155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D5-4CA9-BF47-DD30233BA60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2D5-4CA9-BF47-DD30233BA60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B11-434C-B0EE-05A2ED88B74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B11-434C-B0EE-05A2ED88B74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D79C-468A-907F-2C296596E3F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9C-468A-907F-2C296596E3F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DE-4332-94AF-C61CB171766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4CDE-4332-94AF-C61CB171766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CD8-4438-93AE-ED39F21359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ECD8-4438-93AE-ED39F21359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107.7</c:v>
                </c:pt>
                <c:pt idx="1">
                  <c:v>100</c:v>
                </c:pt>
                <c:pt idx="2">
                  <c:v>97.4</c:v>
                </c:pt>
                <c:pt idx="3">
                  <c:v>73.3</c:v>
                </c:pt>
                <c:pt idx="4">
                  <c:v>91.1</c:v>
                </c:pt>
              </c:numCache>
            </c:numRef>
          </c:val>
          <c:extLst>
            <c:ext xmlns:c16="http://schemas.microsoft.com/office/drawing/2014/chart" uri="{C3380CC4-5D6E-409C-BE32-E72D297353CC}">
              <c16:uniqueId val="{00000000-8B98-4603-9320-29148DED3F4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8B98-4603-9320-29148DED3F4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30.2</c:v>
                </c:pt>
                <c:pt idx="1">
                  <c:v>27.1</c:v>
                </c:pt>
                <c:pt idx="2">
                  <c:v>29.4</c:v>
                </c:pt>
                <c:pt idx="3">
                  <c:v>23.1</c:v>
                </c:pt>
                <c:pt idx="4">
                  <c:v>47.5</c:v>
                </c:pt>
              </c:numCache>
            </c:numRef>
          </c:val>
          <c:extLst>
            <c:ext xmlns:c16="http://schemas.microsoft.com/office/drawing/2014/chart" uri="{C3380CC4-5D6E-409C-BE32-E72D297353CC}">
              <c16:uniqueId val="{00000000-5D23-4684-8765-FD6506A1D1B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5D23-4684-8765-FD6506A1D1B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2632</c:v>
                </c:pt>
                <c:pt idx="1">
                  <c:v>2274</c:v>
                </c:pt>
                <c:pt idx="2">
                  <c:v>2426</c:v>
                </c:pt>
                <c:pt idx="3">
                  <c:v>1503</c:v>
                </c:pt>
                <c:pt idx="4">
                  <c:v>4169</c:v>
                </c:pt>
              </c:numCache>
            </c:numRef>
          </c:val>
          <c:extLst>
            <c:ext xmlns:c16="http://schemas.microsoft.com/office/drawing/2014/chart" uri="{C3380CC4-5D6E-409C-BE32-E72D297353CC}">
              <c16:uniqueId val="{00000000-0162-42B1-9448-6386FC7B47F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162-42B1-9448-6386FC7B47F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row>
    <row r="3" spans="1:382"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row>
    <row r="4" spans="1:382"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5" t="str">
        <f>データ!H6&amp;"　"&amp;データ!I6</f>
        <v>三重県名張市　市営栄町駐車場</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6" t="s">
        <v>4</v>
      </c>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駐車場整備事業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121" t="str">
        <f>データ!M7</f>
        <v>Ａ３Ｂ１</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121" t="str">
        <f>データ!S7</f>
        <v>駅</v>
      </c>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t="str">
        <f>データ!T7</f>
        <v>無</v>
      </c>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0">
        <f>データ!U7</f>
        <v>1880</v>
      </c>
      <c r="LK8" s="120"/>
      <c r="LL8" s="120"/>
      <c r="LM8" s="120"/>
      <c r="LN8" s="120"/>
      <c r="LO8" s="120"/>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32" t="s">
        <v>19</v>
      </c>
      <c r="NE9" s="133"/>
      <c r="NF9" s="12" t="s">
        <v>20</v>
      </c>
      <c r="NG9" s="13"/>
      <c r="NH9" s="13"/>
      <c r="NI9" s="13"/>
      <c r="NJ9" s="13"/>
      <c r="NK9" s="13"/>
      <c r="NL9" s="13"/>
      <c r="NM9" s="13"/>
      <c r="NN9" s="13"/>
      <c r="NO9" s="13"/>
      <c r="NP9" s="13"/>
      <c r="NQ9" s="14"/>
    </row>
    <row r="10" spans="1:382" ht="18.75" customHeight="1" x14ac:dyDescent="0.15">
      <c r="A10" s="2"/>
      <c r="B10" s="111" t="str">
        <f>データ!O7</f>
        <v>該当数値なし</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3"/>
      <c r="AQ10" s="114" t="s">
        <v>113</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t="str">
        <f>データ!Q7</f>
        <v>広場式</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36</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0">
        <f>データ!V7</f>
        <v>45</v>
      </c>
      <c r="HY10" s="120"/>
      <c r="HZ10" s="120"/>
      <c r="IA10" s="120"/>
      <c r="IB10" s="120"/>
      <c r="IC10" s="120"/>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f>データ!W7</f>
        <v>100</v>
      </c>
      <c r="JR10" s="120"/>
      <c r="JS10" s="120"/>
      <c r="JT10" s="120"/>
      <c r="JU10" s="120"/>
      <c r="JV10" s="120"/>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1" t="str">
        <f>データ!X7</f>
        <v>導入なし</v>
      </c>
      <c r="LK10" s="121"/>
      <c r="LL10" s="121"/>
      <c r="LM10" s="121"/>
      <c r="LN10" s="121"/>
      <c r="LO10" s="121"/>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2"/>
      <c r="ND10" s="122" t="s">
        <v>21</v>
      </c>
      <c r="NE10" s="12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4" t="s">
        <v>23</v>
      </c>
      <c r="NE11" s="124"/>
      <c r="NF11" s="124"/>
      <c r="NG11" s="124"/>
      <c r="NH11" s="124"/>
      <c r="NI11" s="124"/>
      <c r="NJ11" s="124"/>
      <c r="NK11" s="124"/>
      <c r="NL11" s="124"/>
      <c r="NM11" s="124"/>
      <c r="NN11" s="124"/>
      <c r="NO11" s="124"/>
      <c r="NP11" s="124"/>
      <c r="NQ11" s="124"/>
      <c r="NR11" s="12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4"/>
      <c r="NE12" s="124"/>
      <c r="NF12" s="124"/>
      <c r="NG12" s="124"/>
      <c r="NH12" s="124"/>
      <c r="NI12" s="124"/>
      <c r="NJ12" s="124"/>
      <c r="NK12" s="124"/>
      <c r="NL12" s="124"/>
      <c r="NM12" s="124"/>
      <c r="NN12" s="124"/>
      <c r="NO12" s="124"/>
      <c r="NP12" s="124"/>
      <c r="NQ12" s="124"/>
      <c r="NR12" s="12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5"/>
      <c r="NE13" s="125"/>
      <c r="NF13" s="125"/>
      <c r="NG13" s="125"/>
      <c r="NH13" s="125"/>
      <c r="NI13" s="125"/>
      <c r="NJ13" s="125"/>
      <c r="NK13" s="125"/>
      <c r="NL13" s="125"/>
      <c r="NM13" s="125"/>
      <c r="NN13" s="125"/>
      <c r="NO13" s="125"/>
      <c r="NP13" s="125"/>
      <c r="NQ13" s="125"/>
      <c r="NR13" s="125"/>
    </row>
    <row r="14" spans="1:382"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7"/>
      <c r="IG14" s="7"/>
      <c r="IH14" s="7"/>
      <c r="II14" s="7"/>
      <c r="IJ14" s="8"/>
      <c r="IK14" s="7"/>
      <c r="IL14" s="7"/>
      <c r="IM14" s="7"/>
      <c r="IN14" s="7"/>
      <c r="IO14" s="7"/>
      <c r="IP14" s="109" t="s">
        <v>25</v>
      </c>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20"/>
      <c r="IG15" s="20"/>
      <c r="IH15" s="20"/>
      <c r="II15" s="20"/>
      <c r="IJ15" s="21"/>
      <c r="IK15" s="20"/>
      <c r="IL15" s="20"/>
      <c r="IM15" s="20"/>
      <c r="IN15" s="20"/>
      <c r="IO15" s="2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110"/>
      <c r="JO15" s="110"/>
      <c r="JP15" s="110"/>
      <c r="JQ15" s="110"/>
      <c r="JR15" s="110"/>
      <c r="JS15" s="110"/>
      <c r="JT15" s="110"/>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08" t="str">
        <f>データ!$B$11</f>
        <v>H27</v>
      </c>
      <c r="V30" s="108"/>
      <c r="W30" s="108"/>
      <c r="X30" s="108"/>
      <c r="Y30" s="108"/>
      <c r="Z30" s="108"/>
      <c r="AA30" s="108"/>
      <c r="AB30" s="108"/>
      <c r="AC30" s="108"/>
      <c r="AD30" s="108"/>
      <c r="AE30" s="108"/>
      <c r="AF30" s="108"/>
      <c r="AG30" s="108"/>
      <c r="AH30" s="108"/>
      <c r="AI30" s="108"/>
      <c r="AJ30" s="108"/>
      <c r="AK30" s="108"/>
      <c r="AL30" s="108"/>
      <c r="AM30" s="108"/>
      <c r="AN30" s="108" t="str">
        <f>データ!$C$11</f>
        <v>H28</v>
      </c>
      <c r="AO30" s="108"/>
      <c r="AP30" s="108"/>
      <c r="AQ30" s="108"/>
      <c r="AR30" s="108"/>
      <c r="AS30" s="108"/>
      <c r="AT30" s="108"/>
      <c r="AU30" s="108"/>
      <c r="AV30" s="108"/>
      <c r="AW30" s="108"/>
      <c r="AX30" s="108"/>
      <c r="AY30" s="108"/>
      <c r="AZ30" s="108"/>
      <c r="BA30" s="108"/>
      <c r="BB30" s="108"/>
      <c r="BC30" s="108"/>
      <c r="BD30" s="108"/>
      <c r="BE30" s="108"/>
      <c r="BF30" s="108"/>
      <c r="BG30" s="108" t="str">
        <f>データ!$D$11</f>
        <v>H29</v>
      </c>
      <c r="BH30" s="108"/>
      <c r="BI30" s="108"/>
      <c r="BJ30" s="108"/>
      <c r="BK30" s="108"/>
      <c r="BL30" s="108"/>
      <c r="BM30" s="108"/>
      <c r="BN30" s="108"/>
      <c r="BO30" s="108"/>
      <c r="BP30" s="108"/>
      <c r="BQ30" s="108"/>
      <c r="BR30" s="108"/>
      <c r="BS30" s="108"/>
      <c r="BT30" s="108"/>
      <c r="BU30" s="108"/>
      <c r="BV30" s="108"/>
      <c r="BW30" s="108"/>
      <c r="BX30" s="108"/>
      <c r="BY30" s="108"/>
      <c r="BZ30" s="108" t="str">
        <f>データ!$E$11</f>
        <v>H30</v>
      </c>
      <c r="CA30" s="108"/>
      <c r="CB30" s="108"/>
      <c r="CC30" s="108"/>
      <c r="CD30" s="108"/>
      <c r="CE30" s="108"/>
      <c r="CF30" s="108"/>
      <c r="CG30" s="108"/>
      <c r="CH30" s="108"/>
      <c r="CI30" s="108"/>
      <c r="CJ30" s="108"/>
      <c r="CK30" s="108"/>
      <c r="CL30" s="108"/>
      <c r="CM30" s="108"/>
      <c r="CN30" s="108"/>
      <c r="CO30" s="108"/>
      <c r="CP30" s="108"/>
      <c r="CQ30" s="108"/>
      <c r="CR30" s="108"/>
      <c r="CS30" s="108" t="str">
        <f>データ!$F$11</f>
        <v>R01</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t="str">
        <f>データ!$B$11</f>
        <v>H27</v>
      </c>
      <c r="EM30" s="108"/>
      <c r="EN30" s="108"/>
      <c r="EO30" s="108"/>
      <c r="EP30" s="108"/>
      <c r="EQ30" s="108"/>
      <c r="ER30" s="108"/>
      <c r="ES30" s="108"/>
      <c r="ET30" s="108"/>
      <c r="EU30" s="108"/>
      <c r="EV30" s="108"/>
      <c r="EW30" s="108"/>
      <c r="EX30" s="108"/>
      <c r="EY30" s="108"/>
      <c r="EZ30" s="108"/>
      <c r="FA30" s="108"/>
      <c r="FB30" s="108"/>
      <c r="FC30" s="108"/>
      <c r="FD30" s="108"/>
      <c r="FE30" s="108" t="str">
        <f>データ!$C$11</f>
        <v>H28</v>
      </c>
      <c r="FF30" s="108"/>
      <c r="FG30" s="108"/>
      <c r="FH30" s="108"/>
      <c r="FI30" s="108"/>
      <c r="FJ30" s="108"/>
      <c r="FK30" s="108"/>
      <c r="FL30" s="108"/>
      <c r="FM30" s="108"/>
      <c r="FN30" s="108"/>
      <c r="FO30" s="108"/>
      <c r="FP30" s="108"/>
      <c r="FQ30" s="108"/>
      <c r="FR30" s="108"/>
      <c r="FS30" s="108"/>
      <c r="FT30" s="108"/>
      <c r="FU30" s="108"/>
      <c r="FV30" s="108"/>
      <c r="FW30" s="108"/>
      <c r="FX30" s="108" t="str">
        <f>データ!$D$11</f>
        <v>H29</v>
      </c>
      <c r="FY30" s="108"/>
      <c r="FZ30" s="108"/>
      <c r="GA30" s="108"/>
      <c r="GB30" s="108"/>
      <c r="GC30" s="108"/>
      <c r="GD30" s="108"/>
      <c r="GE30" s="108"/>
      <c r="GF30" s="108"/>
      <c r="GG30" s="108"/>
      <c r="GH30" s="108"/>
      <c r="GI30" s="108"/>
      <c r="GJ30" s="108"/>
      <c r="GK30" s="108"/>
      <c r="GL30" s="108"/>
      <c r="GM30" s="108"/>
      <c r="GN30" s="108"/>
      <c r="GO30" s="108"/>
      <c r="GP30" s="108"/>
      <c r="GQ30" s="108" t="str">
        <f>データ!$E$11</f>
        <v>H30</v>
      </c>
      <c r="GR30" s="108"/>
      <c r="GS30" s="108"/>
      <c r="GT30" s="108"/>
      <c r="GU30" s="108"/>
      <c r="GV30" s="108"/>
      <c r="GW30" s="108"/>
      <c r="GX30" s="108"/>
      <c r="GY30" s="108"/>
      <c r="GZ30" s="108"/>
      <c r="HA30" s="108"/>
      <c r="HB30" s="108"/>
      <c r="HC30" s="108"/>
      <c r="HD30" s="108"/>
      <c r="HE30" s="108"/>
      <c r="HF30" s="108"/>
      <c r="HG30" s="108"/>
      <c r="HH30" s="108"/>
      <c r="HI30" s="108"/>
      <c r="HJ30" s="108" t="str">
        <f>データ!$F$11</f>
        <v>R01</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t="str">
        <f>データ!$B$11</f>
        <v>H27</v>
      </c>
      <c r="JD30" s="108"/>
      <c r="JE30" s="108"/>
      <c r="JF30" s="108"/>
      <c r="JG30" s="108"/>
      <c r="JH30" s="108"/>
      <c r="JI30" s="108"/>
      <c r="JJ30" s="108"/>
      <c r="JK30" s="108"/>
      <c r="JL30" s="108"/>
      <c r="JM30" s="108"/>
      <c r="JN30" s="108"/>
      <c r="JO30" s="108"/>
      <c r="JP30" s="108"/>
      <c r="JQ30" s="108"/>
      <c r="JR30" s="108"/>
      <c r="JS30" s="108"/>
      <c r="JT30" s="108"/>
      <c r="JU30" s="108"/>
      <c r="JV30" s="108" t="str">
        <f>データ!$C$11</f>
        <v>H28</v>
      </c>
      <c r="JW30" s="108"/>
      <c r="JX30" s="108"/>
      <c r="JY30" s="108"/>
      <c r="JZ30" s="108"/>
      <c r="KA30" s="108"/>
      <c r="KB30" s="108"/>
      <c r="KC30" s="108"/>
      <c r="KD30" s="108"/>
      <c r="KE30" s="108"/>
      <c r="KF30" s="108"/>
      <c r="KG30" s="108"/>
      <c r="KH30" s="108"/>
      <c r="KI30" s="108"/>
      <c r="KJ30" s="108"/>
      <c r="KK30" s="108"/>
      <c r="KL30" s="108"/>
      <c r="KM30" s="108"/>
      <c r="KN30" s="108"/>
      <c r="KO30" s="108" t="str">
        <f>データ!$D$11</f>
        <v>H29</v>
      </c>
      <c r="KP30" s="108"/>
      <c r="KQ30" s="108"/>
      <c r="KR30" s="108"/>
      <c r="KS30" s="108"/>
      <c r="KT30" s="108"/>
      <c r="KU30" s="108"/>
      <c r="KV30" s="108"/>
      <c r="KW30" s="108"/>
      <c r="KX30" s="108"/>
      <c r="KY30" s="108"/>
      <c r="KZ30" s="108"/>
      <c r="LA30" s="108"/>
      <c r="LB30" s="108"/>
      <c r="LC30" s="108"/>
      <c r="LD30" s="108"/>
      <c r="LE30" s="108"/>
      <c r="LF30" s="108"/>
      <c r="LG30" s="108"/>
      <c r="LH30" s="108" t="str">
        <f>データ!$E$11</f>
        <v>H30</v>
      </c>
      <c r="LI30" s="108"/>
      <c r="LJ30" s="108"/>
      <c r="LK30" s="108"/>
      <c r="LL30" s="108"/>
      <c r="LM30" s="108"/>
      <c r="LN30" s="108"/>
      <c r="LO30" s="108"/>
      <c r="LP30" s="108"/>
      <c r="LQ30" s="108"/>
      <c r="LR30" s="108"/>
      <c r="LS30" s="108"/>
      <c r="LT30" s="108"/>
      <c r="LU30" s="108"/>
      <c r="LV30" s="108"/>
      <c r="LW30" s="108"/>
      <c r="LX30" s="108"/>
      <c r="LY30" s="108"/>
      <c r="LZ30" s="108"/>
      <c r="MA30" s="108" t="str">
        <f>データ!$F$11</f>
        <v>R01</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4" t="s">
        <v>27</v>
      </c>
      <c r="K31" s="105"/>
      <c r="L31" s="105"/>
      <c r="M31" s="105"/>
      <c r="N31" s="105"/>
      <c r="O31" s="105"/>
      <c r="P31" s="105"/>
      <c r="Q31" s="105"/>
      <c r="R31" s="105"/>
      <c r="S31" s="105"/>
      <c r="T31" s="106"/>
      <c r="U31" s="107">
        <f>データ!Y7</f>
        <v>143.19999999999999</v>
      </c>
      <c r="V31" s="107"/>
      <c r="W31" s="107"/>
      <c r="X31" s="107"/>
      <c r="Y31" s="107"/>
      <c r="Z31" s="107"/>
      <c r="AA31" s="107"/>
      <c r="AB31" s="107"/>
      <c r="AC31" s="107"/>
      <c r="AD31" s="107"/>
      <c r="AE31" s="107"/>
      <c r="AF31" s="107"/>
      <c r="AG31" s="107"/>
      <c r="AH31" s="107"/>
      <c r="AI31" s="107"/>
      <c r="AJ31" s="107"/>
      <c r="AK31" s="107"/>
      <c r="AL31" s="107"/>
      <c r="AM31" s="107"/>
      <c r="AN31" s="107">
        <f>データ!Z7</f>
        <v>137.19999999999999</v>
      </c>
      <c r="AO31" s="107"/>
      <c r="AP31" s="107"/>
      <c r="AQ31" s="107"/>
      <c r="AR31" s="107"/>
      <c r="AS31" s="107"/>
      <c r="AT31" s="107"/>
      <c r="AU31" s="107"/>
      <c r="AV31" s="107"/>
      <c r="AW31" s="107"/>
      <c r="AX31" s="107"/>
      <c r="AY31" s="107"/>
      <c r="AZ31" s="107"/>
      <c r="BA31" s="107"/>
      <c r="BB31" s="107"/>
      <c r="BC31" s="107"/>
      <c r="BD31" s="107"/>
      <c r="BE31" s="107"/>
      <c r="BF31" s="107"/>
      <c r="BG31" s="107">
        <f>データ!AA7</f>
        <v>141.69999999999999</v>
      </c>
      <c r="BH31" s="107"/>
      <c r="BI31" s="107"/>
      <c r="BJ31" s="107"/>
      <c r="BK31" s="107"/>
      <c r="BL31" s="107"/>
      <c r="BM31" s="107"/>
      <c r="BN31" s="107"/>
      <c r="BO31" s="107"/>
      <c r="BP31" s="107"/>
      <c r="BQ31" s="107"/>
      <c r="BR31" s="107"/>
      <c r="BS31" s="107"/>
      <c r="BT31" s="107"/>
      <c r="BU31" s="107"/>
      <c r="BV31" s="107"/>
      <c r="BW31" s="107"/>
      <c r="BX31" s="107"/>
      <c r="BY31" s="107"/>
      <c r="BZ31" s="107">
        <f>データ!AB7</f>
        <v>130.1</v>
      </c>
      <c r="CA31" s="107"/>
      <c r="CB31" s="107"/>
      <c r="CC31" s="107"/>
      <c r="CD31" s="107"/>
      <c r="CE31" s="107"/>
      <c r="CF31" s="107"/>
      <c r="CG31" s="107"/>
      <c r="CH31" s="107"/>
      <c r="CI31" s="107"/>
      <c r="CJ31" s="107"/>
      <c r="CK31" s="107"/>
      <c r="CL31" s="107"/>
      <c r="CM31" s="107"/>
      <c r="CN31" s="107"/>
      <c r="CO31" s="107"/>
      <c r="CP31" s="107"/>
      <c r="CQ31" s="107"/>
      <c r="CR31" s="107"/>
      <c r="CS31" s="107">
        <f>データ!AC7</f>
        <v>190.6</v>
      </c>
      <c r="CT31" s="107"/>
      <c r="CU31" s="107"/>
      <c r="CV31" s="107"/>
      <c r="CW31" s="107"/>
      <c r="CX31" s="107"/>
      <c r="CY31" s="107"/>
      <c r="CZ31" s="107"/>
      <c r="DA31" s="107"/>
      <c r="DB31" s="107"/>
      <c r="DC31" s="107"/>
      <c r="DD31" s="107"/>
      <c r="DE31" s="107"/>
      <c r="DF31" s="107"/>
      <c r="DG31" s="107"/>
      <c r="DH31" s="107"/>
      <c r="DI31" s="107"/>
      <c r="DJ31" s="107"/>
      <c r="DK31" s="107"/>
      <c r="DL31" s="29"/>
      <c r="DM31" s="29"/>
      <c r="DN31" s="29"/>
      <c r="DO31" s="29"/>
      <c r="DP31" s="29"/>
      <c r="DQ31" s="29"/>
      <c r="DR31" s="29"/>
      <c r="DS31" s="29"/>
      <c r="DT31" s="29"/>
      <c r="DU31" s="29"/>
      <c r="DV31" s="29"/>
      <c r="DW31" s="29"/>
      <c r="DX31" s="29"/>
      <c r="DY31" s="29"/>
      <c r="DZ31" s="29"/>
      <c r="EA31" s="104" t="s">
        <v>27</v>
      </c>
      <c r="EB31" s="105"/>
      <c r="EC31" s="105"/>
      <c r="ED31" s="105"/>
      <c r="EE31" s="105"/>
      <c r="EF31" s="105"/>
      <c r="EG31" s="105"/>
      <c r="EH31" s="105"/>
      <c r="EI31" s="105"/>
      <c r="EJ31" s="105"/>
      <c r="EK31" s="106"/>
      <c r="EL31" s="107">
        <f>データ!AJ7</f>
        <v>0</v>
      </c>
      <c r="EM31" s="107"/>
      <c r="EN31" s="107"/>
      <c r="EO31" s="107"/>
      <c r="EP31" s="107"/>
      <c r="EQ31" s="107"/>
      <c r="ER31" s="107"/>
      <c r="ES31" s="107"/>
      <c r="ET31" s="107"/>
      <c r="EU31" s="107"/>
      <c r="EV31" s="107"/>
      <c r="EW31" s="107"/>
      <c r="EX31" s="107"/>
      <c r="EY31" s="107"/>
      <c r="EZ31" s="107"/>
      <c r="FA31" s="107"/>
      <c r="FB31" s="107"/>
      <c r="FC31" s="107"/>
      <c r="FD31" s="107"/>
      <c r="FE31" s="107">
        <f>データ!AK7</f>
        <v>0</v>
      </c>
      <c r="FF31" s="107"/>
      <c r="FG31" s="107"/>
      <c r="FH31" s="107"/>
      <c r="FI31" s="107"/>
      <c r="FJ31" s="107"/>
      <c r="FK31" s="107"/>
      <c r="FL31" s="107"/>
      <c r="FM31" s="107"/>
      <c r="FN31" s="107"/>
      <c r="FO31" s="107"/>
      <c r="FP31" s="107"/>
      <c r="FQ31" s="107"/>
      <c r="FR31" s="107"/>
      <c r="FS31" s="107"/>
      <c r="FT31" s="107"/>
      <c r="FU31" s="107"/>
      <c r="FV31" s="107"/>
      <c r="FW31" s="107"/>
      <c r="FX31" s="107">
        <f>データ!AL7</f>
        <v>0</v>
      </c>
      <c r="FY31" s="107"/>
      <c r="FZ31" s="107"/>
      <c r="GA31" s="107"/>
      <c r="GB31" s="107"/>
      <c r="GC31" s="107"/>
      <c r="GD31" s="107"/>
      <c r="GE31" s="107"/>
      <c r="GF31" s="107"/>
      <c r="GG31" s="107"/>
      <c r="GH31" s="107"/>
      <c r="GI31" s="107"/>
      <c r="GJ31" s="107"/>
      <c r="GK31" s="107"/>
      <c r="GL31" s="107"/>
      <c r="GM31" s="107"/>
      <c r="GN31" s="107"/>
      <c r="GO31" s="107"/>
      <c r="GP31" s="107"/>
      <c r="GQ31" s="107">
        <f>データ!AM7</f>
        <v>0</v>
      </c>
      <c r="GR31" s="107"/>
      <c r="GS31" s="107"/>
      <c r="GT31" s="107"/>
      <c r="GU31" s="107"/>
      <c r="GV31" s="107"/>
      <c r="GW31" s="107"/>
      <c r="GX31" s="107"/>
      <c r="GY31" s="107"/>
      <c r="GZ31" s="107"/>
      <c r="HA31" s="107"/>
      <c r="HB31" s="107"/>
      <c r="HC31" s="107"/>
      <c r="HD31" s="107"/>
      <c r="HE31" s="107"/>
      <c r="HF31" s="107"/>
      <c r="HG31" s="107"/>
      <c r="HH31" s="107"/>
      <c r="HI31" s="107"/>
      <c r="HJ31" s="107">
        <f>データ!AN7</f>
        <v>0</v>
      </c>
      <c r="HK31" s="107"/>
      <c r="HL31" s="107"/>
      <c r="HM31" s="107"/>
      <c r="HN31" s="107"/>
      <c r="HO31" s="107"/>
      <c r="HP31" s="107"/>
      <c r="HQ31" s="107"/>
      <c r="HR31" s="107"/>
      <c r="HS31" s="107"/>
      <c r="HT31" s="107"/>
      <c r="HU31" s="107"/>
      <c r="HV31" s="107"/>
      <c r="HW31" s="107"/>
      <c r="HX31" s="107"/>
      <c r="HY31" s="107"/>
      <c r="HZ31" s="107"/>
      <c r="IA31" s="107"/>
      <c r="IB31" s="107"/>
      <c r="IC31" s="30"/>
      <c r="ID31" s="30"/>
      <c r="IE31" s="30"/>
      <c r="IF31" s="30"/>
      <c r="IG31" s="30"/>
      <c r="IH31" s="30"/>
      <c r="II31" s="30"/>
      <c r="IJ31" s="31"/>
      <c r="IK31" s="30"/>
      <c r="IL31" s="30"/>
      <c r="IM31" s="30"/>
      <c r="IN31" s="30"/>
      <c r="IO31" s="30"/>
      <c r="IP31" s="30"/>
      <c r="IQ31" s="30"/>
      <c r="IR31" s="104" t="s">
        <v>27</v>
      </c>
      <c r="IS31" s="105"/>
      <c r="IT31" s="105"/>
      <c r="IU31" s="105"/>
      <c r="IV31" s="105"/>
      <c r="IW31" s="105"/>
      <c r="IX31" s="105"/>
      <c r="IY31" s="105"/>
      <c r="IZ31" s="105"/>
      <c r="JA31" s="105"/>
      <c r="JB31" s="106"/>
      <c r="JC31" s="80">
        <f>データ!DK7</f>
        <v>107.7</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97.4</v>
      </c>
      <c r="KP31" s="81"/>
      <c r="KQ31" s="81"/>
      <c r="KR31" s="81"/>
      <c r="KS31" s="81"/>
      <c r="KT31" s="81"/>
      <c r="KU31" s="81"/>
      <c r="KV31" s="81"/>
      <c r="KW31" s="81"/>
      <c r="KX31" s="81"/>
      <c r="KY31" s="81"/>
      <c r="KZ31" s="81"/>
      <c r="LA31" s="81"/>
      <c r="LB31" s="81"/>
      <c r="LC31" s="81"/>
      <c r="LD31" s="81"/>
      <c r="LE31" s="81"/>
      <c r="LF31" s="81"/>
      <c r="LG31" s="82"/>
      <c r="LH31" s="80">
        <f>データ!DN7</f>
        <v>73.3</v>
      </c>
      <c r="LI31" s="81"/>
      <c r="LJ31" s="81"/>
      <c r="LK31" s="81"/>
      <c r="LL31" s="81"/>
      <c r="LM31" s="81"/>
      <c r="LN31" s="81"/>
      <c r="LO31" s="81"/>
      <c r="LP31" s="81"/>
      <c r="LQ31" s="81"/>
      <c r="LR31" s="81"/>
      <c r="LS31" s="81"/>
      <c r="LT31" s="81"/>
      <c r="LU31" s="81"/>
      <c r="LV31" s="81"/>
      <c r="LW31" s="81"/>
      <c r="LX31" s="81"/>
      <c r="LY31" s="81"/>
      <c r="LZ31" s="82"/>
      <c r="MA31" s="80">
        <f>データ!DO7</f>
        <v>91.1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4" t="s">
        <v>29</v>
      </c>
      <c r="K32" s="105"/>
      <c r="L32" s="105"/>
      <c r="M32" s="105"/>
      <c r="N32" s="105"/>
      <c r="O32" s="105"/>
      <c r="P32" s="105"/>
      <c r="Q32" s="105"/>
      <c r="R32" s="105"/>
      <c r="S32" s="105"/>
      <c r="T32" s="106"/>
      <c r="U32" s="107">
        <f>データ!AD7</f>
        <v>419.4</v>
      </c>
      <c r="V32" s="107"/>
      <c r="W32" s="107"/>
      <c r="X32" s="107"/>
      <c r="Y32" s="107"/>
      <c r="Z32" s="107"/>
      <c r="AA32" s="107"/>
      <c r="AB32" s="107"/>
      <c r="AC32" s="107"/>
      <c r="AD32" s="107"/>
      <c r="AE32" s="107"/>
      <c r="AF32" s="107"/>
      <c r="AG32" s="107"/>
      <c r="AH32" s="107"/>
      <c r="AI32" s="107"/>
      <c r="AJ32" s="107"/>
      <c r="AK32" s="107"/>
      <c r="AL32" s="107"/>
      <c r="AM32" s="107"/>
      <c r="AN32" s="107">
        <f>データ!AE7</f>
        <v>371</v>
      </c>
      <c r="AO32" s="107"/>
      <c r="AP32" s="107"/>
      <c r="AQ32" s="107"/>
      <c r="AR32" s="107"/>
      <c r="AS32" s="107"/>
      <c r="AT32" s="107"/>
      <c r="AU32" s="107"/>
      <c r="AV32" s="107"/>
      <c r="AW32" s="107"/>
      <c r="AX32" s="107"/>
      <c r="AY32" s="107"/>
      <c r="AZ32" s="107"/>
      <c r="BA32" s="107"/>
      <c r="BB32" s="107"/>
      <c r="BC32" s="107"/>
      <c r="BD32" s="107"/>
      <c r="BE32" s="107"/>
      <c r="BF32" s="107"/>
      <c r="BG32" s="107">
        <f>データ!AF7</f>
        <v>509.2</v>
      </c>
      <c r="BH32" s="107"/>
      <c r="BI32" s="107"/>
      <c r="BJ32" s="107"/>
      <c r="BK32" s="107"/>
      <c r="BL32" s="107"/>
      <c r="BM32" s="107"/>
      <c r="BN32" s="107"/>
      <c r="BO32" s="107"/>
      <c r="BP32" s="107"/>
      <c r="BQ32" s="107"/>
      <c r="BR32" s="107"/>
      <c r="BS32" s="107"/>
      <c r="BT32" s="107"/>
      <c r="BU32" s="107"/>
      <c r="BV32" s="107"/>
      <c r="BW32" s="107"/>
      <c r="BX32" s="107"/>
      <c r="BY32" s="107"/>
      <c r="BZ32" s="107">
        <f>データ!AG7</f>
        <v>378.1</v>
      </c>
      <c r="CA32" s="107"/>
      <c r="CB32" s="107"/>
      <c r="CC32" s="107"/>
      <c r="CD32" s="107"/>
      <c r="CE32" s="107"/>
      <c r="CF32" s="107"/>
      <c r="CG32" s="107"/>
      <c r="CH32" s="107"/>
      <c r="CI32" s="107"/>
      <c r="CJ32" s="107"/>
      <c r="CK32" s="107"/>
      <c r="CL32" s="107"/>
      <c r="CM32" s="107"/>
      <c r="CN32" s="107"/>
      <c r="CO32" s="107"/>
      <c r="CP32" s="107"/>
      <c r="CQ32" s="107"/>
      <c r="CR32" s="107"/>
      <c r="CS32" s="107">
        <f>データ!AH7</f>
        <v>756.6</v>
      </c>
      <c r="CT32" s="107"/>
      <c r="CU32" s="107"/>
      <c r="CV32" s="107"/>
      <c r="CW32" s="107"/>
      <c r="CX32" s="107"/>
      <c r="CY32" s="107"/>
      <c r="CZ32" s="107"/>
      <c r="DA32" s="107"/>
      <c r="DB32" s="107"/>
      <c r="DC32" s="107"/>
      <c r="DD32" s="107"/>
      <c r="DE32" s="107"/>
      <c r="DF32" s="107"/>
      <c r="DG32" s="107"/>
      <c r="DH32" s="107"/>
      <c r="DI32" s="107"/>
      <c r="DJ32" s="107"/>
      <c r="DK32" s="107"/>
      <c r="DL32" s="29"/>
      <c r="DM32" s="29"/>
      <c r="DN32" s="29"/>
      <c r="DO32" s="29"/>
      <c r="DP32" s="29"/>
      <c r="DQ32" s="29"/>
      <c r="DR32" s="29"/>
      <c r="DS32" s="29"/>
      <c r="DT32" s="29"/>
      <c r="DU32" s="29"/>
      <c r="DV32" s="29"/>
      <c r="DW32" s="29"/>
      <c r="DX32" s="29"/>
      <c r="DY32" s="29"/>
      <c r="DZ32" s="29"/>
      <c r="EA32" s="104" t="s">
        <v>29</v>
      </c>
      <c r="EB32" s="105"/>
      <c r="EC32" s="105"/>
      <c r="ED32" s="105"/>
      <c r="EE32" s="105"/>
      <c r="EF32" s="105"/>
      <c r="EG32" s="105"/>
      <c r="EH32" s="105"/>
      <c r="EI32" s="105"/>
      <c r="EJ32" s="105"/>
      <c r="EK32" s="106"/>
      <c r="EL32" s="107">
        <f>データ!AO7</f>
        <v>3.2</v>
      </c>
      <c r="EM32" s="107"/>
      <c r="EN32" s="107"/>
      <c r="EO32" s="107"/>
      <c r="EP32" s="107"/>
      <c r="EQ32" s="107"/>
      <c r="ER32" s="107"/>
      <c r="ES32" s="107"/>
      <c r="ET32" s="107"/>
      <c r="EU32" s="107"/>
      <c r="EV32" s="107"/>
      <c r="EW32" s="107"/>
      <c r="EX32" s="107"/>
      <c r="EY32" s="107"/>
      <c r="EZ32" s="107"/>
      <c r="FA32" s="107"/>
      <c r="FB32" s="107"/>
      <c r="FC32" s="107"/>
      <c r="FD32" s="107"/>
      <c r="FE32" s="107">
        <f>データ!AP7</f>
        <v>2.9</v>
      </c>
      <c r="FF32" s="107"/>
      <c r="FG32" s="107"/>
      <c r="FH32" s="107"/>
      <c r="FI32" s="107"/>
      <c r="FJ32" s="107"/>
      <c r="FK32" s="107"/>
      <c r="FL32" s="107"/>
      <c r="FM32" s="107"/>
      <c r="FN32" s="107"/>
      <c r="FO32" s="107"/>
      <c r="FP32" s="107"/>
      <c r="FQ32" s="107"/>
      <c r="FR32" s="107"/>
      <c r="FS32" s="107"/>
      <c r="FT32" s="107"/>
      <c r="FU32" s="107"/>
      <c r="FV32" s="107"/>
      <c r="FW32" s="107"/>
      <c r="FX32" s="107">
        <f>データ!AQ7</f>
        <v>6</v>
      </c>
      <c r="FY32" s="107"/>
      <c r="FZ32" s="107"/>
      <c r="GA32" s="107"/>
      <c r="GB32" s="107"/>
      <c r="GC32" s="107"/>
      <c r="GD32" s="107"/>
      <c r="GE32" s="107"/>
      <c r="GF32" s="107"/>
      <c r="GG32" s="107"/>
      <c r="GH32" s="107"/>
      <c r="GI32" s="107"/>
      <c r="GJ32" s="107"/>
      <c r="GK32" s="107"/>
      <c r="GL32" s="107"/>
      <c r="GM32" s="107"/>
      <c r="GN32" s="107"/>
      <c r="GO32" s="107"/>
      <c r="GP32" s="107"/>
      <c r="GQ32" s="107">
        <f>データ!AR7</f>
        <v>3.8</v>
      </c>
      <c r="GR32" s="107"/>
      <c r="GS32" s="107"/>
      <c r="GT32" s="107"/>
      <c r="GU32" s="107"/>
      <c r="GV32" s="107"/>
      <c r="GW32" s="107"/>
      <c r="GX32" s="107"/>
      <c r="GY32" s="107"/>
      <c r="GZ32" s="107"/>
      <c r="HA32" s="107"/>
      <c r="HB32" s="107"/>
      <c r="HC32" s="107"/>
      <c r="HD32" s="107"/>
      <c r="HE32" s="107"/>
      <c r="HF32" s="107"/>
      <c r="HG32" s="107"/>
      <c r="HH32" s="107"/>
      <c r="HI32" s="107"/>
      <c r="HJ32" s="107">
        <f>データ!AS7</f>
        <v>2</v>
      </c>
      <c r="HK32" s="107"/>
      <c r="HL32" s="107"/>
      <c r="HM32" s="107"/>
      <c r="HN32" s="107"/>
      <c r="HO32" s="107"/>
      <c r="HP32" s="107"/>
      <c r="HQ32" s="107"/>
      <c r="HR32" s="107"/>
      <c r="HS32" s="107"/>
      <c r="HT32" s="107"/>
      <c r="HU32" s="107"/>
      <c r="HV32" s="107"/>
      <c r="HW32" s="107"/>
      <c r="HX32" s="107"/>
      <c r="HY32" s="107"/>
      <c r="HZ32" s="107"/>
      <c r="IA32" s="107"/>
      <c r="IB32" s="107"/>
      <c r="IC32" s="30"/>
      <c r="ID32" s="30"/>
      <c r="IE32" s="30"/>
      <c r="IF32" s="30"/>
      <c r="IG32" s="30"/>
      <c r="IH32" s="30"/>
      <c r="II32" s="30"/>
      <c r="IJ32" s="31"/>
      <c r="IK32" s="30"/>
      <c r="IL32" s="30"/>
      <c r="IM32" s="30"/>
      <c r="IN32" s="30"/>
      <c r="IO32" s="30"/>
      <c r="IP32" s="30"/>
      <c r="IQ32" s="30"/>
      <c r="IR32" s="104" t="s">
        <v>29</v>
      </c>
      <c r="IS32" s="105"/>
      <c r="IT32" s="105"/>
      <c r="IU32" s="105"/>
      <c r="IV32" s="105"/>
      <c r="IW32" s="105"/>
      <c r="IX32" s="105"/>
      <c r="IY32" s="105"/>
      <c r="IZ32" s="105"/>
      <c r="JA32" s="105"/>
      <c r="JB32" s="106"/>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8" t="s">
        <v>125</v>
      </c>
      <c r="NE49" s="149"/>
      <c r="NF49" s="149"/>
      <c r="NG49" s="149"/>
      <c r="NH49" s="149"/>
      <c r="NI49" s="149"/>
      <c r="NJ49" s="149"/>
      <c r="NK49" s="149"/>
      <c r="NL49" s="149"/>
      <c r="NM49" s="149"/>
      <c r="NN49" s="149"/>
      <c r="NO49" s="149"/>
      <c r="NP49" s="149"/>
      <c r="NQ49" s="149"/>
      <c r="NR49" s="150"/>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2"/>
      <c r="C51" s="4"/>
      <c r="D51" s="4"/>
      <c r="E51" s="4"/>
      <c r="F51" s="4"/>
      <c r="G51" s="34"/>
      <c r="H51" s="34"/>
      <c r="I51" s="4"/>
      <c r="J51" s="4"/>
      <c r="K51" s="4"/>
      <c r="L51" s="4"/>
      <c r="M51" s="4"/>
      <c r="N51" s="4"/>
      <c r="O51" s="4"/>
      <c r="P51" s="4"/>
      <c r="Q51" s="4"/>
      <c r="R51" s="26"/>
      <c r="S51" s="26"/>
      <c r="T51" s="26"/>
      <c r="U51" s="108" t="str">
        <f>データ!$B$11</f>
        <v>H27</v>
      </c>
      <c r="V51" s="108"/>
      <c r="W51" s="108"/>
      <c r="X51" s="108"/>
      <c r="Y51" s="108"/>
      <c r="Z51" s="108"/>
      <c r="AA51" s="108"/>
      <c r="AB51" s="108"/>
      <c r="AC51" s="108"/>
      <c r="AD51" s="108"/>
      <c r="AE51" s="108"/>
      <c r="AF51" s="108"/>
      <c r="AG51" s="108"/>
      <c r="AH51" s="108"/>
      <c r="AI51" s="108"/>
      <c r="AJ51" s="108"/>
      <c r="AK51" s="108"/>
      <c r="AL51" s="108"/>
      <c r="AM51" s="108"/>
      <c r="AN51" s="108" t="str">
        <f>データ!$C$11</f>
        <v>H28</v>
      </c>
      <c r="AO51" s="108"/>
      <c r="AP51" s="108"/>
      <c r="AQ51" s="108"/>
      <c r="AR51" s="108"/>
      <c r="AS51" s="108"/>
      <c r="AT51" s="108"/>
      <c r="AU51" s="108"/>
      <c r="AV51" s="108"/>
      <c r="AW51" s="108"/>
      <c r="AX51" s="108"/>
      <c r="AY51" s="108"/>
      <c r="AZ51" s="108"/>
      <c r="BA51" s="108"/>
      <c r="BB51" s="108"/>
      <c r="BC51" s="108"/>
      <c r="BD51" s="108"/>
      <c r="BE51" s="108"/>
      <c r="BF51" s="108"/>
      <c r="BG51" s="108" t="str">
        <f>データ!$D$11</f>
        <v>H29</v>
      </c>
      <c r="BH51" s="108"/>
      <c r="BI51" s="108"/>
      <c r="BJ51" s="108"/>
      <c r="BK51" s="108"/>
      <c r="BL51" s="108"/>
      <c r="BM51" s="108"/>
      <c r="BN51" s="108"/>
      <c r="BO51" s="108"/>
      <c r="BP51" s="108"/>
      <c r="BQ51" s="108"/>
      <c r="BR51" s="108"/>
      <c r="BS51" s="108"/>
      <c r="BT51" s="108"/>
      <c r="BU51" s="108"/>
      <c r="BV51" s="108"/>
      <c r="BW51" s="108"/>
      <c r="BX51" s="108"/>
      <c r="BY51" s="108"/>
      <c r="BZ51" s="108" t="str">
        <f>データ!$E$11</f>
        <v>H30</v>
      </c>
      <c r="CA51" s="108"/>
      <c r="CB51" s="108"/>
      <c r="CC51" s="108"/>
      <c r="CD51" s="108"/>
      <c r="CE51" s="108"/>
      <c r="CF51" s="108"/>
      <c r="CG51" s="108"/>
      <c r="CH51" s="108"/>
      <c r="CI51" s="108"/>
      <c r="CJ51" s="108"/>
      <c r="CK51" s="108"/>
      <c r="CL51" s="108"/>
      <c r="CM51" s="108"/>
      <c r="CN51" s="108"/>
      <c r="CO51" s="108"/>
      <c r="CP51" s="108"/>
      <c r="CQ51" s="108"/>
      <c r="CR51" s="108"/>
      <c r="CS51" s="108" t="str">
        <f>データ!$F$11</f>
        <v>R01</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t="str">
        <f>データ!$B$11</f>
        <v>H27</v>
      </c>
      <c r="EM51" s="108"/>
      <c r="EN51" s="108"/>
      <c r="EO51" s="108"/>
      <c r="EP51" s="108"/>
      <c r="EQ51" s="108"/>
      <c r="ER51" s="108"/>
      <c r="ES51" s="108"/>
      <c r="ET51" s="108"/>
      <c r="EU51" s="108"/>
      <c r="EV51" s="108"/>
      <c r="EW51" s="108"/>
      <c r="EX51" s="108"/>
      <c r="EY51" s="108"/>
      <c r="EZ51" s="108"/>
      <c r="FA51" s="108"/>
      <c r="FB51" s="108"/>
      <c r="FC51" s="108"/>
      <c r="FD51" s="108"/>
      <c r="FE51" s="108" t="str">
        <f>データ!$C$11</f>
        <v>H28</v>
      </c>
      <c r="FF51" s="108"/>
      <c r="FG51" s="108"/>
      <c r="FH51" s="108"/>
      <c r="FI51" s="108"/>
      <c r="FJ51" s="108"/>
      <c r="FK51" s="108"/>
      <c r="FL51" s="108"/>
      <c r="FM51" s="108"/>
      <c r="FN51" s="108"/>
      <c r="FO51" s="108"/>
      <c r="FP51" s="108"/>
      <c r="FQ51" s="108"/>
      <c r="FR51" s="108"/>
      <c r="FS51" s="108"/>
      <c r="FT51" s="108"/>
      <c r="FU51" s="108"/>
      <c r="FV51" s="108"/>
      <c r="FW51" s="108"/>
      <c r="FX51" s="108" t="str">
        <f>データ!$D$11</f>
        <v>H29</v>
      </c>
      <c r="FY51" s="108"/>
      <c r="FZ51" s="108"/>
      <c r="GA51" s="108"/>
      <c r="GB51" s="108"/>
      <c r="GC51" s="108"/>
      <c r="GD51" s="108"/>
      <c r="GE51" s="108"/>
      <c r="GF51" s="108"/>
      <c r="GG51" s="108"/>
      <c r="GH51" s="108"/>
      <c r="GI51" s="108"/>
      <c r="GJ51" s="108"/>
      <c r="GK51" s="108"/>
      <c r="GL51" s="108"/>
      <c r="GM51" s="108"/>
      <c r="GN51" s="108"/>
      <c r="GO51" s="108"/>
      <c r="GP51" s="108"/>
      <c r="GQ51" s="108" t="str">
        <f>データ!$E$11</f>
        <v>H30</v>
      </c>
      <c r="GR51" s="108"/>
      <c r="GS51" s="108"/>
      <c r="GT51" s="108"/>
      <c r="GU51" s="108"/>
      <c r="GV51" s="108"/>
      <c r="GW51" s="108"/>
      <c r="GX51" s="108"/>
      <c r="GY51" s="108"/>
      <c r="GZ51" s="108"/>
      <c r="HA51" s="108"/>
      <c r="HB51" s="108"/>
      <c r="HC51" s="108"/>
      <c r="HD51" s="108"/>
      <c r="HE51" s="108"/>
      <c r="HF51" s="108"/>
      <c r="HG51" s="108"/>
      <c r="HH51" s="108"/>
      <c r="HI51" s="108"/>
      <c r="HJ51" s="108" t="str">
        <f>データ!$F$11</f>
        <v>R01</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t="str">
        <f>データ!$B$11</f>
        <v>H27</v>
      </c>
      <c r="JD51" s="108"/>
      <c r="JE51" s="108"/>
      <c r="JF51" s="108"/>
      <c r="JG51" s="108"/>
      <c r="JH51" s="108"/>
      <c r="JI51" s="108"/>
      <c r="JJ51" s="108"/>
      <c r="JK51" s="108"/>
      <c r="JL51" s="108"/>
      <c r="JM51" s="108"/>
      <c r="JN51" s="108"/>
      <c r="JO51" s="108"/>
      <c r="JP51" s="108"/>
      <c r="JQ51" s="108"/>
      <c r="JR51" s="108"/>
      <c r="JS51" s="108"/>
      <c r="JT51" s="108"/>
      <c r="JU51" s="108"/>
      <c r="JV51" s="108" t="str">
        <f>データ!$C$11</f>
        <v>H28</v>
      </c>
      <c r="JW51" s="108"/>
      <c r="JX51" s="108"/>
      <c r="JY51" s="108"/>
      <c r="JZ51" s="108"/>
      <c r="KA51" s="108"/>
      <c r="KB51" s="108"/>
      <c r="KC51" s="108"/>
      <c r="KD51" s="108"/>
      <c r="KE51" s="108"/>
      <c r="KF51" s="108"/>
      <c r="KG51" s="108"/>
      <c r="KH51" s="108"/>
      <c r="KI51" s="108"/>
      <c r="KJ51" s="108"/>
      <c r="KK51" s="108"/>
      <c r="KL51" s="108"/>
      <c r="KM51" s="108"/>
      <c r="KN51" s="108"/>
      <c r="KO51" s="108" t="str">
        <f>データ!$D$11</f>
        <v>H29</v>
      </c>
      <c r="KP51" s="108"/>
      <c r="KQ51" s="108"/>
      <c r="KR51" s="108"/>
      <c r="KS51" s="108"/>
      <c r="KT51" s="108"/>
      <c r="KU51" s="108"/>
      <c r="KV51" s="108"/>
      <c r="KW51" s="108"/>
      <c r="KX51" s="108"/>
      <c r="KY51" s="108"/>
      <c r="KZ51" s="108"/>
      <c r="LA51" s="108"/>
      <c r="LB51" s="108"/>
      <c r="LC51" s="108"/>
      <c r="LD51" s="108"/>
      <c r="LE51" s="108"/>
      <c r="LF51" s="108"/>
      <c r="LG51" s="108"/>
      <c r="LH51" s="108" t="str">
        <f>データ!$E$11</f>
        <v>H30</v>
      </c>
      <c r="LI51" s="108"/>
      <c r="LJ51" s="108"/>
      <c r="LK51" s="108"/>
      <c r="LL51" s="108"/>
      <c r="LM51" s="108"/>
      <c r="LN51" s="108"/>
      <c r="LO51" s="108"/>
      <c r="LP51" s="108"/>
      <c r="LQ51" s="108"/>
      <c r="LR51" s="108"/>
      <c r="LS51" s="108"/>
      <c r="LT51" s="108"/>
      <c r="LU51" s="108"/>
      <c r="LV51" s="108"/>
      <c r="LW51" s="108"/>
      <c r="LX51" s="108"/>
      <c r="LY51" s="108"/>
      <c r="LZ51" s="108"/>
      <c r="MA51" s="108" t="str">
        <f>データ!$F$11</f>
        <v>R01</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2"/>
      <c r="C52" s="4"/>
      <c r="D52" s="4"/>
      <c r="E52" s="4"/>
      <c r="F52" s="4"/>
      <c r="G52" s="34"/>
      <c r="H52" s="34"/>
      <c r="I52" s="28"/>
      <c r="J52" s="104" t="s">
        <v>27</v>
      </c>
      <c r="K52" s="105"/>
      <c r="L52" s="105"/>
      <c r="M52" s="105"/>
      <c r="N52" s="105"/>
      <c r="O52" s="105"/>
      <c r="P52" s="105"/>
      <c r="Q52" s="105"/>
      <c r="R52" s="105"/>
      <c r="S52" s="105"/>
      <c r="T52" s="106"/>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4" t="s">
        <v>27</v>
      </c>
      <c r="EB52" s="105"/>
      <c r="EC52" s="105"/>
      <c r="ED52" s="105"/>
      <c r="EE52" s="105"/>
      <c r="EF52" s="105"/>
      <c r="EG52" s="105"/>
      <c r="EH52" s="105"/>
      <c r="EI52" s="105"/>
      <c r="EJ52" s="105"/>
      <c r="EK52" s="106"/>
      <c r="EL52" s="107">
        <f>データ!BF7</f>
        <v>30.2</v>
      </c>
      <c r="EM52" s="107"/>
      <c r="EN52" s="107"/>
      <c r="EO52" s="107"/>
      <c r="EP52" s="107"/>
      <c r="EQ52" s="107"/>
      <c r="ER52" s="107"/>
      <c r="ES52" s="107"/>
      <c r="ET52" s="107"/>
      <c r="EU52" s="107"/>
      <c r="EV52" s="107"/>
      <c r="EW52" s="107"/>
      <c r="EX52" s="107"/>
      <c r="EY52" s="107"/>
      <c r="EZ52" s="107"/>
      <c r="FA52" s="107"/>
      <c r="FB52" s="107"/>
      <c r="FC52" s="107"/>
      <c r="FD52" s="107"/>
      <c r="FE52" s="107">
        <f>データ!BG7</f>
        <v>27.1</v>
      </c>
      <c r="FF52" s="107"/>
      <c r="FG52" s="107"/>
      <c r="FH52" s="107"/>
      <c r="FI52" s="107"/>
      <c r="FJ52" s="107"/>
      <c r="FK52" s="107"/>
      <c r="FL52" s="107"/>
      <c r="FM52" s="107"/>
      <c r="FN52" s="107"/>
      <c r="FO52" s="107"/>
      <c r="FP52" s="107"/>
      <c r="FQ52" s="107"/>
      <c r="FR52" s="107"/>
      <c r="FS52" s="107"/>
      <c r="FT52" s="107"/>
      <c r="FU52" s="107"/>
      <c r="FV52" s="107"/>
      <c r="FW52" s="107"/>
      <c r="FX52" s="107">
        <f>データ!BH7</f>
        <v>29.4</v>
      </c>
      <c r="FY52" s="107"/>
      <c r="FZ52" s="107"/>
      <c r="GA52" s="107"/>
      <c r="GB52" s="107"/>
      <c r="GC52" s="107"/>
      <c r="GD52" s="107"/>
      <c r="GE52" s="107"/>
      <c r="GF52" s="107"/>
      <c r="GG52" s="107"/>
      <c r="GH52" s="107"/>
      <c r="GI52" s="107"/>
      <c r="GJ52" s="107"/>
      <c r="GK52" s="107"/>
      <c r="GL52" s="107"/>
      <c r="GM52" s="107"/>
      <c r="GN52" s="107"/>
      <c r="GO52" s="107"/>
      <c r="GP52" s="107"/>
      <c r="GQ52" s="107">
        <f>データ!BI7</f>
        <v>23.1</v>
      </c>
      <c r="GR52" s="107"/>
      <c r="GS52" s="107"/>
      <c r="GT52" s="107"/>
      <c r="GU52" s="107"/>
      <c r="GV52" s="107"/>
      <c r="GW52" s="107"/>
      <c r="GX52" s="107"/>
      <c r="GY52" s="107"/>
      <c r="GZ52" s="107"/>
      <c r="HA52" s="107"/>
      <c r="HB52" s="107"/>
      <c r="HC52" s="107"/>
      <c r="HD52" s="107"/>
      <c r="HE52" s="107"/>
      <c r="HF52" s="107"/>
      <c r="HG52" s="107"/>
      <c r="HH52" s="107"/>
      <c r="HI52" s="107"/>
      <c r="HJ52" s="107">
        <f>データ!BJ7</f>
        <v>47.5</v>
      </c>
      <c r="HK52" s="107"/>
      <c r="HL52" s="107"/>
      <c r="HM52" s="107"/>
      <c r="HN52" s="107"/>
      <c r="HO52" s="107"/>
      <c r="HP52" s="107"/>
      <c r="HQ52" s="107"/>
      <c r="HR52" s="107"/>
      <c r="HS52" s="107"/>
      <c r="HT52" s="107"/>
      <c r="HU52" s="107"/>
      <c r="HV52" s="107"/>
      <c r="HW52" s="107"/>
      <c r="HX52" s="107"/>
      <c r="HY52" s="107"/>
      <c r="HZ52" s="107"/>
      <c r="IA52" s="107"/>
      <c r="IB52" s="107"/>
      <c r="IC52" s="30"/>
      <c r="ID52" s="30"/>
      <c r="IE52" s="30"/>
      <c r="IF52" s="30"/>
      <c r="IG52" s="30"/>
      <c r="IH52" s="30"/>
      <c r="II52" s="30"/>
      <c r="IJ52" s="30"/>
      <c r="IK52" s="30"/>
      <c r="IL52" s="30"/>
      <c r="IM52" s="30"/>
      <c r="IN52" s="30"/>
      <c r="IO52" s="30"/>
      <c r="IP52" s="30"/>
      <c r="IQ52" s="30"/>
      <c r="IR52" s="104" t="s">
        <v>27</v>
      </c>
      <c r="IS52" s="105"/>
      <c r="IT52" s="105"/>
      <c r="IU52" s="105"/>
      <c r="IV52" s="105"/>
      <c r="IW52" s="105"/>
      <c r="IX52" s="105"/>
      <c r="IY52" s="105"/>
      <c r="IZ52" s="105"/>
      <c r="JA52" s="105"/>
      <c r="JB52" s="106"/>
      <c r="JC52" s="103">
        <f>データ!BQ7</f>
        <v>2632</v>
      </c>
      <c r="JD52" s="103"/>
      <c r="JE52" s="103"/>
      <c r="JF52" s="103"/>
      <c r="JG52" s="103"/>
      <c r="JH52" s="103"/>
      <c r="JI52" s="103"/>
      <c r="JJ52" s="103"/>
      <c r="JK52" s="103"/>
      <c r="JL52" s="103"/>
      <c r="JM52" s="103"/>
      <c r="JN52" s="103"/>
      <c r="JO52" s="103"/>
      <c r="JP52" s="103"/>
      <c r="JQ52" s="103"/>
      <c r="JR52" s="103"/>
      <c r="JS52" s="103"/>
      <c r="JT52" s="103"/>
      <c r="JU52" s="103"/>
      <c r="JV52" s="103">
        <f>データ!BR7</f>
        <v>2274</v>
      </c>
      <c r="JW52" s="103"/>
      <c r="JX52" s="103"/>
      <c r="JY52" s="103"/>
      <c r="JZ52" s="103"/>
      <c r="KA52" s="103"/>
      <c r="KB52" s="103"/>
      <c r="KC52" s="103"/>
      <c r="KD52" s="103"/>
      <c r="KE52" s="103"/>
      <c r="KF52" s="103"/>
      <c r="KG52" s="103"/>
      <c r="KH52" s="103"/>
      <c r="KI52" s="103"/>
      <c r="KJ52" s="103"/>
      <c r="KK52" s="103"/>
      <c r="KL52" s="103"/>
      <c r="KM52" s="103"/>
      <c r="KN52" s="103"/>
      <c r="KO52" s="103">
        <f>データ!BS7</f>
        <v>2426</v>
      </c>
      <c r="KP52" s="103"/>
      <c r="KQ52" s="103"/>
      <c r="KR52" s="103"/>
      <c r="KS52" s="103"/>
      <c r="KT52" s="103"/>
      <c r="KU52" s="103"/>
      <c r="KV52" s="103"/>
      <c r="KW52" s="103"/>
      <c r="KX52" s="103"/>
      <c r="KY52" s="103"/>
      <c r="KZ52" s="103"/>
      <c r="LA52" s="103"/>
      <c r="LB52" s="103"/>
      <c r="LC52" s="103"/>
      <c r="LD52" s="103"/>
      <c r="LE52" s="103"/>
      <c r="LF52" s="103"/>
      <c r="LG52" s="103"/>
      <c r="LH52" s="103">
        <f>データ!BT7</f>
        <v>1503</v>
      </c>
      <c r="LI52" s="103"/>
      <c r="LJ52" s="103"/>
      <c r="LK52" s="103"/>
      <c r="LL52" s="103"/>
      <c r="LM52" s="103"/>
      <c r="LN52" s="103"/>
      <c r="LO52" s="103"/>
      <c r="LP52" s="103"/>
      <c r="LQ52" s="103"/>
      <c r="LR52" s="103"/>
      <c r="LS52" s="103"/>
      <c r="LT52" s="103"/>
      <c r="LU52" s="103"/>
      <c r="LV52" s="103"/>
      <c r="LW52" s="103"/>
      <c r="LX52" s="103"/>
      <c r="LY52" s="103"/>
      <c r="LZ52" s="103"/>
      <c r="MA52" s="103">
        <f>データ!BU7</f>
        <v>4169</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2"/>
      <c r="C53" s="4"/>
      <c r="D53" s="4"/>
      <c r="E53" s="4"/>
      <c r="F53" s="4"/>
      <c r="G53" s="4"/>
      <c r="H53" s="4"/>
      <c r="I53" s="28"/>
      <c r="J53" s="104" t="s">
        <v>29</v>
      </c>
      <c r="K53" s="105"/>
      <c r="L53" s="105"/>
      <c r="M53" s="105"/>
      <c r="N53" s="105"/>
      <c r="O53" s="105"/>
      <c r="P53" s="105"/>
      <c r="Q53" s="105"/>
      <c r="R53" s="105"/>
      <c r="S53" s="105"/>
      <c r="T53" s="106"/>
      <c r="U53" s="103">
        <f>データ!AZ7</f>
        <v>22</v>
      </c>
      <c r="V53" s="103"/>
      <c r="W53" s="103"/>
      <c r="X53" s="103"/>
      <c r="Y53" s="103"/>
      <c r="Z53" s="103"/>
      <c r="AA53" s="103"/>
      <c r="AB53" s="103"/>
      <c r="AC53" s="103"/>
      <c r="AD53" s="103"/>
      <c r="AE53" s="103"/>
      <c r="AF53" s="103"/>
      <c r="AG53" s="103"/>
      <c r="AH53" s="103"/>
      <c r="AI53" s="103"/>
      <c r="AJ53" s="103"/>
      <c r="AK53" s="103"/>
      <c r="AL53" s="103"/>
      <c r="AM53" s="103"/>
      <c r="AN53" s="103">
        <f>データ!BA7</f>
        <v>16</v>
      </c>
      <c r="AO53" s="103"/>
      <c r="AP53" s="103"/>
      <c r="AQ53" s="103"/>
      <c r="AR53" s="103"/>
      <c r="AS53" s="103"/>
      <c r="AT53" s="103"/>
      <c r="AU53" s="103"/>
      <c r="AV53" s="103"/>
      <c r="AW53" s="103"/>
      <c r="AX53" s="103"/>
      <c r="AY53" s="103"/>
      <c r="AZ53" s="103"/>
      <c r="BA53" s="103"/>
      <c r="BB53" s="103"/>
      <c r="BC53" s="103"/>
      <c r="BD53" s="103"/>
      <c r="BE53" s="103"/>
      <c r="BF53" s="103"/>
      <c r="BG53" s="103">
        <f>データ!BB7</f>
        <v>21</v>
      </c>
      <c r="BH53" s="103"/>
      <c r="BI53" s="103"/>
      <c r="BJ53" s="103"/>
      <c r="BK53" s="103"/>
      <c r="BL53" s="103"/>
      <c r="BM53" s="103"/>
      <c r="BN53" s="103"/>
      <c r="BO53" s="103"/>
      <c r="BP53" s="103"/>
      <c r="BQ53" s="103"/>
      <c r="BR53" s="103"/>
      <c r="BS53" s="103"/>
      <c r="BT53" s="103"/>
      <c r="BU53" s="103"/>
      <c r="BV53" s="103"/>
      <c r="BW53" s="103"/>
      <c r="BX53" s="103"/>
      <c r="BY53" s="103"/>
      <c r="BZ53" s="103">
        <f>データ!BC7</f>
        <v>17</v>
      </c>
      <c r="CA53" s="103"/>
      <c r="CB53" s="103"/>
      <c r="CC53" s="103"/>
      <c r="CD53" s="103"/>
      <c r="CE53" s="103"/>
      <c r="CF53" s="103"/>
      <c r="CG53" s="103"/>
      <c r="CH53" s="103"/>
      <c r="CI53" s="103"/>
      <c r="CJ53" s="103"/>
      <c r="CK53" s="103"/>
      <c r="CL53" s="103"/>
      <c r="CM53" s="103"/>
      <c r="CN53" s="103"/>
      <c r="CO53" s="103"/>
      <c r="CP53" s="103"/>
      <c r="CQ53" s="103"/>
      <c r="CR53" s="103"/>
      <c r="CS53" s="103">
        <f>データ!BD7</f>
        <v>15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4" t="s">
        <v>29</v>
      </c>
      <c r="EB53" s="105"/>
      <c r="EC53" s="105"/>
      <c r="ED53" s="105"/>
      <c r="EE53" s="105"/>
      <c r="EF53" s="105"/>
      <c r="EG53" s="105"/>
      <c r="EH53" s="105"/>
      <c r="EI53" s="105"/>
      <c r="EJ53" s="105"/>
      <c r="EK53" s="106"/>
      <c r="EL53" s="107">
        <f>データ!BK7</f>
        <v>38.200000000000003</v>
      </c>
      <c r="EM53" s="107"/>
      <c r="EN53" s="107"/>
      <c r="EO53" s="107"/>
      <c r="EP53" s="107"/>
      <c r="EQ53" s="107"/>
      <c r="ER53" s="107"/>
      <c r="ES53" s="107"/>
      <c r="ET53" s="107"/>
      <c r="EU53" s="107"/>
      <c r="EV53" s="107"/>
      <c r="EW53" s="107"/>
      <c r="EX53" s="107"/>
      <c r="EY53" s="107"/>
      <c r="EZ53" s="107"/>
      <c r="FA53" s="107"/>
      <c r="FB53" s="107"/>
      <c r="FC53" s="107"/>
      <c r="FD53" s="107"/>
      <c r="FE53" s="107">
        <f>データ!BL7</f>
        <v>34.6</v>
      </c>
      <c r="FF53" s="107"/>
      <c r="FG53" s="107"/>
      <c r="FH53" s="107"/>
      <c r="FI53" s="107"/>
      <c r="FJ53" s="107"/>
      <c r="FK53" s="107"/>
      <c r="FL53" s="107"/>
      <c r="FM53" s="107"/>
      <c r="FN53" s="107"/>
      <c r="FO53" s="107"/>
      <c r="FP53" s="107"/>
      <c r="FQ53" s="107"/>
      <c r="FR53" s="107"/>
      <c r="FS53" s="107"/>
      <c r="FT53" s="107"/>
      <c r="FU53" s="107"/>
      <c r="FV53" s="107"/>
      <c r="FW53" s="107"/>
      <c r="FX53" s="107">
        <f>データ!BM7</f>
        <v>37.6</v>
      </c>
      <c r="FY53" s="107"/>
      <c r="FZ53" s="107"/>
      <c r="GA53" s="107"/>
      <c r="GB53" s="107"/>
      <c r="GC53" s="107"/>
      <c r="GD53" s="107"/>
      <c r="GE53" s="107"/>
      <c r="GF53" s="107"/>
      <c r="GG53" s="107"/>
      <c r="GH53" s="107"/>
      <c r="GI53" s="107"/>
      <c r="GJ53" s="107"/>
      <c r="GK53" s="107"/>
      <c r="GL53" s="107"/>
      <c r="GM53" s="107"/>
      <c r="GN53" s="107"/>
      <c r="GO53" s="107"/>
      <c r="GP53" s="107"/>
      <c r="GQ53" s="107">
        <f>データ!BN7</f>
        <v>30.2</v>
      </c>
      <c r="GR53" s="107"/>
      <c r="GS53" s="107"/>
      <c r="GT53" s="107"/>
      <c r="GU53" s="107"/>
      <c r="GV53" s="107"/>
      <c r="GW53" s="107"/>
      <c r="GX53" s="107"/>
      <c r="GY53" s="107"/>
      <c r="GZ53" s="107"/>
      <c r="HA53" s="107"/>
      <c r="HB53" s="107"/>
      <c r="HC53" s="107"/>
      <c r="HD53" s="107"/>
      <c r="HE53" s="107"/>
      <c r="HF53" s="107"/>
      <c r="HG53" s="107"/>
      <c r="HH53" s="107"/>
      <c r="HI53" s="107"/>
      <c r="HJ53" s="107">
        <f>データ!BO7</f>
        <v>33.9</v>
      </c>
      <c r="HK53" s="107"/>
      <c r="HL53" s="107"/>
      <c r="HM53" s="107"/>
      <c r="HN53" s="107"/>
      <c r="HO53" s="107"/>
      <c r="HP53" s="107"/>
      <c r="HQ53" s="107"/>
      <c r="HR53" s="107"/>
      <c r="HS53" s="107"/>
      <c r="HT53" s="107"/>
      <c r="HU53" s="107"/>
      <c r="HV53" s="107"/>
      <c r="HW53" s="107"/>
      <c r="HX53" s="107"/>
      <c r="HY53" s="107"/>
      <c r="HZ53" s="107"/>
      <c r="IA53" s="107"/>
      <c r="IB53" s="107"/>
      <c r="IC53" s="30"/>
      <c r="ID53" s="30"/>
      <c r="IE53" s="30"/>
      <c r="IF53" s="30"/>
      <c r="IG53" s="30"/>
      <c r="IH53" s="30"/>
      <c r="II53" s="30"/>
      <c r="IJ53" s="30"/>
      <c r="IK53" s="30"/>
      <c r="IL53" s="30"/>
      <c r="IM53" s="30"/>
      <c r="IN53" s="30"/>
      <c r="IO53" s="30"/>
      <c r="IP53" s="30"/>
      <c r="IQ53" s="30"/>
      <c r="IR53" s="104" t="s">
        <v>29</v>
      </c>
      <c r="IS53" s="105"/>
      <c r="IT53" s="105"/>
      <c r="IU53" s="105"/>
      <c r="IV53" s="105"/>
      <c r="IW53" s="105"/>
      <c r="IX53" s="105"/>
      <c r="IY53" s="105"/>
      <c r="IZ53" s="105"/>
      <c r="JA53" s="105"/>
      <c r="JB53" s="106"/>
      <c r="JC53" s="103">
        <f>データ!BV7</f>
        <v>6967</v>
      </c>
      <c r="JD53" s="103"/>
      <c r="JE53" s="103"/>
      <c r="JF53" s="103"/>
      <c r="JG53" s="103"/>
      <c r="JH53" s="103"/>
      <c r="JI53" s="103"/>
      <c r="JJ53" s="103"/>
      <c r="JK53" s="103"/>
      <c r="JL53" s="103"/>
      <c r="JM53" s="103"/>
      <c r="JN53" s="103"/>
      <c r="JO53" s="103"/>
      <c r="JP53" s="103"/>
      <c r="JQ53" s="103"/>
      <c r="JR53" s="103"/>
      <c r="JS53" s="103"/>
      <c r="JT53" s="103"/>
      <c r="JU53" s="103"/>
      <c r="JV53" s="103">
        <f>データ!BW7</f>
        <v>7138</v>
      </c>
      <c r="JW53" s="103"/>
      <c r="JX53" s="103"/>
      <c r="JY53" s="103"/>
      <c r="JZ53" s="103"/>
      <c r="KA53" s="103"/>
      <c r="KB53" s="103"/>
      <c r="KC53" s="103"/>
      <c r="KD53" s="103"/>
      <c r="KE53" s="103"/>
      <c r="KF53" s="103"/>
      <c r="KG53" s="103"/>
      <c r="KH53" s="103"/>
      <c r="KI53" s="103"/>
      <c r="KJ53" s="103"/>
      <c r="KK53" s="103"/>
      <c r="KL53" s="103"/>
      <c r="KM53" s="103"/>
      <c r="KN53" s="103"/>
      <c r="KO53" s="103">
        <f>データ!BX7</f>
        <v>8131</v>
      </c>
      <c r="KP53" s="103"/>
      <c r="KQ53" s="103"/>
      <c r="KR53" s="103"/>
      <c r="KS53" s="103"/>
      <c r="KT53" s="103"/>
      <c r="KU53" s="103"/>
      <c r="KV53" s="103"/>
      <c r="KW53" s="103"/>
      <c r="KX53" s="103"/>
      <c r="KY53" s="103"/>
      <c r="KZ53" s="103"/>
      <c r="LA53" s="103"/>
      <c r="LB53" s="103"/>
      <c r="LC53" s="103"/>
      <c r="LD53" s="103"/>
      <c r="LE53" s="103"/>
      <c r="LF53" s="103"/>
      <c r="LG53" s="103"/>
      <c r="LH53" s="103">
        <f>データ!BY7</f>
        <v>8076</v>
      </c>
      <c r="LI53" s="103"/>
      <c r="LJ53" s="103"/>
      <c r="LK53" s="103"/>
      <c r="LL53" s="103"/>
      <c r="LM53" s="103"/>
      <c r="LN53" s="103"/>
      <c r="LO53" s="103"/>
      <c r="LP53" s="103"/>
      <c r="LQ53" s="103"/>
      <c r="LR53" s="103"/>
      <c r="LS53" s="103"/>
      <c r="LT53" s="103"/>
      <c r="LU53" s="103"/>
      <c r="LV53" s="103"/>
      <c r="LW53" s="103"/>
      <c r="LX53" s="103"/>
      <c r="LY53" s="103"/>
      <c r="LZ53" s="103"/>
      <c r="MA53" s="103">
        <f>データ!BZ7</f>
        <v>8265</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8"/>
      <c r="NE59" s="149"/>
      <c r="NF59" s="149"/>
      <c r="NG59" s="149"/>
      <c r="NH59" s="149"/>
      <c r="NI59" s="149"/>
      <c r="NJ59" s="149"/>
      <c r="NK59" s="149"/>
      <c r="NL59" s="149"/>
      <c r="NM59" s="149"/>
      <c r="NN59" s="149"/>
      <c r="NO59" s="149"/>
      <c r="NP59" s="149"/>
      <c r="NQ59" s="149"/>
      <c r="NR59" s="150"/>
    </row>
    <row r="60" spans="1:382" ht="13.5" customHeight="1" x14ac:dyDescent="0.15">
      <c r="A60" s="23"/>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20"/>
      <c r="MX60" s="20"/>
      <c r="MY60" s="20"/>
      <c r="MZ60" s="20"/>
      <c r="NA60" s="20"/>
      <c r="NB60" s="21"/>
      <c r="NC60" s="2"/>
      <c r="ND60" s="148"/>
      <c r="NE60" s="149"/>
      <c r="NF60" s="149"/>
      <c r="NG60" s="149"/>
      <c r="NH60" s="149"/>
      <c r="NI60" s="149"/>
      <c r="NJ60" s="149"/>
      <c r="NK60" s="149"/>
      <c r="NL60" s="149"/>
      <c r="NM60" s="149"/>
      <c r="NN60" s="149"/>
      <c r="NO60" s="149"/>
      <c r="NP60" s="149"/>
      <c r="NQ60" s="149"/>
      <c r="NR60" s="150"/>
    </row>
    <row r="61" spans="1:382" ht="13.5" customHeight="1" x14ac:dyDescent="0.15">
      <c r="A61" s="23"/>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20"/>
      <c r="MX61" s="20"/>
      <c r="MY61" s="20"/>
      <c r="MZ61" s="20"/>
      <c r="NA61" s="20"/>
      <c r="NB61" s="21"/>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8" t="s">
        <v>126</v>
      </c>
      <c r="NE66" s="149"/>
      <c r="NF66" s="149"/>
      <c r="NG66" s="149"/>
      <c r="NH66" s="149"/>
      <c r="NI66" s="149"/>
      <c r="NJ66" s="149"/>
      <c r="NK66" s="149"/>
      <c r="NL66" s="149"/>
      <c r="NM66" s="149"/>
      <c r="NN66" s="149"/>
      <c r="NO66" s="149"/>
      <c r="NP66" s="149"/>
      <c r="NQ66" s="149"/>
      <c r="NR66" s="150"/>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8"/>
      <c r="NE74" s="149"/>
      <c r="NF74" s="149"/>
      <c r="NG74" s="149"/>
      <c r="NH74" s="149"/>
      <c r="NI74" s="149"/>
      <c r="NJ74" s="149"/>
      <c r="NK74" s="149"/>
      <c r="NL74" s="149"/>
      <c r="NM74" s="149"/>
      <c r="NN74" s="149"/>
      <c r="NO74" s="149"/>
      <c r="NP74" s="149"/>
      <c r="NQ74" s="149"/>
      <c r="NR74" s="150"/>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8"/>
      <c r="NE75" s="149"/>
      <c r="NF75" s="149"/>
      <c r="NG75" s="149"/>
      <c r="NH75" s="149"/>
      <c r="NI75" s="149"/>
      <c r="NJ75" s="149"/>
      <c r="NK75" s="149"/>
      <c r="NL75" s="149"/>
      <c r="NM75" s="149"/>
      <c r="NN75" s="149"/>
      <c r="NO75" s="149"/>
      <c r="NP75" s="149"/>
      <c r="NQ75" s="149"/>
      <c r="NR75" s="150"/>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48"/>
      <c r="NE76" s="149"/>
      <c r="NF76" s="149"/>
      <c r="NG76" s="149"/>
      <c r="NH76" s="149"/>
      <c r="NI76" s="149"/>
      <c r="NJ76" s="149"/>
      <c r="NK76" s="149"/>
      <c r="NL76" s="149"/>
      <c r="NM76" s="149"/>
      <c r="NN76" s="149"/>
      <c r="NO76" s="149"/>
      <c r="NP76" s="149"/>
      <c r="NQ76" s="149"/>
      <c r="NR76" s="150"/>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8"/>
      <c r="NE77" s="149"/>
      <c r="NF77" s="149"/>
      <c r="NG77" s="149"/>
      <c r="NH77" s="149"/>
      <c r="NI77" s="149"/>
      <c r="NJ77" s="149"/>
      <c r="NK77" s="149"/>
      <c r="NL77" s="149"/>
      <c r="NM77" s="149"/>
      <c r="NN77" s="149"/>
      <c r="NO77" s="149"/>
      <c r="NP77" s="149"/>
      <c r="NQ77" s="149"/>
      <c r="NR77" s="150"/>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48"/>
      <c r="NE78" s="149"/>
      <c r="NF78" s="149"/>
      <c r="NG78" s="149"/>
      <c r="NH78" s="149"/>
      <c r="NI78" s="149"/>
      <c r="NJ78" s="149"/>
      <c r="NK78" s="149"/>
      <c r="NL78" s="149"/>
      <c r="NM78" s="149"/>
      <c r="NN78" s="149"/>
      <c r="NO78" s="149"/>
      <c r="NP78" s="149"/>
      <c r="NQ78" s="149"/>
      <c r="NR78" s="150"/>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8"/>
      <c r="NE79" s="149"/>
      <c r="NF79" s="149"/>
      <c r="NG79" s="149"/>
      <c r="NH79" s="149"/>
      <c r="NI79" s="149"/>
      <c r="NJ79" s="149"/>
      <c r="NK79" s="149"/>
      <c r="NL79" s="149"/>
      <c r="NM79" s="149"/>
      <c r="NN79" s="149"/>
      <c r="NO79" s="149"/>
      <c r="NP79" s="149"/>
      <c r="NQ79" s="149"/>
      <c r="NR79" s="150"/>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34n7T5HCFheXD2ByakXf9ftCmt3j/3N0+8cpHBpRN0xI8qAlvE1xKtvetMtur8hh5Oh/RPzPY5LKPpwkRHgKRw==" saltValue="xun5M3de9Wh0iRiZrmtBa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0" t="s">
        <v>58</v>
      </c>
      <c r="I3" s="141"/>
      <c r="J3" s="141"/>
      <c r="K3" s="141"/>
      <c r="L3" s="141"/>
      <c r="M3" s="141"/>
      <c r="N3" s="141"/>
      <c r="O3" s="141"/>
      <c r="P3" s="141"/>
      <c r="Q3" s="141"/>
      <c r="R3" s="141"/>
      <c r="S3" s="141"/>
      <c r="T3" s="141"/>
      <c r="U3" s="141"/>
      <c r="V3" s="141"/>
      <c r="W3" s="141"/>
      <c r="X3" s="141"/>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2"/>
      <c r="I4" s="143"/>
      <c r="J4" s="143"/>
      <c r="K4" s="143"/>
      <c r="L4" s="143"/>
      <c r="M4" s="143"/>
      <c r="N4" s="143"/>
      <c r="O4" s="143"/>
      <c r="P4" s="143"/>
      <c r="Q4" s="143"/>
      <c r="R4" s="143"/>
      <c r="S4" s="143"/>
      <c r="T4" s="143"/>
      <c r="U4" s="143"/>
      <c r="V4" s="143"/>
      <c r="W4" s="143"/>
      <c r="X4" s="143"/>
      <c r="Y4" s="137" t="s">
        <v>63</v>
      </c>
      <c r="Z4" s="138"/>
      <c r="AA4" s="138"/>
      <c r="AB4" s="138"/>
      <c r="AC4" s="138"/>
      <c r="AD4" s="138"/>
      <c r="AE4" s="138"/>
      <c r="AF4" s="138"/>
      <c r="AG4" s="138"/>
      <c r="AH4" s="138"/>
      <c r="AI4" s="139"/>
      <c r="AJ4" s="144" t="s">
        <v>64</v>
      </c>
      <c r="AK4" s="144"/>
      <c r="AL4" s="144"/>
      <c r="AM4" s="144"/>
      <c r="AN4" s="144"/>
      <c r="AO4" s="144"/>
      <c r="AP4" s="144"/>
      <c r="AQ4" s="144"/>
      <c r="AR4" s="144"/>
      <c r="AS4" s="144"/>
      <c r="AT4" s="144"/>
      <c r="AU4" s="145" t="s">
        <v>65</v>
      </c>
      <c r="AV4" s="144"/>
      <c r="AW4" s="144"/>
      <c r="AX4" s="144"/>
      <c r="AY4" s="144"/>
      <c r="AZ4" s="144"/>
      <c r="BA4" s="144"/>
      <c r="BB4" s="144"/>
      <c r="BC4" s="144"/>
      <c r="BD4" s="144"/>
      <c r="BE4" s="144"/>
      <c r="BF4" s="144" t="s">
        <v>66</v>
      </c>
      <c r="BG4" s="144"/>
      <c r="BH4" s="144"/>
      <c r="BI4" s="144"/>
      <c r="BJ4" s="144"/>
      <c r="BK4" s="144"/>
      <c r="BL4" s="144"/>
      <c r="BM4" s="144"/>
      <c r="BN4" s="144"/>
      <c r="BO4" s="144"/>
      <c r="BP4" s="144"/>
      <c r="BQ4" s="145" t="s">
        <v>67</v>
      </c>
      <c r="BR4" s="144"/>
      <c r="BS4" s="144"/>
      <c r="BT4" s="144"/>
      <c r="BU4" s="144"/>
      <c r="BV4" s="144"/>
      <c r="BW4" s="144"/>
      <c r="BX4" s="144"/>
      <c r="BY4" s="144"/>
      <c r="BZ4" s="144"/>
      <c r="CA4" s="144"/>
      <c r="CB4" s="144" t="s">
        <v>68</v>
      </c>
      <c r="CC4" s="144"/>
      <c r="CD4" s="144"/>
      <c r="CE4" s="144"/>
      <c r="CF4" s="144"/>
      <c r="CG4" s="144"/>
      <c r="CH4" s="144"/>
      <c r="CI4" s="144"/>
      <c r="CJ4" s="144"/>
      <c r="CK4" s="144"/>
      <c r="CL4" s="144"/>
      <c r="CM4" s="146" t="s">
        <v>69</v>
      </c>
      <c r="CN4" s="146" t="s">
        <v>70</v>
      </c>
      <c r="CO4" s="137" t="s">
        <v>71</v>
      </c>
      <c r="CP4" s="138"/>
      <c r="CQ4" s="138"/>
      <c r="CR4" s="138"/>
      <c r="CS4" s="138"/>
      <c r="CT4" s="138"/>
      <c r="CU4" s="138"/>
      <c r="CV4" s="138"/>
      <c r="CW4" s="138"/>
      <c r="CX4" s="138"/>
      <c r="CY4" s="139"/>
      <c r="CZ4" s="144" t="s">
        <v>72</v>
      </c>
      <c r="DA4" s="144"/>
      <c r="DB4" s="144"/>
      <c r="DC4" s="144"/>
      <c r="DD4" s="144"/>
      <c r="DE4" s="144"/>
      <c r="DF4" s="144"/>
      <c r="DG4" s="144"/>
      <c r="DH4" s="144"/>
      <c r="DI4" s="144"/>
      <c r="DJ4" s="144"/>
      <c r="DK4" s="137" t="s">
        <v>73</v>
      </c>
      <c r="DL4" s="138"/>
      <c r="DM4" s="138"/>
      <c r="DN4" s="138"/>
      <c r="DO4" s="138"/>
      <c r="DP4" s="138"/>
      <c r="DQ4" s="138"/>
      <c r="DR4" s="138"/>
      <c r="DS4" s="138"/>
      <c r="DT4" s="138"/>
      <c r="DU4" s="139"/>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7"/>
      <c r="CN5" s="147"/>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242080</v>
      </c>
      <c r="D6" s="60">
        <f t="shared" si="1"/>
        <v>47</v>
      </c>
      <c r="E6" s="60">
        <f t="shared" si="1"/>
        <v>14</v>
      </c>
      <c r="F6" s="60">
        <f t="shared" si="1"/>
        <v>0</v>
      </c>
      <c r="G6" s="60">
        <f t="shared" si="1"/>
        <v>1</v>
      </c>
      <c r="H6" s="60" t="str">
        <f>SUBSTITUTE(H8,"　","")</f>
        <v>三重県名張市</v>
      </c>
      <c r="I6" s="60" t="str">
        <f t="shared" si="1"/>
        <v>市営栄町駐車場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36</v>
      </c>
      <c r="S6" s="62" t="str">
        <f t="shared" si="1"/>
        <v>駅</v>
      </c>
      <c r="T6" s="62" t="str">
        <f t="shared" si="1"/>
        <v>無</v>
      </c>
      <c r="U6" s="63">
        <f t="shared" si="1"/>
        <v>1880</v>
      </c>
      <c r="V6" s="63">
        <f t="shared" si="1"/>
        <v>45</v>
      </c>
      <c r="W6" s="63">
        <f t="shared" si="1"/>
        <v>100</v>
      </c>
      <c r="X6" s="62" t="str">
        <f t="shared" si="1"/>
        <v>導入なし</v>
      </c>
      <c r="Y6" s="64">
        <f>IF(Y8="-",NA(),Y8)</f>
        <v>143.19999999999999</v>
      </c>
      <c r="Z6" s="64">
        <f t="shared" ref="Z6:AH6" si="2">IF(Z8="-",NA(),Z8)</f>
        <v>137.19999999999999</v>
      </c>
      <c r="AA6" s="64">
        <f t="shared" si="2"/>
        <v>141.69999999999999</v>
      </c>
      <c r="AB6" s="64">
        <f t="shared" si="2"/>
        <v>130.1</v>
      </c>
      <c r="AC6" s="64">
        <f t="shared" si="2"/>
        <v>190.6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30.2</v>
      </c>
      <c r="BG6" s="64">
        <f t="shared" ref="BG6:BO6" si="5">IF(BG8="-",NA(),BG8)</f>
        <v>27.1</v>
      </c>
      <c r="BH6" s="64">
        <f t="shared" si="5"/>
        <v>29.4</v>
      </c>
      <c r="BI6" s="64">
        <f t="shared" si="5"/>
        <v>23.1</v>
      </c>
      <c r="BJ6" s="64">
        <f t="shared" si="5"/>
        <v>47.5</v>
      </c>
      <c r="BK6" s="64">
        <f t="shared" si="5"/>
        <v>38.200000000000003</v>
      </c>
      <c r="BL6" s="64">
        <f t="shared" si="5"/>
        <v>34.6</v>
      </c>
      <c r="BM6" s="64">
        <f t="shared" si="5"/>
        <v>37.6</v>
      </c>
      <c r="BN6" s="64">
        <f t="shared" si="5"/>
        <v>30.2</v>
      </c>
      <c r="BO6" s="64">
        <f t="shared" si="5"/>
        <v>33.9</v>
      </c>
      <c r="BP6" s="61" t="str">
        <f>IF(BP8="-","",IF(BP8="-","【-】","【"&amp;SUBSTITUTE(TEXT(BP8,"#,##0.0"),"-","△")&amp;"】"))</f>
        <v>【20.8】</v>
      </c>
      <c r="BQ6" s="65">
        <f>IF(BQ8="-",NA(),BQ8)</f>
        <v>2632</v>
      </c>
      <c r="BR6" s="65">
        <f t="shared" ref="BR6:BZ6" si="6">IF(BR8="-",NA(),BR8)</f>
        <v>2274</v>
      </c>
      <c r="BS6" s="65">
        <f t="shared" si="6"/>
        <v>2426</v>
      </c>
      <c r="BT6" s="65">
        <f t="shared" si="6"/>
        <v>1503</v>
      </c>
      <c r="BU6" s="65">
        <f t="shared" si="6"/>
        <v>4169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101</v>
      </c>
      <c r="CM6" s="63">
        <f t="shared" ref="CM6:CN6" si="7">CM8</f>
        <v>29</v>
      </c>
      <c r="CN6" s="63">
        <f t="shared" si="7"/>
        <v>20</v>
      </c>
      <c r="CO6" s="64"/>
      <c r="CP6" s="64"/>
      <c r="CQ6" s="64"/>
      <c r="CR6" s="64"/>
      <c r="CS6" s="64"/>
      <c r="CT6" s="64"/>
      <c r="CU6" s="64"/>
      <c r="CV6" s="64"/>
      <c r="CW6" s="64"/>
      <c r="CX6" s="64"/>
      <c r="CY6" s="61" t="s">
        <v>102</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107.7</v>
      </c>
      <c r="DL6" s="64">
        <f t="shared" ref="DL6:DT6" si="9">IF(DL8="-",NA(),DL8)</f>
        <v>100</v>
      </c>
      <c r="DM6" s="64">
        <f t="shared" si="9"/>
        <v>97.4</v>
      </c>
      <c r="DN6" s="64">
        <f t="shared" si="9"/>
        <v>73.3</v>
      </c>
      <c r="DO6" s="64">
        <f t="shared" si="9"/>
        <v>91.1</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103</v>
      </c>
      <c r="B7" s="60">
        <f t="shared" ref="B7:X7" si="10">B8</f>
        <v>2019</v>
      </c>
      <c r="C7" s="60">
        <f t="shared" si="10"/>
        <v>242080</v>
      </c>
      <c r="D7" s="60">
        <f t="shared" si="10"/>
        <v>47</v>
      </c>
      <c r="E7" s="60">
        <f t="shared" si="10"/>
        <v>14</v>
      </c>
      <c r="F7" s="60">
        <f t="shared" si="10"/>
        <v>0</v>
      </c>
      <c r="G7" s="60">
        <f t="shared" si="10"/>
        <v>1</v>
      </c>
      <c r="H7" s="60" t="str">
        <f t="shared" si="10"/>
        <v>三重県　名張市</v>
      </c>
      <c r="I7" s="60" t="str">
        <f t="shared" si="10"/>
        <v>市営栄町駐車場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36</v>
      </c>
      <c r="S7" s="62" t="str">
        <f t="shared" si="10"/>
        <v>駅</v>
      </c>
      <c r="T7" s="62" t="str">
        <f t="shared" si="10"/>
        <v>無</v>
      </c>
      <c r="U7" s="63">
        <f t="shared" si="10"/>
        <v>1880</v>
      </c>
      <c r="V7" s="63">
        <f t="shared" si="10"/>
        <v>45</v>
      </c>
      <c r="W7" s="63">
        <f t="shared" si="10"/>
        <v>100</v>
      </c>
      <c r="X7" s="62" t="str">
        <f t="shared" si="10"/>
        <v>導入なし</v>
      </c>
      <c r="Y7" s="64">
        <f>Y8</f>
        <v>143.19999999999999</v>
      </c>
      <c r="Z7" s="64">
        <f t="shared" ref="Z7:AH7" si="11">Z8</f>
        <v>137.19999999999999</v>
      </c>
      <c r="AA7" s="64">
        <f t="shared" si="11"/>
        <v>141.69999999999999</v>
      </c>
      <c r="AB7" s="64">
        <f t="shared" si="11"/>
        <v>130.1</v>
      </c>
      <c r="AC7" s="64">
        <f t="shared" si="11"/>
        <v>190.6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30.2</v>
      </c>
      <c r="BG7" s="64">
        <f t="shared" ref="BG7:BO7" si="14">BG8</f>
        <v>27.1</v>
      </c>
      <c r="BH7" s="64">
        <f t="shared" si="14"/>
        <v>29.4</v>
      </c>
      <c r="BI7" s="64">
        <f t="shared" si="14"/>
        <v>23.1</v>
      </c>
      <c r="BJ7" s="64">
        <f t="shared" si="14"/>
        <v>47.5</v>
      </c>
      <c r="BK7" s="64">
        <f t="shared" si="14"/>
        <v>38.200000000000003</v>
      </c>
      <c r="BL7" s="64">
        <f t="shared" si="14"/>
        <v>34.6</v>
      </c>
      <c r="BM7" s="64">
        <f t="shared" si="14"/>
        <v>37.6</v>
      </c>
      <c r="BN7" s="64">
        <f t="shared" si="14"/>
        <v>30.2</v>
      </c>
      <c r="BO7" s="64">
        <f t="shared" si="14"/>
        <v>33.9</v>
      </c>
      <c r="BP7" s="61"/>
      <c r="BQ7" s="65">
        <f>BQ8</f>
        <v>2632</v>
      </c>
      <c r="BR7" s="65">
        <f t="shared" ref="BR7:BZ7" si="15">BR8</f>
        <v>2274</v>
      </c>
      <c r="BS7" s="65">
        <f t="shared" si="15"/>
        <v>2426</v>
      </c>
      <c r="BT7" s="65">
        <f t="shared" si="15"/>
        <v>1503</v>
      </c>
      <c r="BU7" s="65">
        <f t="shared" si="15"/>
        <v>4169</v>
      </c>
      <c r="BV7" s="65">
        <f t="shared" si="15"/>
        <v>6967</v>
      </c>
      <c r="BW7" s="65">
        <f t="shared" si="15"/>
        <v>7138</v>
      </c>
      <c r="BX7" s="65">
        <f t="shared" si="15"/>
        <v>8131</v>
      </c>
      <c r="BY7" s="65">
        <f t="shared" si="15"/>
        <v>8076</v>
      </c>
      <c r="BZ7" s="65">
        <f t="shared" si="15"/>
        <v>8265</v>
      </c>
      <c r="CA7" s="63"/>
      <c r="CB7" s="64" t="s">
        <v>104</v>
      </c>
      <c r="CC7" s="64" t="s">
        <v>104</v>
      </c>
      <c r="CD7" s="64" t="s">
        <v>104</v>
      </c>
      <c r="CE7" s="64" t="s">
        <v>104</v>
      </c>
      <c r="CF7" s="64" t="s">
        <v>104</v>
      </c>
      <c r="CG7" s="64" t="s">
        <v>104</v>
      </c>
      <c r="CH7" s="64" t="s">
        <v>104</v>
      </c>
      <c r="CI7" s="64" t="s">
        <v>104</v>
      </c>
      <c r="CJ7" s="64" t="s">
        <v>104</v>
      </c>
      <c r="CK7" s="64" t="s">
        <v>101</v>
      </c>
      <c r="CL7" s="61"/>
      <c r="CM7" s="63">
        <f>CM8</f>
        <v>29</v>
      </c>
      <c r="CN7" s="63">
        <f>CN8</f>
        <v>20</v>
      </c>
      <c r="CO7" s="64" t="s">
        <v>104</v>
      </c>
      <c r="CP7" s="64" t="s">
        <v>104</v>
      </c>
      <c r="CQ7" s="64" t="s">
        <v>104</v>
      </c>
      <c r="CR7" s="64" t="s">
        <v>104</v>
      </c>
      <c r="CS7" s="64" t="s">
        <v>104</v>
      </c>
      <c r="CT7" s="64" t="s">
        <v>104</v>
      </c>
      <c r="CU7" s="64" t="s">
        <v>104</v>
      </c>
      <c r="CV7" s="64" t="s">
        <v>104</v>
      </c>
      <c r="CW7" s="64" t="s">
        <v>104</v>
      </c>
      <c r="CX7" s="64" t="s">
        <v>101</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107.7</v>
      </c>
      <c r="DL7" s="64">
        <f t="shared" ref="DL7:DT7" si="17">DL8</f>
        <v>100</v>
      </c>
      <c r="DM7" s="64">
        <f t="shared" si="17"/>
        <v>97.4</v>
      </c>
      <c r="DN7" s="64">
        <f t="shared" si="17"/>
        <v>73.3</v>
      </c>
      <c r="DO7" s="64">
        <f t="shared" si="17"/>
        <v>91.1</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242080</v>
      </c>
      <c r="D8" s="67">
        <v>47</v>
      </c>
      <c r="E8" s="67">
        <v>14</v>
      </c>
      <c r="F8" s="67">
        <v>0</v>
      </c>
      <c r="G8" s="67">
        <v>1</v>
      </c>
      <c r="H8" s="67" t="s">
        <v>105</v>
      </c>
      <c r="I8" s="67" t="s">
        <v>106</v>
      </c>
      <c r="J8" s="67" t="s">
        <v>107</v>
      </c>
      <c r="K8" s="67" t="s">
        <v>108</v>
      </c>
      <c r="L8" s="67" t="s">
        <v>109</v>
      </c>
      <c r="M8" s="67" t="s">
        <v>110</v>
      </c>
      <c r="N8" s="67" t="s">
        <v>111</v>
      </c>
      <c r="O8" s="68" t="s">
        <v>112</v>
      </c>
      <c r="P8" s="69" t="s">
        <v>113</v>
      </c>
      <c r="Q8" s="69" t="s">
        <v>114</v>
      </c>
      <c r="R8" s="70">
        <v>36</v>
      </c>
      <c r="S8" s="69" t="s">
        <v>115</v>
      </c>
      <c r="T8" s="69" t="s">
        <v>116</v>
      </c>
      <c r="U8" s="70">
        <v>1880</v>
      </c>
      <c r="V8" s="70">
        <v>45</v>
      </c>
      <c r="W8" s="70">
        <v>100</v>
      </c>
      <c r="X8" s="69" t="s">
        <v>117</v>
      </c>
      <c r="Y8" s="71">
        <v>143.19999999999999</v>
      </c>
      <c r="Z8" s="71">
        <v>137.19999999999999</v>
      </c>
      <c r="AA8" s="71">
        <v>141.69999999999999</v>
      </c>
      <c r="AB8" s="71">
        <v>130.1</v>
      </c>
      <c r="AC8" s="71">
        <v>190.6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30.2</v>
      </c>
      <c r="BG8" s="71">
        <v>27.1</v>
      </c>
      <c r="BH8" s="71">
        <v>29.4</v>
      </c>
      <c r="BI8" s="71">
        <v>23.1</v>
      </c>
      <c r="BJ8" s="71">
        <v>47.5</v>
      </c>
      <c r="BK8" s="71">
        <v>38.200000000000003</v>
      </c>
      <c r="BL8" s="71">
        <v>34.6</v>
      </c>
      <c r="BM8" s="71">
        <v>37.6</v>
      </c>
      <c r="BN8" s="71">
        <v>30.2</v>
      </c>
      <c r="BO8" s="71">
        <v>33.9</v>
      </c>
      <c r="BP8" s="68">
        <v>20.8</v>
      </c>
      <c r="BQ8" s="72">
        <v>2632</v>
      </c>
      <c r="BR8" s="72">
        <v>2274</v>
      </c>
      <c r="BS8" s="72">
        <v>2426</v>
      </c>
      <c r="BT8" s="73">
        <v>1503</v>
      </c>
      <c r="BU8" s="73">
        <v>4169</v>
      </c>
      <c r="BV8" s="72">
        <v>6967</v>
      </c>
      <c r="BW8" s="72">
        <v>7138</v>
      </c>
      <c r="BX8" s="72">
        <v>8131</v>
      </c>
      <c r="BY8" s="72">
        <v>8076</v>
      </c>
      <c r="BZ8" s="72">
        <v>8265</v>
      </c>
      <c r="CA8" s="70">
        <v>14290</v>
      </c>
      <c r="CB8" s="71" t="s">
        <v>109</v>
      </c>
      <c r="CC8" s="71" t="s">
        <v>109</v>
      </c>
      <c r="CD8" s="71" t="s">
        <v>109</v>
      </c>
      <c r="CE8" s="71" t="s">
        <v>109</v>
      </c>
      <c r="CF8" s="71" t="s">
        <v>109</v>
      </c>
      <c r="CG8" s="71" t="s">
        <v>109</v>
      </c>
      <c r="CH8" s="71" t="s">
        <v>109</v>
      </c>
      <c r="CI8" s="71" t="s">
        <v>109</v>
      </c>
      <c r="CJ8" s="71" t="s">
        <v>109</v>
      </c>
      <c r="CK8" s="71" t="s">
        <v>109</v>
      </c>
      <c r="CL8" s="68" t="s">
        <v>109</v>
      </c>
      <c r="CM8" s="70">
        <v>29</v>
      </c>
      <c r="CN8" s="70">
        <v>20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70.5</v>
      </c>
      <c r="DF8" s="71">
        <v>59.2</v>
      </c>
      <c r="DG8" s="71">
        <v>62.4</v>
      </c>
      <c r="DH8" s="71">
        <v>83.1</v>
      </c>
      <c r="DI8" s="71">
        <v>54.7</v>
      </c>
      <c r="DJ8" s="68">
        <v>425.4</v>
      </c>
      <c r="DK8" s="71">
        <v>107.7</v>
      </c>
      <c r="DL8" s="71">
        <v>100</v>
      </c>
      <c r="DM8" s="71">
        <v>97.4</v>
      </c>
      <c r="DN8" s="71">
        <v>73.3</v>
      </c>
      <c r="DO8" s="71">
        <v>91.1</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2020-12-04T03:32:58Z</dcterms:created>
  <dcterms:modified xsi:type="dcterms:W3CDTF">2021-02-15T00:26:50Z</dcterms:modified>
  <cp:category/>
</cp:coreProperties>
</file>