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44\Desktop\Fw__【依頼_1_31〆】公営企業に係る経営比較分析表（平成30年度決算）の分析等について_20200115\【提出】経営比較分析表（H30決算）\"/>
    </mc:Choice>
  </mc:AlternateContent>
  <workbookProtection workbookAlgorithmName="SHA-512" workbookHashValue="2Kp3JaYBsGsbsrTlHQS6Er4jY4R1BLL1awhNTP2sYeBJ/Zh33lQfpoGLazekATd9H7vEZBG88L7i8jiBHyFtEw==" workbookSaltValue="gd+tVFGPLUv2DL8v871J+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<sst xmlns="http://schemas.openxmlformats.org/spreadsheetml/2006/main" count="289" uniqueCount="111">
  <si>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</si>
  <si>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</si>
  <si>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</si>
  <si>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</si>
  <si>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</si>
  <si>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</si>
  <si>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</si>
  <si>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</si>
  <si>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</si>
  <si>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</si>
  <si>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</si>
  <si>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</si>
  <si>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</si>
  <si>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</si>
  <si>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</si>
  <si>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</si>
  <si>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</si>
  <si>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</si>
  <si>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</si>
  <si>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</si>
  <si>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</si>
  <si>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</si>
  <si>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</si>
  <si>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</si>
  <si>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</si>
  <si>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</si>
  <si>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</si>
  <si>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</si>
  <si>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</si>
  <si>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</si>
  <si>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</si>
  <si>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</si>
  <si>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</si>
  <si>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</si>
  <si>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</si>
  <si>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</si>
  <si>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</si>
  <si>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</si>
  <si>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</si>
  <si>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</si>
  <si>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</si>
  <si>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</si>
  <si>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</si>
  <si>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</si>
  <si>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</si>
  <si>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</si>
  <si>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</si>
  <si>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</si>
  <si>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</si>
  <si>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</si>
  <si>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</si>
  <si>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</si>
  <si>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</si>
  <si>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</si>
  <si>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</si>
  <si>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</si>
  <si>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</si>
  <si>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</si>
  <si>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</si>
  <si>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</si>
  <si>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</si>
  <si>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</si>
  <si>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</si>
  <si>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</si>
  <si>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</si>
  <si>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</si>
  <si>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</si>
  <si>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</si>
  <si>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</si>
  <si>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</si>
  <si>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</si>
  <si>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</si>
  <si>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</si>
  <si>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</si>
  <si>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</si>
  <si>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</si>
  <si>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</si>
  <si>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</si>
  <si>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</si>
  <si>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</si>
  <si>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</si>
  <si>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</si>
  <si>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</si>
  <si>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</si>
  <si>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</si>
  <si>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</si>
  <si>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</si>
  <si>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</si>
  <si>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</si>
  <si>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</si>
  <si>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</si>
  <si>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</si>
  <si>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</si>
  <si>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</si>
  <si>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</si>
  <si>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</si>
  <si>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</si>
  <si>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</si>
  <si>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</si>
  <si>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</si>
  <si>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</si>
  <si>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</si>
  <si>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</si>
  <si>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</si>
  <si>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</si>
  <si>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</si>
  <si>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</si>
  <si>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</si>
  <si>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現状では法定耐用年数を超えた老朽化管渠がないため、改修のみの実施となっている。
　資産の老朽化度合を示す有形固定資産減価償却率は類似団体平均値より低い値であるが、5処理区のうち4処理区が供用開始から15年以上経過しており、処理施設の機械・電気設備などの改修や更新時期を迎えているため、ストックマネジメント計画に基づき計画的に施設の改築更新を行っていく必要がある。</t>
    <rPh sb="74" eb="75">
      <t>ヒク</t>
    </rPh>
    <rPh sb="76" eb="77">
      <t>アタイ</t>
    </rPh>
    <rPh sb="83" eb="85">
      <t>ショリ</t>
    </rPh>
    <rPh sb="85" eb="86">
      <t>ク</t>
    </rPh>
    <rPh sb="90" eb="92">
      <t>ショリ</t>
    </rPh>
    <rPh sb="92" eb="93">
      <t>ク</t>
    </rPh>
    <rPh sb="94" eb="96">
      <t>キョウヨウ</t>
    </rPh>
    <rPh sb="96" eb="98">
      <t>カイシ</t>
    </rPh>
    <rPh sb="102" eb="103">
      <t>ネン</t>
    </rPh>
    <rPh sb="103" eb="105">
      <t>イジョウ</t>
    </rPh>
    <rPh sb="105" eb="107">
      <t>ケイカ</t>
    </rPh>
    <rPh sb="112" eb="114">
      <t>ショリ</t>
    </rPh>
    <rPh sb="114" eb="116">
      <t>シセツ</t>
    </rPh>
    <rPh sb="117" eb="119">
      <t>キカイ</t>
    </rPh>
    <rPh sb="120" eb="122">
      <t>デンキ</t>
    </rPh>
    <rPh sb="122" eb="124">
      <t>セツビ</t>
    </rPh>
    <rPh sb="127" eb="129">
      <t>カイシュウ</t>
    </rPh>
    <rPh sb="130" eb="132">
      <t>コウシン</t>
    </rPh>
    <rPh sb="132" eb="134">
      <t>ジキ</t>
    </rPh>
    <rPh sb="135" eb="136">
      <t>ムカ</t>
    </rPh>
    <rPh sb="153" eb="155">
      <t>ケイカク</t>
    </rPh>
    <rPh sb="156" eb="157">
      <t>モト</t>
    </rPh>
    <rPh sb="159" eb="162">
      <t>ケイカクテキ</t>
    </rPh>
    <rPh sb="163" eb="165">
      <t>シセツ</t>
    </rPh>
    <rPh sb="166" eb="168">
      <t>カイチク</t>
    </rPh>
    <rPh sb="168" eb="170">
      <t>コウシン</t>
    </rPh>
    <rPh sb="171" eb="172">
      <t>オコナ</t>
    </rPh>
    <rPh sb="176" eb="178">
      <t>ヒツヨウ</t>
    </rPh>
    <phoneticPr fontId="4"/>
  </si>
  <si>
    <t>　経常収支比率については、黒字であり、料金収入や一般会計繰入金等の収益により維持管理費等の費用を賄えているが、一般会計繰入金に大きく依存している状況である。
　企業債残高対事業規模比率についても、一般会計負担分の割合が大きいことから、類似団体平均値を大きく下回っている
　経費回収率については、類似団体平均値よりは高いものの、汚水処理費が使用料金により賄われておらず、適正な使用料金収入の確保及び汚水処理費の削減が必要である。
　施設利用率については、類似団体平均値とほぼ同等の値となっているが、今後、人口減少等による社情勢の変化に合わせ、処理場のダウンサイジングや統廃合等、施設の効率化に向けた検討を進める必要がある。
　水洗化率については、100％未満であり、類似団体と比較しても低い値となっているため、公共用水域の水質保全や、使用料金収入確保の観点から、普及啓発等、更なる向上の取り組みが必要である。
　</t>
    <rPh sb="1" eb="3">
      <t>ケイジョウ</t>
    </rPh>
    <rPh sb="3" eb="5">
      <t>シュウシ</t>
    </rPh>
    <rPh sb="5" eb="7">
      <t>ヒリツ</t>
    </rPh>
    <rPh sb="13" eb="15">
      <t>クロジ</t>
    </rPh>
    <rPh sb="19" eb="21">
      <t>リョウキン</t>
    </rPh>
    <rPh sb="21" eb="23">
      <t>シュウニュウ</t>
    </rPh>
    <rPh sb="24" eb="26">
      <t>イッパン</t>
    </rPh>
    <rPh sb="26" eb="28">
      <t>カイケイ</t>
    </rPh>
    <rPh sb="28" eb="30">
      <t>クリイレ</t>
    </rPh>
    <rPh sb="30" eb="31">
      <t>キン</t>
    </rPh>
    <rPh sb="31" eb="32">
      <t>トウ</t>
    </rPh>
    <rPh sb="33" eb="35">
      <t>シュウエキ</t>
    </rPh>
    <rPh sb="38" eb="40">
      <t>イジ</t>
    </rPh>
    <rPh sb="40" eb="43">
      <t>カンリヒ</t>
    </rPh>
    <rPh sb="43" eb="44">
      <t>トウ</t>
    </rPh>
    <rPh sb="45" eb="47">
      <t>ヒヨウ</t>
    </rPh>
    <rPh sb="48" eb="49">
      <t>マカナ</t>
    </rPh>
    <rPh sb="55" eb="57">
      <t>イッパン</t>
    </rPh>
    <rPh sb="57" eb="59">
      <t>カイケイ</t>
    </rPh>
    <rPh sb="59" eb="61">
      <t>クリイレ</t>
    </rPh>
    <rPh sb="61" eb="62">
      <t>キン</t>
    </rPh>
    <rPh sb="63" eb="64">
      <t>オオ</t>
    </rPh>
    <rPh sb="66" eb="68">
      <t>イゾン</t>
    </rPh>
    <rPh sb="72" eb="74">
      <t>ジョウキョウ</t>
    </rPh>
    <rPh sb="136" eb="138">
      <t>ケイヒ</t>
    </rPh>
    <rPh sb="138" eb="140">
      <t>カイシュウ</t>
    </rPh>
    <rPh sb="140" eb="141">
      <t>リツ</t>
    </rPh>
    <rPh sb="147" eb="149">
      <t>ルイジ</t>
    </rPh>
    <rPh sb="149" eb="151">
      <t>ダンタイ</t>
    </rPh>
    <rPh sb="151" eb="153">
      <t>ヘイキン</t>
    </rPh>
    <rPh sb="153" eb="154">
      <t>チ</t>
    </rPh>
    <rPh sb="157" eb="158">
      <t>タカ</t>
    </rPh>
    <rPh sb="163" eb="165">
      <t>オスイ</t>
    </rPh>
    <rPh sb="165" eb="167">
      <t>ショリ</t>
    </rPh>
    <rPh sb="167" eb="168">
      <t>ヒ</t>
    </rPh>
    <rPh sb="169" eb="171">
      <t>シヨウ</t>
    </rPh>
    <rPh sb="171" eb="173">
      <t>リョウキン</t>
    </rPh>
    <rPh sb="176" eb="177">
      <t>マカナ</t>
    </rPh>
    <rPh sb="184" eb="186">
      <t>テキセイ</t>
    </rPh>
    <rPh sb="187" eb="189">
      <t>シヨウ</t>
    </rPh>
    <rPh sb="189" eb="191">
      <t>リョウキン</t>
    </rPh>
    <rPh sb="191" eb="193">
      <t>シュウニュウ</t>
    </rPh>
    <rPh sb="194" eb="196">
      <t>カクホ</t>
    </rPh>
    <rPh sb="196" eb="197">
      <t>オヨ</t>
    </rPh>
    <rPh sb="198" eb="200">
      <t>オスイ</t>
    </rPh>
    <rPh sb="200" eb="202">
      <t>ショリ</t>
    </rPh>
    <rPh sb="202" eb="203">
      <t>ヒ</t>
    </rPh>
    <rPh sb="204" eb="206">
      <t>サクゲン</t>
    </rPh>
    <rPh sb="207" eb="209">
      <t>ヒツヨウ</t>
    </rPh>
    <rPh sb="215" eb="217">
      <t>シセツ</t>
    </rPh>
    <rPh sb="217" eb="220">
      <t>リヨウリツ</t>
    </rPh>
    <rPh sb="226" eb="228">
      <t>ルイジ</t>
    </rPh>
    <rPh sb="228" eb="230">
      <t>ダンタイ</t>
    </rPh>
    <rPh sb="230" eb="232">
      <t>ヘイキン</t>
    </rPh>
    <rPh sb="232" eb="233">
      <t>チ</t>
    </rPh>
    <rPh sb="236" eb="238">
      <t>ドウトウ</t>
    </rPh>
    <rPh sb="239" eb="240">
      <t>アタイ</t>
    </rPh>
    <rPh sb="248" eb="250">
      <t>コンゴ</t>
    </rPh>
    <rPh sb="251" eb="253">
      <t>ジンコウ</t>
    </rPh>
    <rPh sb="253" eb="255">
      <t>ゲンショウ</t>
    </rPh>
    <rPh sb="255" eb="256">
      <t>トウ</t>
    </rPh>
    <rPh sb="259" eb="260">
      <t>シャ</t>
    </rPh>
    <rPh sb="260" eb="262">
      <t>ジョウセイ</t>
    </rPh>
    <rPh sb="263" eb="265">
      <t>ヘンカ</t>
    </rPh>
    <rPh sb="266" eb="267">
      <t>ア</t>
    </rPh>
    <rPh sb="270" eb="272">
      <t>ショリ</t>
    </rPh>
    <rPh sb="272" eb="273">
      <t>ジョウ</t>
    </rPh>
    <rPh sb="283" eb="286">
      <t>トウハイゴウ</t>
    </rPh>
    <rPh sb="286" eb="287">
      <t>トウ</t>
    </rPh>
    <rPh sb="288" eb="290">
      <t>シセツ</t>
    </rPh>
    <rPh sb="291" eb="294">
      <t>コウリツカ</t>
    </rPh>
    <rPh sb="295" eb="296">
      <t>ム</t>
    </rPh>
    <rPh sb="298" eb="300">
      <t>ケントウ</t>
    </rPh>
    <rPh sb="301" eb="302">
      <t>スス</t>
    </rPh>
    <rPh sb="304" eb="306">
      <t>ヒツヨウ</t>
    </rPh>
    <rPh sb="312" eb="315">
      <t>スイセンカ</t>
    </rPh>
    <rPh sb="315" eb="316">
      <t>リツ</t>
    </rPh>
    <rPh sb="326" eb="328">
      <t>ミマン</t>
    </rPh>
    <rPh sb="332" eb="334">
      <t>ルイジ</t>
    </rPh>
    <rPh sb="334" eb="336">
      <t>ダンタイ</t>
    </rPh>
    <rPh sb="337" eb="339">
      <t>ヒカク</t>
    </rPh>
    <rPh sb="342" eb="343">
      <t>ヒク</t>
    </rPh>
    <rPh sb="344" eb="345">
      <t>アタイ</t>
    </rPh>
    <rPh sb="354" eb="357">
      <t>コウキョウヨウ</t>
    </rPh>
    <rPh sb="357" eb="359">
      <t>スイイキ</t>
    </rPh>
    <rPh sb="360" eb="362">
      <t>スイシツ</t>
    </rPh>
    <rPh sb="362" eb="364">
      <t>ホゼン</t>
    </rPh>
    <rPh sb="366" eb="369">
      <t>シヨウリョウ</t>
    </rPh>
    <rPh sb="369" eb="370">
      <t>キン</t>
    </rPh>
    <rPh sb="370" eb="372">
      <t>シュウニュウ</t>
    </rPh>
    <rPh sb="372" eb="374">
      <t>カクホ</t>
    </rPh>
    <rPh sb="375" eb="377">
      <t>カンテン</t>
    </rPh>
    <rPh sb="380" eb="382">
      <t>フキュウ</t>
    </rPh>
    <rPh sb="384" eb="385">
      <t>トウ</t>
    </rPh>
    <rPh sb="386" eb="387">
      <t>サラ</t>
    </rPh>
    <rPh sb="389" eb="391">
      <t>コウジョウ</t>
    </rPh>
    <rPh sb="392" eb="393">
      <t>ト</t>
    </rPh>
    <rPh sb="394" eb="395">
      <t>ク</t>
    </rPh>
    <rPh sb="397" eb="399">
      <t>ヒツヨウ</t>
    </rPh>
    <phoneticPr fontId="4"/>
  </si>
  <si>
    <t>　当該指標上は類似団体平均値を上回り良好な状態を示している経費回収率について、汚水処理費に公費負担となっている資本費（元利償還金）を含めると低い水準であり、実態は一般会計に大きく依存している。
　現状は使用料金収入で維持管理費程度しか賄えていない状況であり、今後も施設の改築更新に多額の経費が必要と見込まれ、経営は困難になると予想される。
　こうした状況のもと、安定的な事業運営に向けた経営基盤強化と財政マネジメント向上のため、平成31年3月に「伊賀市下水道事業経営戦略」を策定したところであり、今後、この計画に基づき、老朽化施設の計画的な改築更新や、事業実施に必要な財源を確保するための適正な使用料金への見直し等の取り組みを進めていく。</t>
    <rPh sb="1" eb="3">
      <t>トウガイ</t>
    </rPh>
    <rPh sb="3" eb="5">
      <t>シヒョウ</t>
    </rPh>
    <rPh sb="5" eb="6">
      <t>ジョウ</t>
    </rPh>
    <rPh sb="7" eb="9">
      <t>ルイジ</t>
    </rPh>
    <rPh sb="9" eb="11">
      <t>ダンタイ</t>
    </rPh>
    <rPh sb="11" eb="14">
      <t>ヘイキンチ</t>
    </rPh>
    <rPh sb="15" eb="17">
      <t>ウワマワ</t>
    </rPh>
    <rPh sb="18" eb="20">
      <t>リョウコウ</t>
    </rPh>
    <rPh sb="21" eb="23">
      <t>ジョウタイ</t>
    </rPh>
    <rPh sb="24" eb="25">
      <t>シメ</t>
    </rPh>
    <rPh sb="29" eb="31">
      <t>ケイヒ</t>
    </rPh>
    <rPh sb="31" eb="33">
      <t>カイシュウ</t>
    </rPh>
    <rPh sb="33" eb="34">
      <t>リツ</t>
    </rPh>
    <rPh sb="39" eb="41">
      <t>オスイ</t>
    </rPh>
    <rPh sb="41" eb="43">
      <t>ショリ</t>
    </rPh>
    <rPh sb="43" eb="44">
      <t>ヒ</t>
    </rPh>
    <rPh sb="45" eb="47">
      <t>コウヒ</t>
    </rPh>
    <rPh sb="47" eb="49">
      <t>フタン</t>
    </rPh>
    <rPh sb="55" eb="57">
      <t>シホン</t>
    </rPh>
    <rPh sb="57" eb="58">
      <t>ヒ</t>
    </rPh>
    <rPh sb="59" eb="61">
      <t>ガンリ</t>
    </rPh>
    <rPh sb="61" eb="64">
      <t>ショウカンキン</t>
    </rPh>
    <rPh sb="66" eb="67">
      <t>フク</t>
    </rPh>
    <rPh sb="70" eb="71">
      <t>ヒク</t>
    </rPh>
    <rPh sb="72" eb="74">
      <t>スイジュン</t>
    </rPh>
    <rPh sb="78" eb="80">
      <t>ジッタイ</t>
    </rPh>
    <rPh sb="81" eb="83">
      <t>イッパン</t>
    </rPh>
    <rPh sb="83" eb="85">
      <t>カイケイ</t>
    </rPh>
    <rPh sb="86" eb="87">
      <t>オオ</t>
    </rPh>
    <rPh sb="89" eb="91">
      <t>イゾン</t>
    </rPh>
    <rPh sb="98" eb="100">
      <t>ゲンジョウ</t>
    </rPh>
    <rPh sb="101" eb="103">
      <t>シヨウ</t>
    </rPh>
    <rPh sb="103" eb="105">
      <t>リョウキン</t>
    </rPh>
    <rPh sb="105" eb="107">
      <t>シュウニュウ</t>
    </rPh>
    <rPh sb="108" eb="110">
      <t>イジ</t>
    </rPh>
    <rPh sb="110" eb="113">
      <t>カンリヒ</t>
    </rPh>
    <rPh sb="113" eb="115">
      <t>テイド</t>
    </rPh>
    <rPh sb="117" eb="118">
      <t>マカナ</t>
    </rPh>
    <rPh sb="123" eb="125">
      <t>ジョウキョウ</t>
    </rPh>
    <rPh sb="129" eb="131">
      <t>コンゴ</t>
    </rPh>
    <rPh sb="132" eb="134">
      <t>シセツ</t>
    </rPh>
    <rPh sb="135" eb="137">
      <t>カイチク</t>
    </rPh>
    <rPh sb="137" eb="139">
      <t>コウシン</t>
    </rPh>
    <rPh sb="140" eb="142">
      <t>タガク</t>
    </rPh>
    <rPh sb="143" eb="145">
      <t>ケイヒ</t>
    </rPh>
    <rPh sb="146" eb="148">
      <t>ヒツヨウ</t>
    </rPh>
    <rPh sb="149" eb="151">
      <t>ミコ</t>
    </rPh>
    <rPh sb="154" eb="156">
      <t>ケイエイ</t>
    </rPh>
    <rPh sb="157" eb="159">
      <t>コンナン</t>
    </rPh>
    <rPh sb="163" eb="165">
      <t>ヨソウ</t>
    </rPh>
    <rPh sb="175" eb="177">
      <t>ジョウキョウ</t>
    </rPh>
    <rPh sb="181" eb="184">
      <t>アンテイテキ</t>
    </rPh>
    <rPh sb="185" eb="187">
      <t>ジギョウ</t>
    </rPh>
    <rPh sb="187" eb="189">
      <t>ウンエイ</t>
    </rPh>
    <rPh sb="190" eb="191">
      <t>ム</t>
    </rPh>
    <rPh sb="193" eb="195">
      <t>ケイエイ</t>
    </rPh>
    <rPh sb="195" eb="197">
      <t>キバン</t>
    </rPh>
    <rPh sb="197" eb="199">
      <t>キョウカ</t>
    </rPh>
    <rPh sb="200" eb="202">
      <t>ザイセイ</t>
    </rPh>
    <rPh sb="208" eb="210">
      <t>コウジョウ</t>
    </rPh>
    <rPh sb="214" eb="216">
      <t>ヘイセイ</t>
    </rPh>
    <rPh sb="218" eb="219">
      <t>ネン</t>
    </rPh>
    <rPh sb="220" eb="221">
      <t>ガツ</t>
    </rPh>
    <rPh sb="223" eb="226">
      <t>イガシ</t>
    </rPh>
    <rPh sb="226" eb="229">
      <t>ゲスイドウ</t>
    </rPh>
    <rPh sb="229" eb="231">
      <t>ジギョウ</t>
    </rPh>
    <rPh sb="231" eb="233">
      <t>ケイエイ</t>
    </rPh>
    <rPh sb="233" eb="235">
      <t>センリャク</t>
    </rPh>
    <rPh sb="237" eb="239">
      <t>サクテイ</t>
    </rPh>
    <rPh sb="248" eb="250">
      <t>コンゴ</t>
    </rPh>
    <rPh sb="253" eb="255">
      <t>ケイカク</t>
    </rPh>
    <rPh sb="256" eb="257">
      <t>モト</t>
    </rPh>
    <rPh sb="260" eb="263">
      <t>ロウキュウカ</t>
    </rPh>
    <rPh sb="263" eb="265">
      <t>シセツ</t>
    </rPh>
    <rPh sb="266" eb="268">
      <t>ケイカク</t>
    </rPh>
    <rPh sb="268" eb="269">
      <t>テキ</t>
    </rPh>
    <rPh sb="270" eb="272">
      <t>カイチク</t>
    </rPh>
    <rPh sb="272" eb="274">
      <t>コウシン</t>
    </rPh>
    <rPh sb="276" eb="278">
      <t>ジギョウ</t>
    </rPh>
    <rPh sb="278" eb="280">
      <t>ジッシ</t>
    </rPh>
    <rPh sb="281" eb="283">
      <t>ヒツヨウ</t>
    </rPh>
    <rPh sb="284" eb="286">
      <t>ザイゲン</t>
    </rPh>
    <rPh sb="287" eb="289">
      <t>カクホ</t>
    </rPh>
    <rPh sb="294" eb="296">
      <t>テキセイ</t>
    </rPh>
    <rPh sb="297" eb="300">
      <t>シヨウリョウ</t>
    </rPh>
    <rPh sb="300" eb="301">
      <t>キン</t>
    </rPh>
    <rPh sb="303" eb="305">
      <t>ミナオ</t>
    </rPh>
    <rPh sb="306" eb="307">
      <t>トウ</t>
    </rPh>
    <rPh sb="308" eb="309">
      <t>ト</t>
    </rPh>
    <rPh sb="310" eb="311">
      <t>ク</t>
    </rPh>
    <rPh sb="313" eb="31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</si>
</sst>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95F-4FB1-990C-A71D8B1A99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c:ext xmlns:c16="http://schemas.microsoft.com/office/drawing/2014/chart" uri="{C3380CC4-5D6E-409C-BE32-E72D297353CC}">
              <c16:uniqueId val="{00000001-195F-4FB1-990C-A71D8B1A99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112.4</c:v>
                </c:pt>
                <c:pt idx="4">
                  <c:v>125.76</c:v>
                </c:pt>
              </c:numCache>
            </c:numRef>
          </c:val>
          <c:extLst>
            <c:ext xmlns:c16="http://schemas.microsoft.com/office/drawing/2014/chart" uri="{C3380CC4-5D6E-409C-BE32-E72D297353CC}">
              <c16:uniqueId val="{00000000-1E24-42FB-B07E-745F91D1FD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c:ext xmlns:c16="http://schemas.microsoft.com/office/drawing/2014/chart" uri="{C3380CC4-5D6E-409C-BE32-E72D297353CC}">
              <c16:uniqueId val="{00000001-1E24-42FB-B07E-745F91D1FD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3.85</c:v>
                </c:pt>
                <c:pt idx="4">
                  <c:v>7.56</c:v>
                </c:pt>
              </c:numCache>
            </c:numRef>
          </c:val>
          <c:extLst>
            <c:ext xmlns:c16="http://schemas.microsoft.com/office/drawing/2014/chart" uri="{C3380CC4-5D6E-409C-BE32-E72D297353CC}">
              <c16:uniqueId val="{00000000-F343-437C-82C7-7F97BD4415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c:ext xmlns:c16="http://schemas.microsoft.com/office/drawing/2014/chart" uri="{C3380CC4-5D6E-409C-BE32-E72D297353CC}">
              <c16:uniqueId val="{00000001-F343-437C-82C7-7F97BD4415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85-491B-B709-1C699086CB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F585-491B-B709-1C699086CB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F3-4086-A0FA-46B4BF5C1E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c:ext xmlns:c16="http://schemas.microsoft.com/office/drawing/2014/chart" uri="{C3380CC4-5D6E-409C-BE32-E72D297353CC}">
              <c16:uniqueId val="{00000001-7DF3-4086-A0FA-46B4BF5C1E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273.01</c:v>
                </c:pt>
                <c:pt idx="4">
                  <c:v>250.66</c:v>
                </c:pt>
              </c:numCache>
            </c:numRef>
          </c:val>
          <c:extLst>
            <c:ext xmlns:c16="http://schemas.microsoft.com/office/drawing/2014/chart" uri="{C3380CC4-5D6E-409C-BE32-E72D297353CC}">
              <c16:uniqueId val="{00000000-DF53-47DE-9AC4-17E73266B8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c:ext xmlns:c16="http://schemas.microsoft.com/office/drawing/2014/chart" uri="{C3380CC4-5D6E-409C-BE32-E72D297353CC}">
              <c16:uniqueId val="{00000001-DF53-47DE-9AC4-17E73266B8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14.59</c:v>
                </c:pt>
                <c:pt idx="4">
                  <c:v>8.84</c:v>
                </c:pt>
              </c:numCache>
            </c:numRef>
          </c:val>
          <c:extLst>
            <c:ext xmlns:c16="http://schemas.microsoft.com/office/drawing/2014/chart" uri="{C3380CC4-5D6E-409C-BE32-E72D297353CC}">
              <c16:uniqueId val="{00000000-7ECE-4D71-A2BE-EA748264BD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c:ext xmlns:c16="http://schemas.microsoft.com/office/drawing/2014/chart" uri="{C3380CC4-5D6E-409C-BE32-E72D297353CC}">
              <c16:uniqueId val="{00000001-7ECE-4D71-A2BE-EA748264BD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100</c:v>
                </c:pt>
                <c:pt idx="4">
                  <c:v>93.21</c:v>
                </c:pt>
              </c:numCache>
            </c:numRef>
          </c:val>
          <c:extLst>
            <c:ext xmlns:c16="http://schemas.microsoft.com/office/drawing/2014/chart" uri="{C3380CC4-5D6E-409C-BE32-E72D297353CC}">
              <c16:uniqueId val="{00000000-F357-4740-8DA8-2EB5051EBF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c:ext xmlns:c16="http://schemas.microsoft.com/office/drawing/2014/chart" uri="{C3380CC4-5D6E-409C-BE32-E72D297353CC}">
              <c16:uniqueId val="{00000001-F357-4740-8DA8-2EB5051EBF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165.88</c:v>
                </c:pt>
                <c:pt idx="4">
                  <c:v>180.38</c:v>
                </c:pt>
              </c:numCache>
            </c:numRef>
          </c:val>
          <c:extLst>
            <c:ext xmlns:c16="http://schemas.microsoft.com/office/drawing/2014/chart" uri="{C3380CC4-5D6E-409C-BE32-E72D297353CC}">
              <c16:uniqueId val="{00000000-0B66-4C35-8B3D-3332CC26B0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c:ext xmlns:c16="http://schemas.microsoft.com/office/drawing/2014/chart" uri="{C3380CC4-5D6E-409C-BE32-E72D297353CC}">
              <c16:uniqueId val="{00000001-0B66-4C35-8B3D-3332CC26B0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46.94</c:v>
                </c:pt>
                <c:pt idx="4">
                  <c:v>46.55</c:v>
                </c:pt>
              </c:numCache>
            </c:numRef>
          </c:val>
          <c:extLst>
            <c:ext xmlns:c16="http://schemas.microsoft.com/office/drawing/2014/chart" uri="{C3380CC4-5D6E-409C-BE32-E72D297353CC}">
              <c16:uniqueId val="{00000000-EC02-4B55-8CBA-EA8797C65F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c:ext xmlns:c16="http://schemas.microsoft.com/office/drawing/2014/chart" uri="{C3380CC4-5D6E-409C-BE32-E72D297353CC}">
              <c16:uniqueId val="{00000001-EC02-4B55-8CBA-EA8797C65F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76.209999999999994</c:v>
                </c:pt>
                <c:pt idx="4">
                  <c:v>76.959999999999994</c:v>
                </c:pt>
              </c:numCache>
            </c:numRef>
          </c:val>
          <c:extLst>
            <c:ext xmlns:c16="http://schemas.microsoft.com/office/drawing/2014/chart" uri="{C3380CC4-5D6E-409C-BE32-E72D297353CC}">
              <c16:uniqueId val="{00000000-625E-461E-A79C-632365CFE4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c:ext xmlns:c16="http://schemas.microsoft.com/office/drawing/2014/chart" uri="{C3380CC4-5D6E-409C-BE32-E72D297353CC}">
              <c16:uniqueId val="{00000001-625E-461E-A79C-632365CFE4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2" zoomScaleNormal="100" workbookViewId="0">
      <selection activeCell="CC72" sqref="CC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伊賀市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92197</v>
      </c>
      <c r="AM8" s="68"/>
      <c r="AN8" s="68"/>
      <c r="AO8" s="68"/>
      <c r="AP8" s="68"/>
      <c r="AQ8" s="68"/>
      <c r="AR8" s="68"/>
      <c r="AS8" s="68"/>
      <c r="AT8" s="67">
        <f>データ!T6</f>
        <v>558.23</v>
      </c>
      <c r="AU8" s="67"/>
      <c r="AV8" s="67"/>
      <c r="AW8" s="67"/>
      <c r="AX8" s="67"/>
      <c r="AY8" s="67"/>
      <c r="AZ8" s="67"/>
      <c r="BA8" s="67"/>
      <c r="BB8" s="67">
        <f>データ!U6</f>
        <v>165.16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62.7</v>
      </c>
      <c r="J10" s="67"/>
      <c r="K10" s="67"/>
      <c r="L10" s="67"/>
      <c r="M10" s="67"/>
      <c r="N10" s="67"/>
      <c r="O10" s="67"/>
      <c r="P10" s="67">
        <f>データ!P6</f>
        <v>13.89</v>
      </c>
      <c r="Q10" s="67"/>
      <c r="R10" s="67"/>
      <c r="S10" s="67"/>
      <c r="T10" s="67"/>
      <c r="U10" s="67"/>
      <c r="V10" s="67"/>
      <c r="W10" s="67">
        <f>データ!Q6</f>
        <v>100</v>
      </c>
      <c r="X10" s="67"/>
      <c r="Y10" s="67"/>
      <c r="Z10" s="67"/>
      <c r="AA10" s="67"/>
      <c r="AB10" s="67"/>
      <c r="AC10" s="67"/>
      <c r="AD10" s="68">
        <f>データ!R6</f>
        <v>4428</v>
      </c>
      <c r="AE10" s="68"/>
      <c r="AF10" s="68"/>
      <c r="AG10" s="68"/>
      <c r="AH10" s="68"/>
      <c r="AI10" s="68"/>
      <c r="AJ10" s="68"/>
      <c r="AK10" s="2"/>
      <c r="AL10" s="68">
        <f>データ!V6</f>
        <v>12732</v>
      </c>
      <c r="AM10" s="68"/>
      <c r="AN10" s="68"/>
      <c r="AO10" s="68"/>
      <c r="AP10" s="68"/>
      <c r="AQ10" s="68"/>
      <c r="AR10" s="68"/>
      <c r="AS10" s="68"/>
      <c r="AT10" s="67">
        <f>データ!W6</f>
        <v>4.5</v>
      </c>
      <c r="AU10" s="67"/>
      <c r="AV10" s="67"/>
      <c r="AW10" s="67"/>
      <c r="AX10" s="67"/>
      <c r="AY10" s="67"/>
      <c r="AZ10" s="67"/>
      <c r="BA10" s="67"/>
      <c r="BB10" s="67">
        <f>データ!X6</f>
        <v>2829.33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7g6O5etjJo6Q9aL9/pWJ9I9fdjpDm9gIdQQwqEvbIcfleSfRbkbUHHqKJWaJ18DOImidLUCIGCFypWLHYr5txA==" saltValue="ut8LnG/Yo/ekhJxSaIDb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242161</v>
      </c>
      <c r="D6" s="33">
        <f t="shared" si="3"/>
        <v>46</v>
      </c>
      <c r="E6" s="33">
        <f t="shared" si="3"/>
        <v>17</v>
      </c>
      <c r="F6" s="33">
        <f t="shared" si="3"/>
        <v>4</v>
      </c>
      <c r="G6" s="33">
        <f t="shared" si="3"/>
        <v>0</v>
      </c>
      <c r="H6" s="33" t="str">
        <f t="shared" si="3"/>
        <v>三重県　伊賀市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62.7</v>
      </c>
      <c r="P6" s="34">
        <f t="shared" si="3"/>
        <v>13.89</v>
      </c>
      <c r="Q6" s="34">
        <f t="shared" si="3"/>
        <v>100</v>
      </c>
      <c r="R6" s="34">
        <f t="shared" si="3"/>
        <v>4428</v>
      </c>
      <c r="S6" s="34">
        <f t="shared" si="3"/>
        <v>92197</v>
      </c>
      <c r="T6" s="34">
        <f t="shared" si="3"/>
        <v>558.23</v>
      </c>
      <c r="U6" s="34">
        <f t="shared" si="3"/>
        <v>165.16</v>
      </c>
      <c r="V6" s="34">
        <f t="shared" si="3"/>
        <v>12732</v>
      </c>
      <c r="W6" s="34">
        <f t="shared" si="3"/>
        <v>4.5</v>
      </c>
      <c r="X6" s="34">
        <f t="shared" si="3"/>
        <v>2829.33</v>
      </c>
      <c r="Y6" s="35" t="str">
        <f>IF(Y7="",NA(),Y7)</f>
        <v>-</v>
      </c>
      <c r="Z6" s="35" t="str">
        <f t="shared" ref="Z6:AH6" si="4">IF(Z7="",NA(),Z7)</f>
        <v>-</v>
      </c>
      <c r="AA6" s="35" t="str">
        <f t="shared" si="4"/>
        <v>-</v>
      </c>
      <c r="AB6" s="35">
        <f t="shared" si="4"/>
        <v>112.4</v>
      </c>
      <c r="AC6" s="35">
        <f t="shared" si="4"/>
        <v>125.76</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273.01</v>
      </c>
      <c r="AY6" s="35">
        <f t="shared" si="6"/>
        <v>250.66</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14.59</v>
      </c>
      <c r="BJ6" s="35">
        <f t="shared" si="7"/>
        <v>8.84</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100</v>
      </c>
      <c r="BU6" s="35">
        <f t="shared" si="8"/>
        <v>93.21</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165.88</v>
      </c>
      <c r="CF6" s="35">
        <f t="shared" si="9"/>
        <v>180.38</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46.94</v>
      </c>
      <c r="CQ6" s="35">
        <f t="shared" si="10"/>
        <v>46.55</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76.209999999999994</v>
      </c>
      <c r="DB6" s="35">
        <f t="shared" si="11"/>
        <v>76.959999999999994</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3.85</v>
      </c>
      <c r="DM6" s="35">
        <f t="shared" si="12"/>
        <v>7.56</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242161</v>
      </c>
      <c r="D7" s="37">
        <v>46</v>
      </c>
      <c r="E7" s="37">
        <v>17</v>
      </c>
      <c r="F7" s="37">
        <v>4</v>
      </c>
      <c r="G7" s="37">
        <v>0</v>
      </c>
      <c r="H7" s="37" t="s">
        <v>96</v>
      </c>
      <c r="I7" s="37" t="s">
        <v>97</v>
      </c>
      <c r="J7" s="37" t="s">
        <v>98</v>
      </c>
      <c r="K7" s="37" t="s">
        <v>99</v>
      </c>
      <c r="L7" s="37" t="s">
        <v>100</v>
      </c>
      <c r="M7" s="37" t="s">
        <v>101</v>
      </c>
      <c r="N7" s="38" t="s">
        <v>102</v>
      </c>
      <c r="O7" s="38">
        <v>62.7</v>
      </c>
      <c r="P7" s="38">
        <v>13.89</v>
      </c>
      <c r="Q7" s="38">
        <v>100</v>
      </c>
      <c r="R7" s="38">
        <v>4428</v>
      </c>
      <c r="S7" s="38">
        <v>92197</v>
      </c>
      <c r="T7" s="38">
        <v>558.23</v>
      </c>
      <c r="U7" s="38">
        <v>165.16</v>
      </c>
      <c r="V7" s="38">
        <v>12732</v>
      </c>
      <c r="W7" s="38">
        <v>4.5</v>
      </c>
      <c r="X7" s="38">
        <v>2829.33</v>
      </c>
      <c r="Y7" s="38" t="s">
        <v>102</v>
      </c>
      <c r="Z7" s="38" t="s">
        <v>102</v>
      </c>
      <c r="AA7" s="38" t="s">
        <v>102</v>
      </c>
      <c r="AB7" s="38">
        <v>112.4</v>
      </c>
      <c r="AC7" s="38">
        <v>125.76</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273.01</v>
      </c>
      <c r="AY7" s="38">
        <v>250.66</v>
      </c>
      <c r="AZ7" s="38" t="s">
        <v>102</v>
      </c>
      <c r="BA7" s="38" t="s">
        <v>102</v>
      </c>
      <c r="BB7" s="38" t="s">
        <v>102</v>
      </c>
      <c r="BC7" s="38">
        <v>47.44</v>
      </c>
      <c r="BD7" s="38">
        <v>49.18</v>
      </c>
      <c r="BE7" s="38">
        <v>54.23</v>
      </c>
      <c r="BF7" s="38" t="s">
        <v>102</v>
      </c>
      <c r="BG7" s="38" t="s">
        <v>102</v>
      </c>
      <c r="BH7" s="38" t="s">
        <v>102</v>
      </c>
      <c r="BI7" s="38">
        <v>14.59</v>
      </c>
      <c r="BJ7" s="38">
        <v>8.84</v>
      </c>
      <c r="BK7" s="38" t="s">
        <v>102</v>
      </c>
      <c r="BL7" s="38" t="s">
        <v>102</v>
      </c>
      <c r="BM7" s="38" t="s">
        <v>102</v>
      </c>
      <c r="BN7" s="38">
        <v>1243.71</v>
      </c>
      <c r="BO7" s="38">
        <v>1194.1500000000001</v>
      </c>
      <c r="BP7" s="38">
        <v>1209.4000000000001</v>
      </c>
      <c r="BQ7" s="38" t="s">
        <v>102</v>
      </c>
      <c r="BR7" s="38" t="s">
        <v>102</v>
      </c>
      <c r="BS7" s="38" t="s">
        <v>102</v>
      </c>
      <c r="BT7" s="38">
        <v>100</v>
      </c>
      <c r="BU7" s="38">
        <v>93.21</v>
      </c>
      <c r="BV7" s="38" t="s">
        <v>102</v>
      </c>
      <c r="BW7" s="38" t="s">
        <v>102</v>
      </c>
      <c r="BX7" s="38" t="s">
        <v>102</v>
      </c>
      <c r="BY7" s="38">
        <v>74.3</v>
      </c>
      <c r="BZ7" s="38">
        <v>72.260000000000005</v>
      </c>
      <c r="CA7" s="38">
        <v>74.48</v>
      </c>
      <c r="CB7" s="38" t="s">
        <v>102</v>
      </c>
      <c r="CC7" s="38" t="s">
        <v>102</v>
      </c>
      <c r="CD7" s="38" t="s">
        <v>102</v>
      </c>
      <c r="CE7" s="38">
        <v>165.88</v>
      </c>
      <c r="CF7" s="38">
        <v>180.38</v>
      </c>
      <c r="CG7" s="38" t="s">
        <v>102</v>
      </c>
      <c r="CH7" s="38" t="s">
        <v>102</v>
      </c>
      <c r="CI7" s="38" t="s">
        <v>102</v>
      </c>
      <c r="CJ7" s="38">
        <v>221.81</v>
      </c>
      <c r="CK7" s="38">
        <v>230.02</v>
      </c>
      <c r="CL7" s="38">
        <v>219.46</v>
      </c>
      <c r="CM7" s="38" t="s">
        <v>102</v>
      </c>
      <c r="CN7" s="38" t="s">
        <v>102</v>
      </c>
      <c r="CO7" s="38" t="s">
        <v>102</v>
      </c>
      <c r="CP7" s="38">
        <v>46.94</v>
      </c>
      <c r="CQ7" s="38">
        <v>46.55</v>
      </c>
      <c r="CR7" s="38" t="s">
        <v>102</v>
      </c>
      <c r="CS7" s="38" t="s">
        <v>102</v>
      </c>
      <c r="CT7" s="38" t="s">
        <v>102</v>
      </c>
      <c r="CU7" s="38">
        <v>43.36</v>
      </c>
      <c r="CV7" s="38">
        <v>42.56</v>
      </c>
      <c r="CW7" s="38">
        <v>42.82</v>
      </c>
      <c r="CX7" s="38" t="s">
        <v>102</v>
      </c>
      <c r="CY7" s="38" t="s">
        <v>102</v>
      </c>
      <c r="CZ7" s="38" t="s">
        <v>102</v>
      </c>
      <c r="DA7" s="38">
        <v>76.209999999999994</v>
      </c>
      <c r="DB7" s="38">
        <v>76.959999999999994</v>
      </c>
      <c r="DC7" s="38" t="s">
        <v>102</v>
      </c>
      <c r="DD7" s="38" t="s">
        <v>102</v>
      </c>
      <c r="DE7" s="38" t="s">
        <v>102</v>
      </c>
      <c r="DF7" s="38">
        <v>83.06</v>
      </c>
      <c r="DG7" s="38">
        <v>83.32</v>
      </c>
      <c r="DH7" s="38">
        <v>83.36</v>
      </c>
      <c r="DI7" s="38" t="s">
        <v>102</v>
      </c>
      <c r="DJ7" s="38" t="s">
        <v>102</v>
      </c>
      <c r="DK7" s="38" t="s">
        <v>102</v>
      </c>
      <c r="DL7" s="38">
        <v>3.85</v>
      </c>
      <c r="DM7" s="38">
        <v>7.56</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2020-01-24T05:30:49Z</cp:lastPrinted>
  <dcterms:created xsi:type="dcterms:W3CDTF">2019-12-05T04:50:22Z</dcterms:created>
  <dcterms:modified xsi:type="dcterms:W3CDTF">2020-01-24T05:32:20Z</dcterms:modified>
  <cp:category/>
</cp:coreProperties>
</file>