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2\Desktop\H30決算経営比較分析表\"/>
    </mc:Choice>
  </mc:AlternateContent>
  <workbookProtection workbookAlgorithmName="SHA-512" workbookHashValue="TZrYJwbTLcA5bIdqX3O9JsW0yA2mSlDoWEs3dnAM38fCfDwusEpRlWBzoYW39c5J50aX7DZ5VuTIoHIpLQN9QQ==" workbookSaltValue="Y4KOi7lazsbkN7fPCxxPk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<sst xmlns="http://schemas.openxmlformats.org/spreadsheetml/2006/main" count="233" uniqueCount="114">
  <si>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</si>
  <si>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</si>
  <si>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</si>
  <si>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</si>
  <si>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</si>
  <si>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</si>
  <si>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</si>
  <si>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</si>
  <si>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</si>
  <si>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</si>
  <si>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</si>
  <si>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</si>
  <si>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</si>
  <si>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</si>
  <si>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</si>
  <si>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</si>
  <si>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</si>
  <si>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</si>
  <si>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</si>
  <si>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</si>
  <si>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</si>
  <si>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</si>
  <si>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</si>
  <si>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</si>
  <si>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</si>
  <si>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</si>
  <si>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</si>
  <si>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</si>
  <si>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</si>
  <si>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</si>
  <si>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</si>
  <si>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</si>
  <si>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</si>
  <si>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</si>
  <si>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</si>
  <si>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</si>
  <si>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</si>
  <si>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</si>
  <si>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</si>
  <si>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</si>
  <si>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</si>
  <si>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</si>
  <si>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</si>
  <si>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</si>
  <si>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</si>
  <si>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</si>
  <si>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</si>
  <si>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</si>
  <si>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</si>
  <si>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</si>
  <si>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</si>
  <si>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</si>
  <si>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</si>
  <si>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</si>
  <si>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</si>
  <si>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</si>
  <si>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</si>
  <si>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</si>
  <si>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</si>
  <si>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</si>
  <si>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</si>
  <si>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</si>
  <si>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</si>
  <si>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</si>
  <si>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</si>
  <si>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</si>
  <si>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</si>
  <si>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</si>
  <si>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</si>
  <si>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</si>
  <si>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</si>
  <si>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</si>
  <si>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</si>
  <si>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</si>
  <si>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</si>
  <si>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</si>
  <si>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</si>
  <si>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</si>
  <si>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</si>
  <si>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</si>
  <si>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</si>
  <si>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</si>
  <si>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</si>
  <si>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</si>
  <si>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</si>
  <si>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</si>
  <si>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</si>
  <si>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</si>
  <si>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</si>
  <si>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</si>
  <si>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</si>
  <si>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</si>
  <si>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</si>
  <si>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</si>
  <si>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</si>
  <si>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</si>
  <si>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</si>
  <si>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</si>
  <si>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</si>
  <si>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</si>
  <si>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</si>
  <si>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</si>
  <si>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</si>
  <si>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</si>
  <si>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</si>
  <si>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</si>
  <si>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</si>
  <si>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</si>
  <si>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</si>
  <si>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</si>
  <si>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</si>
  <si>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供用開始から20年余り経過したところで管路については、当分大きな改修は必要ないと考えられますが、起伏の多い地形から多数のマンホールポンプを有しており、計画的な更新が必要になっています。
　処理場については、流域下水道であり更新にかかる負担は必要になりますが、直接の更新工事等はありません。</t>
    <rPh sb="1" eb="3">
      <t>キョウヨウ</t>
    </rPh>
    <rPh sb="3" eb="5">
      <t>カイシ</t>
    </rPh>
    <rPh sb="9" eb="10">
      <t>ネン</t>
    </rPh>
    <rPh sb="10" eb="11">
      <t>アマ</t>
    </rPh>
    <rPh sb="12" eb="14">
      <t>ケイカ</t>
    </rPh>
    <rPh sb="20" eb="21">
      <t>カン</t>
    </rPh>
    <rPh sb="21" eb="22">
      <t>ロ</t>
    </rPh>
    <rPh sb="28" eb="30">
      <t>トウブン</t>
    </rPh>
    <rPh sb="30" eb="31">
      <t>オオ</t>
    </rPh>
    <rPh sb="33" eb="35">
      <t>カイシュウ</t>
    </rPh>
    <rPh sb="36" eb="38">
      <t>ヒツヨウ</t>
    </rPh>
    <rPh sb="41" eb="42">
      <t>カンガ</t>
    </rPh>
    <rPh sb="49" eb="51">
      <t>キフク</t>
    </rPh>
    <rPh sb="52" eb="53">
      <t>オオ</t>
    </rPh>
    <rPh sb="54" eb="56">
      <t>チケイ</t>
    </rPh>
    <rPh sb="58" eb="60">
      <t>タスウ</t>
    </rPh>
    <rPh sb="70" eb="71">
      <t>ユウ</t>
    </rPh>
    <rPh sb="76" eb="79">
      <t>ケイカクテキ</t>
    </rPh>
    <rPh sb="80" eb="82">
      <t>コウシン</t>
    </rPh>
    <rPh sb="83" eb="85">
      <t>ヒツヨウ</t>
    </rPh>
    <rPh sb="95" eb="97">
      <t>ショリ</t>
    </rPh>
    <rPh sb="97" eb="98">
      <t>ジョウ</t>
    </rPh>
    <rPh sb="104" eb="106">
      <t>リュウイキ</t>
    </rPh>
    <rPh sb="106" eb="108">
      <t>ゲスイ</t>
    </rPh>
    <rPh sb="108" eb="109">
      <t>ドウ</t>
    </rPh>
    <rPh sb="112" eb="114">
      <t>コウシン</t>
    </rPh>
    <rPh sb="118" eb="120">
      <t>フタン</t>
    </rPh>
    <rPh sb="121" eb="123">
      <t>ヒツヨウ</t>
    </rPh>
    <rPh sb="130" eb="132">
      <t>チョクセツ</t>
    </rPh>
    <rPh sb="133" eb="135">
      <t>コウシン</t>
    </rPh>
    <rPh sb="135" eb="138">
      <t>コウジトウ</t>
    </rPh>
    <phoneticPr fontId="4"/>
  </si>
  <si>
    <t>　使用料単価が低い、水洗化率が高い、人口は減少傾向、どこからも収入の増加につながる要素はありません。
　支出についても流域下水道であること、施設は老朽化していくことから減額につながる要素はありません。
　平成31年度から地方公営企業法を適用することからより明確に事業の実体が把握できるようになります。それを基に経営戦略を策定し、使用料体系の改正も含め長期的な視野で経営の健全化に努めなければなりません。
　ただ、下水道３事業（公共、特環、農集）を合わせると市民の約99％が受益者になることから、一般会計の負担が大きいことのみを理由に値上げを行うことは必ずしも適切であるとは考えません。</t>
    <rPh sb="1" eb="3">
      <t>シヨウ</t>
    </rPh>
    <rPh sb="3" eb="4">
      <t>リョウ</t>
    </rPh>
    <rPh sb="4" eb="6">
      <t>タンカ</t>
    </rPh>
    <rPh sb="7" eb="8">
      <t>ヒク</t>
    </rPh>
    <rPh sb="10" eb="13">
      <t>スイセンカ</t>
    </rPh>
    <rPh sb="13" eb="14">
      <t>リツ</t>
    </rPh>
    <rPh sb="15" eb="16">
      <t>タカ</t>
    </rPh>
    <rPh sb="18" eb="20">
      <t>ジンコウ</t>
    </rPh>
    <rPh sb="21" eb="23">
      <t>ゲンショウ</t>
    </rPh>
    <rPh sb="23" eb="25">
      <t>ケイコウ</t>
    </rPh>
    <rPh sb="31" eb="33">
      <t>シュウニュウ</t>
    </rPh>
    <rPh sb="34" eb="36">
      <t>ゾウカ</t>
    </rPh>
    <rPh sb="41" eb="43">
      <t>ヨウソ</t>
    </rPh>
    <rPh sb="52" eb="54">
      <t>シシュツ</t>
    </rPh>
    <rPh sb="59" eb="61">
      <t>リュウイキ</t>
    </rPh>
    <rPh sb="61" eb="63">
      <t>ゲスイ</t>
    </rPh>
    <rPh sb="63" eb="64">
      <t>ドウ</t>
    </rPh>
    <rPh sb="70" eb="72">
      <t>シセツ</t>
    </rPh>
    <rPh sb="73" eb="76">
      <t>ロウキュウカ</t>
    </rPh>
    <rPh sb="84" eb="86">
      <t>ゲンガク</t>
    </rPh>
    <rPh sb="91" eb="93">
      <t>ヨウソ</t>
    </rPh>
    <rPh sb="102" eb="104">
      <t>ヘイセイ</t>
    </rPh>
    <rPh sb="106" eb="107">
      <t>ネン</t>
    </rPh>
    <rPh sb="107" eb="108">
      <t>ド</t>
    </rPh>
    <rPh sb="110" eb="112">
      <t>チホウ</t>
    </rPh>
    <rPh sb="112" eb="114">
      <t>コウエイ</t>
    </rPh>
    <rPh sb="114" eb="116">
      <t>キギョウ</t>
    </rPh>
    <rPh sb="116" eb="117">
      <t>ホウ</t>
    </rPh>
    <rPh sb="118" eb="120">
      <t>テキヨウ</t>
    </rPh>
    <rPh sb="128" eb="130">
      <t>メイカク</t>
    </rPh>
    <rPh sb="131" eb="133">
      <t>ジギョウ</t>
    </rPh>
    <rPh sb="134" eb="136">
      <t>ジッタイ</t>
    </rPh>
    <rPh sb="137" eb="139">
      <t>ハアク</t>
    </rPh>
    <rPh sb="153" eb="154">
      <t>モト</t>
    </rPh>
    <rPh sb="155" eb="157">
      <t>ケイエイ</t>
    </rPh>
    <rPh sb="157" eb="159">
      <t>センリャク</t>
    </rPh>
    <rPh sb="160" eb="162">
      <t>サクテイ</t>
    </rPh>
    <rPh sb="164" eb="166">
      <t>シヨウ</t>
    </rPh>
    <rPh sb="166" eb="167">
      <t>リョウ</t>
    </rPh>
    <rPh sb="167" eb="169">
      <t>タイケイ</t>
    </rPh>
    <rPh sb="170" eb="172">
      <t>カイセイ</t>
    </rPh>
    <rPh sb="173" eb="174">
      <t>フク</t>
    </rPh>
    <rPh sb="175" eb="178">
      <t>チョウキテキ</t>
    </rPh>
    <rPh sb="179" eb="181">
      <t>シヤ</t>
    </rPh>
    <rPh sb="182" eb="184">
      <t>ケイエイ</t>
    </rPh>
    <rPh sb="185" eb="187">
      <t>ケンゼン</t>
    </rPh>
    <rPh sb="187" eb="188">
      <t>カ</t>
    </rPh>
    <rPh sb="189" eb="190">
      <t>ツト</t>
    </rPh>
    <rPh sb="206" eb="208">
      <t>ゲスイ</t>
    </rPh>
    <rPh sb="208" eb="209">
      <t>ドウ</t>
    </rPh>
    <rPh sb="210" eb="212">
      <t>ジギョウ</t>
    </rPh>
    <rPh sb="213" eb="214">
      <t>コウ</t>
    </rPh>
    <rPh sb="214" eb="215">
      <t>キョウ</t>
    </rPh>
    <rPh sb="216" eb="217">
      <t>トク</t>
    </rPh>
    <rPh sb="217" eb="218">
      <t>カン</t>
    </rPh>
    <rPh sb="219" eb="220">
      <t>ノウ</t>
    </rPh>
    <rPh sb="220" eb="221">
      <t>シュウ</t>
    </rPh>
    <rPh sb="223" eb="224">
      <t>ア</t>
    </rPh>
    <rPh sb="228" eb="230">
      <t>シミン</t>
    </rPh>
    <rPh sb="231" eb="232">
      <t>ヤク</t>
    </rPh>
    <rPh sb="236" eb="239">
      <t>ジュエキシャ</t>
    </rPh>
    <rPh sb="247" eb="249">
      <t>イッパン</t>
    </rPh>
    <rPh sb="249" eb="251">
      <t>カイケイ</t>
    </rPh>
    <rPh sb="252" eb="254">
      <t>フタン</t>
    </rPh>
    <rPh sb="255" eb="256">
      <t>オオ</t>
    </rPh>
    <rPh sb="263" eb="265">
      <t>リユウ</t>
    </rPh>
    <rPh sb="266" eb="268">
      <t>ネア</t>
    </rPh>
    <rPh sb="270" eb="271">
      <t>オコナ</t>
    </rPh>
    <rPh sb="275" eb="276">
      <t>カナラ</t>
    </rPh>
    <rPh sb="279" eb="281">
      <t>テキセツ</t>
    </rPh>
    <rPh sb="286" eb="287">
      <t>カンガ</t>
    </rPh>
    <phoneticPr fontId="4"/>
  </si>
  <si>
    <t>①使用料収入に一般会計繰入金を含めても単年度黒字を示す100％を大きく下回る状態にあり、健全とはいえません。地方債償還金もピークを迎えていることから、率も大きく下がったと考えられます。使用料単価も安いことから現状では大きな改善は期待できません。
②、③は、地方公営企業法非適用のため、該当数値はありません。
④企業債残高については、面整備がほぼ完了していることから今後も減少傾向が続くと考えられます。
⑤使用料単価が低いことから低い水準で推移しています。
⑥汚水処理原価については、流域下水道であることもあり類似団体よりは低い水準で推移していますが、これ以上の低減は困難と考えます。
⑦施設利用率については、単独の処理施設を持たないため該当しません。
⑧水洗化率については97.24％となっており、今後大きな伸びはないと考えられ使用料収入の増加は期待できません。
　また、有収率が77％余りと低い水準にあり、不明水対策は重要な課題になります。
　当市の公共下水道は特定環境保全公共下水道と合わせて１会計であることから２事業を合わせて判断すべきと考えますが、いずれにしても大きな改善は見込めません。</t>
    <rPh sb="1" eb="3">
      <t>シヨウ</t>
    </rPh>
    <rPh sb="3" eb="4">
      <t>リョウ</t>
    </rPh>
    <rPh sb="4" eb="6">
      <t>シュウニュウ</t>
    </rPh>
    <rPh sb="7" eb="9">
      <t>イッパン</t>
    </rPh>
    <rPh sb="9" eb="11">
      <t>カイケイ</t>
    </rPh>
    <rPh sb="11" eb="13">
      <t>クリイレ</t>
    </rPh>
    <rPh sb="13" eb="14">
      <t>キン</t>
    </rPh>
    <rPh sb="15" eb="16">
      <t>フク</t>
    </rPh>
    <rPh sb="19" eb="22">
      <t>タンネンド</t>
    </rPh>
    <rPh sb="22" eb="24">
      <t>クロジ</t>
    </rPh>
    <rPh sb="25" eb="26">
      <t>シメ</t>
    </rPh>
    <rPh sb="32" eb="33">
      <t>オオ</t>
    </rPh>
    <rPh sb="35" eb="37">
      <t>シタマワ</t>
    </rPh>
    <rPh sb="38" eb="40">
      <t>ジョウタイ</t>
    </rPh>
    <rPh sb="44" eb="46">
      <t>ケンゼン</t>
    </rPh>
    <rPh sb="54" eb="57">
      <t>チホウサイ</t>
    </rPh>
    <rPh sb="57" eb="60">
      <t>ショウカンキン</t>
    </rPh>
    <rPh sb="65" eb="66">
      <t>ムカ</t>
    </rPh>
    <rPh sb="75" eb="76">
      <t>リツ</t>
    </rPh>
    <rPh sb="77" eb="78">
      <t>オオ</t>
    </rPh>
    <rPh sb="80" eb="81">
      <t>サ</t>
    </rPh>
    <rPh sb="85" eb="86">
      <t>カンガ</t>
    </rPh>
    <rPh sb="92" eb="94">
      <t>シヨウ</t>
    </rPh>
    <rPh sb="94" eb="95">
      <t>リョウ</t>
    </rPh>
    <rPh sb="95" eb="97">
      <t>タンカ</t>
    </rPh>
    <rPh sb="98" eb="99">
      <t>ヤス</t>
    </rPh>
    <rPh sb="104" eb="105">
      <t>ゲン</t>
    </rPh>
    <rPh sb="105" eb="106">
      <t>ジョウ</t>
    </rPh>
    <rPh sb="108" eb="109">
      <t>オオ</t>
    </rPh>
    <rPh sb="111" eb="113">
      <t>カイゼン</t>
    </rPh>
    <rPh sb="114" eb="116">
      <t>キタイ</t>
    </rPh>
    <rPh sb="128" eb="130">
      <t>チホウ</t>
    </rPh>
    <rPh sb="130" eb="132">
      <t>コウエイ</t>
    </rPh>
    <rPh sb="132" eb="134">
      <t>キギョウ</t>
    </rPh>
    <rPh sb="134" eb="135">
      <t>ホウ</t>
    </rPh>
    <rPh sb="135" eb="136">
      <t>ヒ</t>
    </rPh>
    <rPh sb="136" eb="138">
      <t>テキヨウ</t>
    </rPh>
    <rPh sb="142" eb="144">
      <t>ガイトウ</t>
    </rPh>
    <rPh sb="144" eb="146">
      <t>スウチ</t>
    </rPh>
    <rPh sb="155" eb="157">
      <t>キギョウ</t>
    </rPh>
    <rPh sb="157" eb="158">
      <t>サイ</t>
    </rPh>
    <rPh sb="158" eb="160">
      <t>ザンダカ</t>
    </rPh>
    <rPh sb="166" eb="167">
      <t>メン</t>
    </rPh>
    <rPh sb="167" eb="169">
      <t>セイビ</t>
    </rPh>
    <rPh sb="172" eb="174">
      <t>カンリョウ</t>
    </rPh>
    <rPh sb="182" eb="184">
      <t>コンゴ</t>
    </rPh>
    <rPh sb="185" eb="187">
      <t>ゲンショウ</t>
    </rPh>
    <rPh sb="187" eb="189">
      <t>ケイコウ</t>
    </rPh>
    <rPh sb="190" eb="191">
      <t>ツヅ</t>
    </rPh>
    <rPh sb="193" eb="194">
      <t>カンガ</t>
    </rPh>
    <rPh sb="202" eb="204">
      <t>シヨウ</t>
    </rPh>
    <rPh sb="204" eb="205">
      <t>リョウ</t>
    </rPh>
    <rPh sb="205" eb="207">
      <t>タンカ</t>
    </rPh>
    <rPh sb="208" eb="209">
      <t>ヒク</t>
    </rPh>
    <rPh sb="214" eb="215">
      <t>ヒク</t>
    </rPh>
    <rPh sb="216" eb="218">
      <t>スイジュン</t>
    </rPh>
    <rPh sb="219" eb="221">
      <t>スイイ</t>
    </rPh>
    <rPh sb="229" eb="231">
      <t>オスイ</t>
    </rPh>
    <rPh sb="231" eb="233">
      <t>ショリ</t>
    </rPh>
    <rPh sb="233" eb="235">
      <t>ゲンカ</t>
    </rPh>
    <rPh sb="241" eb="243">
      <t>リュウイキ</t>
    </rPh>
    <rPh sb="243" eb="245">
      <t>ゲスイ</t>
    </rPh>
    <rPh sb="245" eb="246">
      <t>ドウ</t>
    </rPh>
    <rPh sb="254" eb="256">
      <t>ルイジ</t>
    </rPh>
    <rPh sb="256" eb="258">
      <t>ダンタイ</t>
    </rPh>
    <rPh sb="261" eb="262">
      <t>ヒク</t>
    </rPh>
    <rPh sb="263" eb="265">
      <t>スイジュン</t>
    </rPh>
    <rPh sb="266" eb="268">
      <t>スイイ</t>
    </rPh>
    <rPh sb="277" eb="279">
      <t>イジョウ</t>
    </rPh>
    <rPh sb="280" eb="282">
      <t>テイゲン</t>
    </rPh>
    <rPh sb="283" eb="285">
      <t>コンナン</t>
    </rPh>
    <rPh sb="286" eb="287">
      <t>カンガ</t>
    </rPh>
    <rPh sb="293" eb="295">
      <t>シセツ</t>
    </rPh>
    <rPh sb="295" eb="298">
      <t>リヨウリツ</t>
    </rPh>
    <rPh sb="304" eb="306">
      <t>タンドク</t>
    </rPh>
    <rPh sb="307" eb="309">
      <t>ショリ</t>
    </rPh>
    <rPh sb="309" eb="311">
      <t>シセツ</t>
    </rPh>
    <rPh sb="312" eb="313">
      <t>モ</t>
    </rPh>
    <rPh sb="318" eb="320">
      <t>ガイトウ</t>
    </rPh>
    <rPh sb="327" eb="330">
      <t>スイセンカ</t>
    </rPh>
    <rPh sb="330" eb="331">
      <t>リツ</t>
    </rPh>
    <rPh sb="349" eb="351">
      <t>コンゴ</t>
    </rPh>
    <rPh sb="351" eb="352">
      <t>オオ</t>
    </rPh>
    <rPh sb="354" eb="355">
      <t>ノ</t>
    </rPh>
    <rPh sb="360" eb="361">
      <t>カンガ</t>
    </rPh>
    <rPh sb="364" eb="366">
      <t>シヨウ</t>
    </rPh>
    <rPh sb="366" eb="367">
      <t>リョウ</t>
    </rPh>
    <rPh sb="367" eb="369">
      <t>シュウニュウ</t>
    </rPh>
    <rPh sb="370" eb="372">
      <t>ゾウカ</t>
    </rPh>
    <rPh sb="373" eb="375">
      <t>キタイ</t>
    </rPh>
    <rPh sb="386" eb="387">
      <t>ユウ</t>
    </rPh>
    <rPh sb="387" eb="388">
      <t>シュウ</t>
    </rPh>
    <rPh sb="388" eb="389">
      <t>リツ</t>
    </rPh>
    <rPh sb="393" eb="394">
      <t>アマ</t>
    </rPh>
    <rPh sb="396" eb="397">
      <t>ヒク</t>
    </rPh>
    <rPh sb="398" eb="400">
      <t>スイジュン</t>
    </rPh>
    <rPh sb="404" eb="406">
      <t>フメイ</t>
    </rPh>
    <rPh sb="406" eb="407">
      <t>スイ</t>
    </rPh>
    <rPh sb="407" eb="409">
      <t>タイサク</t>
    </rPh>
    <rPh sb="410" eb="412">
      <t>ジュウヨウ</t>
    </rPh>
    <rPh sb="413" eb="415">
      <t>カダイ</t>
    </rPh>
    <rPh sb="423" eb="425">
      <t>トウシ</t>
    </rPh>
    <rPh sb="426" eb="427">
      <t>コウ</t>
    </rPh>
    <rPh sb="427" eb="428">
      <t>キョウ</t>
    </rPh>
    <rPh sb="428" eb="430">
      <t>ゲスイ</t>
    </rPh>
    <rPh sb="430" eb="431">
      <t>ドウ</t>
    </rPh>
    <rPh sb="432" eb="434">
      <t>トクテイ</t>
    </rPh>
    <rPh sb="434" eb="436">
      <t>カンキョウ</t>
    </rPh>
    <rPh sb="436" eb="438">
      <t>ホゼン</t>
    </rPh>
    <rPh sb="438" eb="439">
      <t>コウ</t>
    </rPh>
    <rPh sb="439" eb="440">
      <t>キョウ</t>
    </rPh>
    <rPh sb="440" eb="442">
      <t>ゲスイ</t>
    </rPh>
    <rPh sb="442" eb="443">
      <t>ドウ</t>
    </rPh>
    <rPh sb="444" eb="445">
      <t>ア</t>
    </rPh>
    <rPh sb="449" eb="451">
      <t>カイケイ</t>
    </rPh>
    <rPh sb="459" eb="461">
      <t>ジギョウ</t>
    </rPh>
    <rPh sb="462" eb="463">
      <t>ア</t>
    </rPh>
    <rPh sb="466" eb="468">
      <t>ハンダン</t>
    </rPh>
    <rPh sb="472" eb="473">
      <t>カンガ</t>
    </rPh>
    <rPh sb="485" eb="486">
      <t>オオ</t>
    </rPh>
    <rPh sb="488" eb="490">
      <t>カイゼン</t>
    </rPh>
    <rPh sb="491" eb="49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</si>
</sst>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5E-4394-817A-08ECBA0873AC}"/>
            </c:ext>
          </c:extLst>
        </c:ser>
        <c:dLbls>
          <c:showLegendKey val="0"/>
          <c:showVal val="0"/>
          <c:showCatName val="0"/>
          <c:showSerName val="0"/>
          <c:showPercent val="0"/>
          <c:showBubbleSize val="0"/>
        </c:dLbls>
        <c:gapWidth val="150"/>
        <c:axId val="253969624"/>
        <c:axId val="2539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715E-4394-817A-08ECBA0873AC}"/>
            </c:ext>
          </c:extLst>
        </c:ser>
        <c:dLbls>
          <c:showLegendKey val="0"/>
          <c:showVal val="0"/>
          <c:showCatName val="0"/>
          <c:showSerName val="0"/>
          <c:showPercent val="0"/>
          <c:showBubbleSize val="0"/>
        </c:dLbls>
        <c:marker val="1"/>
        <c:smooth val="0"/>
        <c:axId val="253969624"/>
        <c:axId val="253970016"/>
      </c:lineChart>
      <c:dateAx>
        <c:axId val="253969624"/>
        <c:scaling>
          <c:orientation val="minMax"/>
        </c:scaling>
        <c:delete val="1"/>
        <c:axPos val="b"/>
        <c:numFmt formatCode="ge" sourceLinked="1"/>
        <c:majorTickMark val="none"/>
        <c:minorTickMark val="none"/>
        <c:tickLblPos val="none"/>
        <c:crossAx val="253970016"/>
        <c:crosses val="autoZero"/>
        <c:auto val="1"/>
        <c:lblOffset val="100"/>
        <c:baseTimeUnit val="years"/>
      </c:dateAx>
      <c:valAx>
        <c:axId val="2539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6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A4-4835-8B9F-F291460D7F4E}"/>
            </c:ext>
          </c:extLst>
        </c:ser>
        <c:dLbls>
          <c:showLegendKey val="0"/>
          <c:showVal val="0"/>
          <c:showCatName val="0"/>
          <c:showSerName val="0"/>
          <c:showPercent val="0"/>
          <c:showBubbleSize val="0"/>
        </c:dLbls>
        <c:gapWidth val="150"/>
        <c:axId val="413345696"/>
        <c:axId val="4137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7EA4-4835-8B9F-F291460D7F4E}"/>
            </c:ext>
          </c:extLst>
        </c:ser>
        <c:dLbls>
          <c:showLegendKey val="0"/>
          <c:showVal val="0"/>
          <c:showCatName val="0"/>
          <c:showSerName val="0"/>
          <c:showPercent val="0"/>
          <c:showBubbleSize val="0"/>
        </c:dLbls>
        <c:marker val="1"/>
        <c:smooth val="0"/>
        <c:axId val="413345696"/>
        <c:axId val="413749216"/>
      </c:lineChart>
      <c:dateAx>
        <c:axId val="413345696"/>
        <c:scaling>
          <c:orientation val="minMax"/>
        </c:scaling>
        <c:delete val="1"/>
        <c:axPos val="b"/>
        <c:numFmt formatCode="ge" sourceLinked="1"/>
        <c:majorTickMark val="none"/>
        <c:minorTickMark val="none"/>
        <c:tickLblPos val="none"/>
        <c:crossAx val="413749216"/>
        <c:crosses val="autoZero"/>
        <c:auto val="1"/>
        <c:lblOffset val="100"/>
        <c:baseTimeUnit val="years"/>
      </c:dateAx>
      <c:valAx>
        <c:axId val="4137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95.83</c:v>
                </c:pt>
                <c:pt idx="1">
                  <c:v>96.26</c:v>
                </c:pt>
                <c:pt idx="2">
                  <c:v>96.51</c:v>
                </c:pt>
                <c:pt idx="3">
                  <c:v>97.13</c:v>
                </c:pt>
                <c:pt idx="4">
                  <c:v>97.24</c:v>
                </c:pt>
              </c:numCache>
            </c:numRef>
          </c:val>
          <c:extLst xmlns:c16r2="http://schemas.microsoft.com/office/drawing/2015/06/chart">
            <c:ext xmlns:c16="http://schemas.microsoft.com/office/drawing/2014/chart" uri="{C3380CC4-5D6E-409C-BE32-E72D297353CC}">
              <c16:uniqueId val="{00000000-86F0-43E4-A414-7F75BB2505A2}"/>
            </c:ext>
          </c:extLst>
        </c:ser>
        <c:dLbls>
          <c:showLegendKey val="0"/>
          <c:showVal val="0"/>
          <c:showCatName val="0"/>
          <c:showSerName val="0"/>
          <c:showPercent val="0"/>
          <c:showBubbleSize val="0"/>
        </c:dLbls>
        <c:gapWidth val="150"/>
        <c:axId val="413750392"/>
        <c:axId val="4137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86F0-43E4-A414-7F75BB2505A2}"/>
            </c:ext>
          </c:extLst>
        </c:ser>
        <c:dLbls>
          <c:showLegendKey val="0"/>
          <c:showVal val="0"/>
          <c:showCatName val="0"/>
          <c:showSerName val="0"/>
          <c:showPercent val="0"/>
          <c:showBubbleSize val="0"/>
        </c:dLbls>
        <c:marker val="1"/>
        <c:smooth val="0"/>
        <c:axId val="413750392"/>
        <c:axId val="413750784"/>
      </c:lineChart>
      <c:dateAx>
        <c:axId val="413750392"/>
        <c:scaling>
          <c:orientation val="minMax"/>
        </c:scaling>
        <c:delete val="1"/>
        <c:axPos val="b"/>
        <c:numFmt formatCode="ge" sourceLinked="1"/>
        <c:majorTickMark val="none"/>
        <c:minorTickMark val="none"/>
        <c:tickLblPos val="none"/>
        <c:crossAx val="413750784"/>
        <c:crosses val="autoZero"/>
        <c:auto val="1"/>
        <c:lblOffset val="100"/>
        <c:baseTimeUnit val="years"/>
      </c:dateAx>
      <c:valAx>
        <c:axId val="4137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75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93.15</c:v>
                </c:pt>
                <c:pt idx="1">
                  <c:v>91.53</c:v>
                </c:pt>
                <c:pt idx="2">
                  <c:v>90.91</c:v>
                </c:pt>
                <c:pt idx="3">
                  <c:v>91.01</c:v>
                </c:pt>
                <c:pt idx="4">
                  <c:v>82.32</c:v>
                </c:pt>
              </c:numCache>
            </c:numRef>
          </c:val>
          <c:extLst xmlns:c16r2="http://schemas.microsoft.com/office/drawing/2015/06/chart">
            <c:ext xmlns:c16="http://schemas.microsoft.com/office/drawing/2014/chart" uri="{C3380CC4-5D6E-409C-BE32-E72D297353CC}">
              <c16:uniqueId val="{00000000-4359-446A-8999-5E830AFA4A2B}"/>
            </c:ext>
          </c:extLst>
        </c:ser>
        <c:dLbls>
          <c:showLegendKey val="0"/>
          <c:showVal val="0"/>
          <c:showCatName val="0"/>
          <c:showSerName val="0"/>
          <c:showPercent val="0"/>
          <c:showBubbleSize val="0"/>
        </c:dLbls>
        <c:gapWidth val="150"/>
        <c:axId val="253971192"/>
        <c:axId val="25397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59-446A-8999-5E830AFA4A2B}"/>
            </c:ext>
          </c:extLst>
        </c:ser>
        <c:dLbls>
          <c:showLegendKey val="0"/>
          <c:showVal val="0"/>
          <c:showCatName val="0"/>
          <c:showSerName val="0"/>
          <c:showPercent val="0"/>
          <c:showBubbleSize val="0"/>
        </c:dLbls>
        <c:marker val="1"/>
        <c:smooth val="0"/>
        <c:axId val="253971192"/>
        <c:axId val="253971584"/>
      </c:lineChart>
      <c:dateAx>
        <c:axId val="253971192"/>
        <c:scaling>
          <c:orientation val="minMax"/>
        </c:scaling>
        <c:delete val="1"/>
        <c:axPos val="b"/>
        <c:numFmt formatCode="ge" sourceLinked="1"/>
        <c:majorTickMark val="none"/>
        <c:minorTickMark val="none"/>
        <c:tickLblPos val="none"/>
        <c:crossAx val="253971584"/>
        <c:crosses val="autoZero"/>
        <c:auto val="1"/>
        <c:lblOffset val="100"/>
        <c:baseTimeUnit val="years"/>
      </c:dateAx>
      <c:valAx>
        <c:axId val="2539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7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09-481A-9467-D1D1AA5364CD}"/>
            </c:ext>
          </c:extLst>
        </c:ser>
        <c:dLbls>
          <c:showLegendKey val="0"/>
          <c:showVal val="0"/>
          <c:showCatName val="0"/>
          <c:showSerName val="0"/>
          <c:showPercent val="0"/>
          <c:showBubbleSize val="0"/>
        </c:dLbls>
        <c:gapWidth val="150"/>
        <c:axId val="413475048"/>
        <c:axId val="41347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09-481A-9467-D1D1AA5364CD}"/>
            </c:ext>
          </c:extLst>
        </c:ser>
        <c:dLbls>
          <c:showLegendKey val="0"/>
          <c:showVal val="0"/>
          <c:showCatName val="0"/>
          <c:showSerName val="0"/>
          <c:showPercent val="0"/>
          <c:showBubbleSize val="0"/>
        </c:dLbls>
        <c:marker val="1"/>
        <c:smooth val="0"/>
        <c:axId val="413475048"/>
        <c:axId val="413475440"/>
      </c:lineChart>
      <c:dateAx>
        <c:axId val="413475048"/>
        <c:scaling>
          <c:orientation val="minMax"/>
        </c:scaling>
        <c:delete val="1"/>
        <c:axPos val="b"/>
        <c:numFmt formatCode="ge" sourceLinked="1"/>
        <c:majorTickMark val="none"/>
        <c:minorTickMark val="none"/>
        <c:tickLblPos val="none"/>
        <c:crossAx val="413475440"/>
        <c:crosses val="autoZero"/>
        <c:auto val="1"/>
        <c:lblOffset val="100"/>
        <c:baseTimeUnit val="years"/>
      </c:dateAx>
      <c:valAx>
        <c:axId val="41347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7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A2-4B27-B137-2E96312F775D}"/>
            </c:ext>
          </c:extLst>
        </c:ser>
        <c:dLbls>
          <c:showLegendKey val="0"/>
          <c:showVal val="0"/>
          <c:showCatName val="0"/>
          <c:showSerName val="0"/>
          <c:showPercent val="0"/>
          <c:showBubbleSize val="0"/>
        </c:dLbls>
        <c:gapWidth val="150"/>
        <c:axId val="413476616"/>
        <c:axId val="41347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A2-4B27-B137-2E96312F775D}"/>
            </c:ext>
          </c:extLst>
        </c:ser>
        <c:dLbls>
          <c:showLegendKey val="0"/>
          <c:showVal val="0"/>
          <c:showCatName val="0"/>
          <c:showSerName val="0"/>
          <c:showPercent val="0"/>
          <c:showBubbleSize val="0"/>
        </c:dLbls>
        <c:marker val="1"/>
        <c:smooth val="0"/>
        <c:axId val="413476616"/>
        <c:axId val="413477008"/>
      </c:lineChart>
      <c:dateAx>
        <c:axId val="413476616"/>
        <c:scaling>
          <c:orientation val="minMax"/>
        </c:scaling>
        <c:delete val="1"/>
        <c:axPos val="b"/>
        <c:numFmt formatCode="ge" sourceLinked="1"/>
        <c:majorTickMark val="none"/>
        <c:minorTickMark val="none"/>
        <c:tickLblPos val="none"/>
        <c:crossAx val="413477008"/>
        <c:crosses val="autoZero"/>
        <c:auto val="1"/>
        <c:lblOffset val="100"/>
        <c:baseTimeUnit val="years"/>
      </c:dateAx>
      <c:valAx>
        <c:axId val="41347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7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5C-4FE7-974C-12EDD6574047}"/>
            </c:ext>
          </c:extLst>
        </c:ser>
        <c:dLbls>
          <c:showLegendKey val="0"/>
          <c:showVal val="0"/>
          <c:showCatName val="0"/>
          <c:showSerName val="0"/>
          <c:showPercent val="0"/>
          <c:showBubbleSize val="0"/>
        </c:dLbls>
        <c:gapWidth val="150"/>
        <c:axId val="413478184"/>
        <c:axId val="4134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5C-4FE7-974C-12EDD6574047}"/>
            </c:ext>
          </c:extLst>
        </c:ser>
        <c:dLbls>
          <c:showLegendKey val="0"/>
          <c:showVal val="0"/>
          <c:showCatName val="0"/>
          <c:showSerName val="0"/>
          <c:showPercent val="0"/>
          <c:showBubbleSize val="0"/>
        </c:dLbls>
        <c:marker val="1"/>
        <c:smooth val="0"/>
        <c:axId val="413478184"/>
        <c:axId val="413438848"/>
      </c:lineChart>
      <c:dateAx>
        <c:axId val="413478184"/>
        <c:scaling>
          <c:orientation val="minMax"/>
        </c:scaling>
        <c:delete val="1"/>
        <c:axPos val="b"/>
        <c:numFmt formatCode="ge" sourceLinked="1"/>
        <c:majorTickMark val="none"/>
        <c:minorTickMark val="none"/>
        <c:tickLblPos val="none"/>
        <c:crossAx val="413438848"/>
        <c:crosses val="autoZero"/>
        <c:auto val="1"/>
        <c:lblOffset val="100"/>
        <c:baseTimeUnit val="years"/>
      </c:dateAx>
      <c:valAx>
        <c:axId val="4134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7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8F-4F72-B953-2A749CE231F2}"/>
            </c:ext>
          </c:extLst>
        </c:ser>
        <c:dLbls>
          <c:showLegendKey val="0"/>
          <c:showVal val="0"/>
          <c:showCatName val="0"/>
          <c:showSerName val="0"/>
          <c:showPercent val="0"/>
          <c:showBubbleSize val="0"/>
        </c:dLbls>
        <c:gapWidth val="150"/>
        <c:axId val="413440024"/>
        <c:axId val="4134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8F-4F72-B953-2A749CE231F2}"/>
            </c:ext>
          </c:extLst>
        </c:ser>
        <c:dLbls>
          <c:showLegendKey val="0"/>
          <c:showVal val="0"/>
          <c:showCatName val="0"/>
          <c:showSerName val="0"/>
          <c:showPercent val="0"/>
          <c:showBubbleSize val="0"/>
        </c:dLbls>
        <c:marker val="1"/>
        <c:smooth val="0"/>
        <c:axId val="413440024"/>
        <c:axId val="413440416"/>
      </c:lineChart>
      <c:dateAx>
        <c:axId val="413440024"/>
        <c:scaling>
          <c:orientation val="minMax"/>
        </c:scaling>
        <c:delete val="1"/>
        <c:axPos val="b"/>
        <c:numFmt formatCode="ge" sourceLinked="1"/>
        <c:majorTickMark val="none"/>
        <c:minorTickMark val="none"/>
        <c:tickLblPos val="none"/>
        <c:crossAx val="413440416"/>
        <c:crosses val="autoZero"/>
        <c:auto val="1"/>
        <c:lblOffset val="100"/>
        <c:baseTimeUnit val="years"/>
      </c:dateAx>
      <c:valAx>
        <c:axId val="4134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4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918.06</c:v>
                </c:pt>
                <c:pt idx="1">
                  <c:v>798.12</c:v>
                </c:pt>
                <c:pt idx="2">
                  <c:v>769.91</c:v>
                </c:pt>
                <c:pt idx="3">
                  <c:v>705.13</c:v>
                </c:pt>
                <c:pt idx="4">
                  <c:v>861.91</c:v>
                </c:pt>
              </c:numCache>
            </c:numRef>
          </c:val>
          <c:extLst xmlns:c16r2="http://schemas.microsoft.com/office/drawing/2015/06/chart">
            <c:ext xmlns:c16="http://schemas.microsoft.com/office/drawing/2014/chart" uri="{C3380CC4-5D6E-409C-BE32-E72D297353CC}">
              <c16:uniqueId val="{00000000-11D9-4814-9F0B-309CA7B6FF09}"/>
            </c:ext>
          </c:extLst>
        </c:ser>
        <c:dLbls>
          <c:showLegendKey val="0"/>
          <c:showVal val="0"/>
          <c:showCatName val="0"/>
          <c:showSerName val="0"/>
          <c:showPercent val="0"/>
          <c:showBubbleSize val="0"/>
        </c:dLbls>
        <c:gapWidth val="150"/>
        <c:axId val="413441592"/>
        <c:axId val="41344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11D9-4814-9F0B-309CA7B6FF09}"/>
            </c:ext>
          </c:extLst>
        </c:ser>
        <c:dLbls>
          <c:showLegendKey val="0"/>
          <c:showVal val="0"/>
          <c:showCatName val="0"/>
          <c:showSerName val="0"/>
          <c:showPercent val="0"/>
          <c:showBubbleSize val="0"/>
        </c:dLbls>
        <c:marker val="1"/>
        <c:smooth val="0"/>
        <c:axId val="413441592"/>
        <c:axId val="413441984"/>
      </c:lineChart>
      <c:dateAx>
        <c:axId val="413441592"/>
        <c:scaling>
          <c:orientation val="minMax"/>
        </c:scaling>
        <c:delete val="1"/>
        <c:axPos val="b"/>
        <c:numFmt formatCode="ge" sourceLinked="1"/>
        <c:majorTickMark val="none"/>
        <c:minorTickMark val="none"/>
        <c:tickLblPos val="none"/>
        <c:crossAx val="413441984"/>
        <c:crosses val="autoZero"/>
        <c:auto val="1"/>
        <c:lblOffset val="100"/>
        <c:baseTimeUnit val="years"/>
      </c:dateAx>
      <c:valAx>
        <c:axId val="4134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4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72.03</c:v>
                </c:pt>
                <c:pt idx="1">
                  <c:v>65.92</c:v>
                </c:pt>
                <c:pt idx="2">
                  <c:v>65.89</c:v>
                </c:pt>
                <c:pt idx="3">
                  <c:v>65.45</c:v>
                </c:pt>
                <c:pt idx="4">
                  <c:v>67.3</c:v>
                </c:pt>
              </c:numCache>
            </c:numRef>
          </c:val>
          <c:extLst xmlns:c16r2="http://schemas.microsoft.com/office/drawing/2015/06/chart">
            <c:ext xmlns:c16="http://schemas.microsoft.com/office/drawing/2014/chart" uri="{C3380CC4-5D6E-409C-BE32-E72D297353CC}">
              <c16:uniqueId val="{00000000-5D1A-467E-997F-C58FAADB4150}"/>
            </c:ext>
          </c:extLst>
        </c:ser>
        <c:dLbls>
          <c:showLegendKey val="0"/>
          <c:showVal val="0"/>
          <c:showCatName val="0"/>
          <c:showSerName val="0"/>
          <c:showPercent val="0"/>
          <c:showBubbleSize val="0"/>
        </c:dLbls>
        <c:gapWidth val="150"/>
        <c:axId val="413342560"/>
        <c:axId val="41334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5D1A-467E-997F-C58FAADB4150}"/>
            </c:ext>
          </c:extLst>
        </c:ser>
        <c:dLbls>
          <c:showLegendKey val="0"/>
          <c:showVal val="0"/>
          <c:showCatName val="0"/>
          <c:showSerName val="0"/>
          <c:showPercent val="0"/>
          <c:showBubbleSize val="0"/>
        </c:dLbls>
        <c:marker val="1"/>
        <c:smooth val="0"/>
        <c:axId val="413342560"/>
        <c:axId val="413342952"/>
      </c:lineChart>
      <c:dateAx>
        <c:axId val="413342560"/>
        <c:scaling>
          <c:orientation val="minMax"/>
        </c:scaling>
        <c:delete val="1"/>
        <c:axPos val="b"/>
        <c:numFmt formatCode="ge" sourceLinked="1"/>
        <c:majorTickMark val="none"/>
        <c:minorTickMark val="none"/>
        <c:tickLblPos val="none"/>
        <c:crossAx val="413342952"/>
        <c:crosses val="autoZero"/>
        <c:auto val="1"/>
        <c:lblOffset val="100"/>
        <c:baseTimeUnit val="years"/>
      </c:dateAx>
      <c:valAx>
        <c:axId val="41334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170.8</c:v>
                </c:pt>
                <c:pt idx="1">
                  <c:v>192.65</c:v>
                </c:pt>
                <c:pt idx="2">
                  <c:v>188.66</c:v>
                </c:pt>
                <c:pt idx="3">
                  <c:v>189.18</c:v>
                </c:pt>
                <c:pt idx="4">
                  <c:v>150</c:v>
                </c:pt>
              </c:numCache>
            </c:numRef>
          </c:val>
          <c:extLst xmlns:c16r2="http://schemas.microsoft.com/office/drawing/2015/06/chart">
            <c:ext xmlns:c16="http://schemas.microsoft.com/office/drawing/2014/chart" uri="{C3380CC4-5D6E-409C-BE32-E72D297353CC}">
              <c16:uniqueId val="{00000000-4814-412A-BF64-D5D341B495B2}"/>
            </c:ext>
          </c:extLst>
        </c:ser>
        <c:dLbls>
          <c:showLegendKey val="0"/>
          <c:showVal val="0"/>
          <c:showCatName val="0"/>
          <c:showSerName val="0"/>
          <c:showPercent val="0"/>
          <c:showBubbleSize val="0"/>
        </c:dLbls>
        <c:gapWidth val="150"/>
        <c:axId val="413344128"/>
        <c:axId val="41334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4814-412A-BF64-D5D341B495B2}"/>
            </c:ext>
          </c:extLst>
        </c:ser>
        <c:dLbls>
          <c:showLegendKey val="0"/>
          <c:showVal val="0"/>
          <c:showCatName val="0"/>
          <c:showSerName val="0"/>
          <c:showPercent val="0"/>
          <c:showBubbleSize val="0"/>
        </c:dLbls>
        <c:marker val="1"/>
        <c:smooth val="0"/>
        <c:axId val="413344128"/>
        <c:axId val="413344520"/>
      </c:lineChart>
      <c:dateAx>
        <c:axId val="413344128"/>
        <c:scaling>
          <c:orientation val="minMax"/>
        </c:scaling>
        <c:delete val="1"/>
        <c:axPos val="b"/>
        <c:numFmt formatCode="ge" sourceLinked="1"/>
        <c:majorTickMark val="none"/>
        <c:minorTickMark val="none"/>
        <c:tickLblPos val="none"/>
        <c:crossAx val="413344520"/>
        <c:crosses val="autoZero"/>
        <c:auto val="1"/>
        <c:lblOffset val="100"/>
        <c:baseTimeUnit val="years"/>
      </c:dateAx>
      <c:valAx>
        <c:axId val="41334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3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いなべ市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45646</v>
      </c>
      <c r="AM8" s="68"/>
      <c r="AN8" s="68"/>
      <c r="AO8" s="68"/>
      <c r="AP8" s="68"/>
      <c r="AQ8" s="68"/>
      <c r="AR8" s="68"/>
      <c r="AS8" s="68"/>
      <c r="AT8" s="67">
        <f>データ!T6</f>
        <v>219.83</v>
      </c>
      <c r="AU8" s="67"/>
      <c r="AV8" s="67"/>
      <c r="AW8" s="67"/>
      <c r="AX8" s="67"/>
      <c r="AY8" s="67"/>
      <c r="AZ8" s="67"/>
      <c r="BA8" s="67"/>
      <c r="BB8" s="67">
        <f>データ!U6</f>
        <v>207.64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55.41</v>
      </c>
      <c r="Q10" s="67"/>
      <c r="R10" s="67"/>
      <c r="S10" s="67"/>
      <c r="T10" s="67"/>
      <c r="U10" s="67"/>
      <c r="V10" s="67"/>
      <c r="W10" s="67">
        <f>データ!Q6</f>
        <v>77.37</v>
      </c>
      <c r="X10" s="67"/>
      <c r="Y10" s="67"/>
      <c r="Z10" s="67"/>
      <c r="AA10" s="67"/>
      <c r="AB10" s="67"/>
      <c r="AC10" s="67"/>
      <c r="AD10" s="68">
        <f>データ!R6</f>
        <v>2050</v>
      </c>
      <c r="AE10" s="68"/>
      <c r="AF10" s="68"/>
      <c r="AG10" s="68"/>
      <c r="AH10" s="68"/>
      <c r="AI10" s="68"/>
      <c r="AJ10" s="68"/>
      <c r="AK10" s="2"/>
      <c r="AL10" s="68">
        <f>データ!V6</f>
        <v>25227</v>
      </c>
      <c r="AM10" s="68"/>
      <c r="AN10" s="68"/>
      <c r="AO10" s="68"/>
      <c r="AP10" s="68"/>
      <c r="AQ10" s="68"/>
      <c r="AR10" s="68"/>
      <c r="AS10" s="68"/>
      <c r="AT10" s="67">
        <f>データ!W6</f>
        <v>12.38</v>
      </c>
      <c r="AU10" s="67"/>
      <c r="AV10" s="67"/>
      <c r="AW10" s="67"/>
      <c r="AX10" s="67"/>
      <c r="AY10" s="67"/>
      <c r="AZ10" s="67"/>
      <c r="BA10" s="67"/>
      <c r="BB10" s="67">
        <f>データ!X6</f>
        <v>2037.72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m6OTKmQ0dol1QkUXOPVBTtXFSANHeXohSME8lISWal1bcqW6bjtnbq1ihYALXi/B1kY68jQuhU9W4V1PtV0gbg==" saltValue="9c6Ca4XzXXITKZ+KbAdV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242144</v>
      </c>
      <c r="D6" s="33">
        <f t="shared" si="3"/>
        <v>47</v>
      </c>
      <c r="E6" s="33">
        <f t="shared" si="3"/>
        <v>17</v>
      </c>
      <c r="F6" s="33">
        <f t="shared" si="3"/>
        <v>1</v>
      </c>
      <c r="G6" s="33">
        <f t="shared" si="3"/>
        <v>0</v>
      </c>
      <c r="H6" s="33" t="str">
        <f t="shared" si="3"/>
        <v>三重県　いなべ市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55.41</v>
      </c>
      <c r="Q6" s="34">
        <f t="shared" si="3"/>
        <v>77.37</v>
      </c>
      <c r="R6" s="34">
        <f t="shared" si="3"/>
        <v>2050</v>
      </c>
      <c r="S6" s="34">
        <f t="shared" si="3"/>
        <v>45646</v>
      </c>
      <c r="T6" s="34">
        <f t="shared" si="3"/>
        <v>219.83</v>
      </c>
      <c r="U6" s="34">
        <f t="shared" si="3"/>
        <v>207.64</v>
      </c>
      <c r="V6" s="34">
        <f t="shared" si="3"/>
        <v>25227</v>
      </c>
      <c r="W6" s="34">
        <f t="shared" si="3"/>
        <v>12.38</v>
      </c>
      <c r="X6" s="34">
        <f t="shared" si="3"/>
        <v>2037.72</v>
      </c>
      <c r="Y6" s="35">
        <f>IF(Y7="",NA(),Y7)</f>
        <v>93.15</v>
      </c>
      <c r="Z6" s="35">
        <f t="shared" ref="Z6:AH6" si="4">IF(Z7="",NA(),Z7)</f>
        <v>91.53</v>
      </c>
      <c r="AA6" s="35">
        <f t="shared" si="4"/>
        <v>90.91</v>
      </c>
      <c r="AB6" s="35">
        <f t="shared" si="4"/>
        <v>91.01</v>
      </c>
      <c r="AC6" s="35">
        <f t="shared" si="4"/>
        <v>82.32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918.06</v>
      </c>
      <c r="BG6" s="35">
        <f t="shared" ref="BG6:BO6" si="7">IF(BG7="",NA(),BG7)</f>
        <v>798.12</v>
      </c>
      <c r="BH6" s="35">
        <f t="shared" si="7"/>
        <v>769.91</v>
      </c>
      <c r="BI6" s="35">
        <f t="shared" si="7"/>
        <v>705.13</v>
      </c>
      <c r="BJ6" s="35">
        <f t="shared" si="7"/>
        <v>861.91</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72.03</v>
      </c>
      <c r="BR6" s="35">
        <f t="shared" ref="BR6:BZ6" si="8">IF(BR7="",NA(),BR7)</f>
        <v>65.92</v>
      </c>
      <c r="BS6" s="35">
        <f t="shared" si="8"/>
        <v>65.89</v>
      </c>
      <c r="BT6" s="35">
        <f t="shared" si="8"/>
        <v>65.45</v>
      </c>
      <c r="BU6" s="35">
        <f t="shared" si="8"/>
        <v>67.3</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170.8</v>
      </c>
      <c r="CC6" s="35">
        <f t="shared" ref="CC6:CK6" si="9">IF(CC7="",NA(),CC7)</f>
        <v>192.65</v>
      </c>
      <c r="CD6" s="35">
        <f t="shared" si="9"/>
        <v>188.66</v>
      </c>
      <c r="CE6" s="35">
        <f t="shared" si="9"/>
        <v>189.18</v>
      </c>
      <c r="CF6" s="35">
        <f t="shared" si="9"/>
        <v>150</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95.83</v>
      </c>
      <c r="CY6" s="35">
        <f t="shared" ref="CY6:DG6" si="11">IF(CY7="",NA(),CY7)</f>
        <v>96.26</v>
      </c>
      <c r="CZ6" s="35">
        <f t="shared" si="11"/>
        <v>96.51</v>
      </c>
      <c r="DA6" s="35">
        <f t="shared" si="11"/>
        <v>97.13</v>
      </c>
      <c r="DB6" s="35">
        <f t="shared" si="11"/>
        <v>97.24</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242144</v>
      </c>
      <c r="D7" s="37">
        <v>47</v>
      </c>
      <c r="E7" s="37">
        <v>17</v>
      </c>
      <c r="F7" s="37">
        <v>1</v>
      </c>
      <c r="G7" s="37">
        <v>0</v>
      </c>
      <c r="H7" s="37" t="s">
        <v>98</v>
      </c>
      <c r="I7" s="37" t="s">
        <v>99</v>
      </c>
      <c r="J7" s="37" t="s">
        <v>100</v>
      </c>
      <c r="K7" s="37" t="s">
        <v>101</v>
      </c>
      <c r="L7" s="37" t="s">
        <v>102</v>
      </c>
      <c r="M7" s="37" t="s">
        <v>103</v>
      </c>
      <c r="N7" s="38" t="s">
        <v>104</v>
      </c>
      <c r="O7" s="38" t="s">
        <v>105</v>
      </c>
      <c r="P7" s="38">
        <v>55.41</v>
      </c>
      <c r="Q7" s="38">
        <v>77.37</v>
      </c>
      <c r="R7" s="38">
        <v>2050</v>
      </c>
      <c r="S7" s="38">
        <v>45646</v>
      </c>
      <c r="T7" s="38">
        <v>219.83</v>
      </c>
      <c r="U7" s="38">
        <v>207.64</v>
      </c>
      <c r="V7" s="38">
        <v>25227</v>
      </c>
      <c r="W7" s="38">
        <v>12.38</v>
      </c>
      <c r="X7" s="38">
        <v>2037.72</v>
      </c>
      <c r="Y7" s="38">
        <v>93.15</v>
      </c>
      <c r="Z7" s="38">
        <v>91.53</v>
      </c>
      <c r="AA7" s="38">
        <v>90.91</v>
      </c>
      <c r="AB7" s="38">
        <v>91.01</v>
      </c>
      <c r="AC7" s="38">
        <v>82.32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918.06</v>
      </c>
      <c r="BG7" s="38">
        <v>798.12</v>
      </c>
      <c r="BH7" s="38">
        <v>769.91</v>
      </c>
      <c r="BI7" s="38">
        <v>705.13</v>
      </c>
      <c r="BJ7" s="38">
        <v>861.91</v>
      </c>
      <c r="BK7" s="38">
        <v>1203.71</v>
      </c>
      <c r="BL7" s="38">
        <v>1162.3599999999999</v>
      </c>
      <c r="BM7" s="38">
        <v>1047.6500000000001</v>
      </c>
      <c r="BN7" s="38">
        <v>1124.26</v>
      </c>
      <c r="BO7" s="38">
        <v>1048.23</v>
      </c>
      <c r="BP7" s="38">
        <v>682.78</v>
      </c>
      <c r="BQ7" s="38">
        <v>72.03</v>
      </c>
      <c r="BR7" s="38">
        <v>65.92</v>
      </c>
      <c r="BS7" s="38">
        <v>65.89</v>
      </c>
      <c r="BT7" s="38">
        <v>65.45</v>
      </c>
      <c r="BU7" s="38">
        <v>67.3</v>
      </c>
      <c r="BV7" s="38">
        <v>69.739999999999995</v>
      </c>
      <c r="BW7" s="38">
        <v>68.209999999999994</v>
      </c>
      <c r="BX7" s="38">
        <v>74.040000000000006</v>
      </c>
      <c r="BY7" s="38">
        <v>80.58</v>
      </c>
      <c r="BZ7" s="38">
        <v>78.92</v>
      </c>
      <c r="CA7" s="38">
        <v>100.91</v>
      </c>
      <c r="CB7" s="38">
        <v>170.8</v>
      </c>
      <c r="CC7" s="38">
        <v>192.65</v>
      </c>
      <c r="CD7" s="38">
        <v>188.66</v>
      </c>
      <c r="CE7" s="38">
        <v>189.18</v>
      </c>
      <c r="CF7" s="38">
        <v>150</v>
      </c>
      <c r="CG7" s="38">
        <v>248.89</v>
      </c>
      <c r="CH7" s="38">
        <v>250.84</v>
      </c>
      <c r="CI7" s="38">
        <v>235.61</v>
      </c>
      <c r="CJ7" s="38">
        <v>216.21</v>
      </c>
      <c r="CK7" s="38">
        <v>220.31</v>
      </c>
      <c r="CL7" s="38">
        <v>136.86000000000001</v>
      </c>
      <c r="CM7" s="38" t="s">
        <v>104</v>
      </c>
      <c r="CN7" s="38" t="s">
        <v>104</v>
      </c>
      <c r="CO7" s="38" t="s">
        <v>104</v>
      </c>
      <c r="CP7" s="38" t="s">
        <v>104</v>
      </c>
      <c r="CQ7" s="38" t="s">
        <v>104</v>
      </c>
      <c r="CR7" s="38">
        <v>49.89</v>
      </c>
      <c r="CS7" s="38">
        <v>49.39</v>
      </c>
      <c r="CT7" s="38">
        <v>49.25</v>
      </c>
      <c r="CU7" s="38">
        <v>50.24</v>
      </c>
      <c r="CV7" s="38">
        <v>49.68</v>
      </c>
      <c r="CW7" s="38">
        <v>58.98</v>
      </c>
      <c r="CX7" s="38">
        <v>95.83</v>
      </c>
      <c r="CY7" s="38">
        <v>96.26</v>
      </c>
      <c r="CZ7" s="38">
        <v>96.51</v>
      </c>
      <c r="DA7" s="38">
        <v>97.13</v>
      </c>
      <c r="DB7" s="38">
        <v>97.24</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2020-01-23T08:22:34Z</cp:lastPrinted>
  <dcterms:created xsi:type="dcterms:W3CDTF">2019-12-05T05:05:34Z</dcterms:created>
  <dcterms:modified xsi:type="dcterms:W3CDTF">2020-01-23T08:33:29Z</dcterms:modified>
  <cp:category/>
</cp:coreProperties>
</file>