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財政係\平成３０年度\H30決算関係\H30経営比較分析表\提出用\"/>
    </mc:Choice>
  </mc:AlternateContent>
  <workbookProtection workbookAlgorithmName="SHA-512" workbookHashValue="1UavsuDkyNxhLR84WTPmUHxzuG3+UmMWbczQUxfftLNtBn2Nb9X+cWPI7z+YVTvxHnqM4KFIFK50+G1Mur+GTg==" workbookSaltValue="EgBNxn0mA/7yGUGW0t25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<sst xmlns="http://schemas.openxmlformats.org/spreadsheetml/2006/main" count="220" uniqueCount="108">
  <si>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</si>
  <si>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</si>
  <si>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</si>
  <si>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</si>
  <si>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</si>
  <si>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</si>
  <si>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</si>
  <si>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</si>
  <si>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</si>
  <si>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</si>
  <si>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</si>
  <si>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</si>
  <si>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</si>
  <si>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</si>
  <si>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</si>
  <si>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</si>
  <si>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</si>
  <si>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</si>
  <si>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</si>
  <si>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</si>
  <si>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</si>
  <si>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</si>
  <si>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</si>
  <si>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</si>
  <si>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</si>
  <si>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</si>
  <si>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</si>
  <si>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</si>
  <si>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</si>
  <si>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</si>
  <si>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</si>
  <si>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</si>
  <si>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</si>
  <si>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</si>
  <si>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</si>
  <si>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</si>
  <si>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</si>
  <si>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</si>
  <si>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</si>
  <si>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</si>
  <si>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</si>
  <si>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</si>
  <si>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</si>
  <si>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</si>
  <si>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</si>
  <si>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</si>
  <si>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</si>
  <si>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</si>
  <si>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</si>
  <si>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</si>
  <si>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</si>
  <si>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</si>
  <si>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</si>
  <si>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</si>
  <si>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</si>
  <si>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</si>
  <si>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</si>
  <si>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</si>
  <si>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</si>
  <si>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</si>
  <si>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</si>
  <si>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</si>
  <si>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</si>
  <si>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</si>
  <si>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</si>
  <si>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</si>
  <si>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</si>
  <si>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</si>
  <si>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</si>
  <si>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</si>
  <si>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</si>
  <si>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</si>
  <si>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</si>
  <si>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</si>
  <si>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</si>
  <si>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</si>
  <si>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</si>
  <si>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</si>
  <si>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</si>
  <si>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</si>
  <si>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</si>
  <si>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</si>
  <si>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</si>
  <si>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</si>
  <si>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</si>
  <si>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</si>
  <si>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</si>
  <si>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</si>
  <si>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</si>
  <si>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</si>
  <si>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</si>
  <si>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</si>
  <si>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</si>
  <si>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</si>
  <si>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</si>
  <si>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</si>
  <si>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</si>
  <si>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</si>
  <si>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</si>
  <si>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</si>
  <si>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</si>
  <si>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</si>
  <si>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</si>
  <si>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</si>
  <si>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</si>
  <si>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経常収支比率…委託料、動力費の増加によって対前年度比1.35P減少したものの、平均値よりも7.06P高く100%以上であるため健全性が保てている。　　　　　　　　　　　　　　　　　　　　　　　③流動比率…未払金の減少などによって対前年度比41.16P上昇し、平均値より8.17P高いことに加えて200％以上を確保しており、健全性を維持している。　　　　　　　　　　　　　　　　　　　　　④企業債残高対給水収益比率…起債依存度を下げるため計画的に残高を減らしている。対前年度比3.62P減少し、平均値より54.35P低くなっており、健全性を確保できている。　　　　　　　　　　　　　　　⑤料金回収率…給水原価の上昇に伴い対前年度比2.82P減少したものの、平均値よりも4.75P高くなっており、健全な状態である。　　　　　　　　　　　　　　　　　　　　⑥給水原価…企業債利息、受水費は減少したものの、減価償却費や人件費の増加により対前年度比3.88円/㎥上昇し、平均値よりも8.68円/㎥円高い状態であり、コスト削減など一層の経営の効率化を図ることが課題である。　　　　　　　　　　　　　　　　　　　　⑦施設利用率…水需要の低下に伴って減少傾向であったが、対前年度比0.05P減少とほぼ横ばいである。しかし、平均値よりも3.53P低い状況にあることから見直しを図る必要がある。　　　　　　　　　　　　　⑧有収率…対前年度比0.15P減少し、平均値と比較して1.6P低い数値であるため、より一層の経営の効率化が必要である。　　　　　　　　　　　　　　</t>
    <rPh sb="3" eb="5">
      <t>ケイジョウ</t>
    </rPh>
    <rPh sb="5" eb="7">
      <t>シュウシ</t>
    </rPh>
    <rPh sb="7" eb="9">
      <t>ヒリツ</t>
    </rPh>
    <rPh sb="24" eb="25">
      <t>タイ</t>
    </rPh>
    <rPh sb="25" eb="28">
      <t>ゼンネンド</t>
    </rPh>
    <rPh sb="28" eb="29">
      <t>ヒ</t>
    </rPh>
    <rPh sb="34" eb="36">
      <t>ゲンショウ</t>
    </rPh>
    <rPh sb="42" eb="45">
      <t>ヘイキンチ</t>
    </rPh>
    <rPh sb="53" eb="54">
      <t>タカ</t>
    </rPh>
    <rPh sb="59" eb="61">
      <t>イジョウ</t>
    </rPh>
    <rPh sb="66" eb="69">
      <t>ケンゼンセイ</t>
    </rPh>
    <rPh sb="70" eb="71">
      <t>タモ</t>
    </rPh>
    <rPh sb="100" eb="102">
      <t>リュウドウ</t>
    </rPh>
    <rPh sb="102" eb="104">
      <t>ヒリツ</t>
    </rPh>
    <rPh sb="105" eb="106">
      <t>ミ</t>
    </rPh>
    <rPh sb="106" eb="107">
      <t>バラ</t>
    </rPh>
    <rPh sb="107" eb="108">
      <t>キン</t>
    </rPh>
    <rPh sb="109" eb="111">
      <t>ゲンショウ</t>
    </rPh>
    <rPh sb="117" eb="118">
      <t>タイ</t>
    </rPh>
    <rPh sb="118" eb="121">
      <t>ゼンネンド</t>
    </rPh>
    <rPh sb="121" eb="122">
      <t>ヒ</t>
    </rPh>
    <rPh sb="128" eb="130">
      <t>ジョウショウ</t>
    </rPh>
    <rPh sb="132" eb="135">
      <t>ヘイキンチ</t>
    </rPh>
    <rPh sb="142" eb="143">
      <t>タカ</t>
    </rPh>
    <rPh sb="147" eb="148">
      <t>クワ</t>
    </rPh>
    <rPh sb="154" eb="156">
      <t>イジョウ</t>
    </rPh>
    <rPh sb="157" eb="159">
      <t>カクホ</t>
    </rPh>
    <rPh sb="164" eb="167">
      <t>ケンゼンセイ</t>
    </rPh>
    <rPh sb="168" eb="170">
      <t>イジ</t>
    </rPh>
    <rPh sb="197" eb="199">
      <t>キギョウ</t>
    </rPh>
    <rPh sb="199" eb="200">
      <t>サイ</t>
    </rPh>
    <rPh sb="200" eb="202">
      <t>ザンダカ</t>
    </rPh>
    <rPh sb="202" eb="203">
      <t>タイ</t>
    </rPh>
    <rPh sb="203" eb="205">
      <t>キュウスイ</t>
    </rPh>
    <rPh sb="205" eb="207">
      <t>シュウエキ</t>
    </rPh>
    <rPh sb="207" eb="209">
      <t>ヒリツ</t>
    </rPh>
    <rPh sb="210" eb="212">
      <t>キサイ</t>
    </rPh>
    <rPh sb="212" eb="214">
      <t>イソン</t>
    </rPh>
    <rPh sb="214" eb="215">
      <t>ド</t>
    </rPh>
    <rPh sb="216" eb="217">
      <t>サ</t>
    </rPh>
    <rPh sb="221" eb="224">
      <t>ケイカクテキ</t>
    </rPh>
    <rPh sb="225" eb="227">
      <t>ザンダカ</t>
    </rPh>
    <rPh sb="228" eb="229">
      <t>ヘ</t>
    </rPh>
    <rPh sb="235" eb="236">
      <t>タイ</t>
    </rPh>
    <rPh sb="236" eb="239">
      <t>ゼンネンド</t>
    </rPh>
    <rPh sb="239" eb="240">
      <t>ヒ</t>
    </rPh>
    <rPh sb="245" eb="247">
      <t>ゲンショウ</t>
    </rPh>
    <rPh sb="249" eb="252">
      <t>ヘイキンチ</t>
    </rPh>
    <rPh sb="260" eb="261">
      <t>ヒク</t>
    </rPh>
    <rPh sb="296" eb="298">
      <t>リョウキン</t>
    </rPh>
    <rPh sb="298" eb="300">
      <t>カイシュウ</t>
    </rPh>
    <rPh sb="300" eb="301">
      <t>リツ</t>
    </rPh>
    <rPh sb="302" eb="304">
      <t>キュウスイ</t>
    </rPh>
    <rPh sb="304" eb="306">
      <t>ゲンカ</t>
    </rPh>
    <rPh sb="307" eb="309">
      <t>ジョウショウ</t>
    </rPh>
    <rPh sb="310" eb="311">
      <t>トモナ</t>
    </rPh>
    <rPh sb="312" eb="313">
      <t>タイ</t>
    </rPh>
    <rPh sb="313" eb="316">
      <t>ゼンネンド</t>
    </rPh>
    <rPh sb="316" eb="317">
      <t>ヒ</t>
    </rPh>
    <rPh sb="322" eb="324">
      <t>ゲンショウ</t>
    </rPh>
    <rPh sb="330" eb="333">
      <t>ヘイキンチ</t>
    </rPh>
    <rPh sb="341" eb="342">
      <t>タカ</t>
    </rPh>
    <rPh sb="349" eb="351">
      <t>ケンゼン</t>
    </rPh>
    <rPh sb="352" eb="354">
      <t>ジョウタイ</t>
    </rPh>
    <rPh sb="379" eb="381">
      <t>キュウスイ</t>
    </rPh>
    <rPh sb="381" eb="383">
      <t>ゲンカ</t>
    </rPh>
    <rPh sb="384" eb="386">
      <t>キギョウ</t>
    </rPh>
    <rPh sb="386" eb="387">
      <t>サイ</t>
    </rPh>
    <rPh sb="387" eb="389">
      <t>リソク</t>
    </rPh>
    <rPh sb="390" eb="392">
      <t>ジュスイ</t>
    </rPh>
    <rPh sb="392" eb="393">
      <t>ヒ</t>
    </rPh>
    <rPh sb="394" eb="396">
      <t>ゲンショウ</t>
    </rPh>
    <rPh sb="402" eb="404">
      <t>ゲンカ</t>
    </rPh>
    <rPh sb="404" eb="406">
      <t>ショウキャク</t>
    </rPh>
    <rPh sb="406" eb="407">
      <t>ヒ</t>
    </rPh>
    <rPh sb="408" eb="411">
      <t>ジンケンヒ</t>
    </rPh>
    <rPh sb="412" eb="414">
      <t>ゾウカ</t>
    </rPh>
    <rPh sb="417" eb="418">
      <t>タイ</t>
    </rPh>
    <rPh sb="418" eb="421">
      <t>ゼンネンド</t>
    </rPh>
    <rPh sb="421" eb="422">
      <t>ヒ</t>
    </rPh>
    <rPh sb="426" eb="427">
      <t>エン</t>
    </rPh>
    <rPh sb="429" eb="431">
      <t>ジョウショウ</t>
    </rPh>
    <rPh sb="433" eb="436">
      <t>ヘイキンチ</t>
    </rPh>
    <rPh sb="443" eb="444">
      <t>エン</t>
    </rPh>
    <rPh sb="446" eb="447">
      <t>エン</t>
    </rPh>
    <rPh sb="447" eb="448">
      <t>タカ</t>
    </rPh>
    <rPh sb="449" eb="451">
      <t>ジョウタイ</t>
    </rPh>
    <rPh sb="458" eb="460">
      <t>サクゲン</t>
    </rPh>
    <rPh sb="462" eb="464">
      <t>イッソウ</t>
    </rPh>
    <rPh sb="465" eb="467">
      <t>ケイエイ</t>
    </rPh>
    <rPh sb="468" eb="470">
      <t>コウリツ</t>
    </rPh>
    <rPh sb="470" eb="471">
      <t>カ</t>
    </rPh>
    <rPh sb="472" eb="473">
      <t>ハカ</t>
    </rPh>
    <rPh sb="477" eb="479">
      <t>カダイ</t>
    </rPh>
    <rPh sb="504" eb="506">
      <t>シセツ</t>
    </rPh>
    <rPh sb="506" eb="508">
      <t>リヨウ</t>
    </rPh>
    <rPh sb="508" eb="509">
      <t>リツ</t>
    </rPh>
    <rPh sb="510" eb="511">
      <t>ミズ</t>
    </rPh>
    <rPh sb="511" eb="513">
      <t>ジュヨウ</t>
    </rPh>
    <rPh sb="514" eb="516">
      <t>テイカ</t>
    </rPh>
    <rPh sb="517" eb="518">
      <t>トモナ</t>
    </rPh>
    <rPh sb="520" eb="522">
      <t>ゲンショウ</t>
    </rPh>
    <rPh sb="522" eb="524">
      <t>ケイコウ</t>
    </rPh>
    <rPh sb="530" eb="531">
      <t>タイ</t>
    </rPh>
    <rPh sb="531" eb="534">
      <t>ゼンネンド</t>
    </rPh>
    <rPh sb="534" eb="535">
      <t>ヒ</t>
    </rPh>
    <rPh sb="540" eb="542">
      <t>ゲンショウ</t>
    </rPh>
    <rPh sb="545" eb="546">
      <t>ヨコ</t>
    </rPh>
    <rPh sb="556" eb="559">
      <t>ヘイキンチ</t>
    </rPh>
    <rPh sb="567" eb="568">
      <t>ヒク</t>
    </rPh>
    <rPh sb="569" eb="571">
      <t>ジョウキョウ</t>
    </rPh>
    <rPh sb="578" eb="580">
      <t>ミナオ</t>
    </rPh>
    <rPh sb="582" eb="583">
      <t>ハカ</t>
    </rPh>
    <rPh sb="584" eb="586">
      <t>ヒツヨウ</t>
    </rPh>
    <rPh sb="604" eb="605">
      <t>ユウ</t>
    </rPh>
    <rPh sb="605" eb="606">
      <t>シュウ</t>
    </rPh>
    <rPh sb="606" eb="607">
      <t>リツ</t>
    </rPh>
    <rPh sb="608" eb="609">
      <t>タイ</t>
    </rPh>
    <rPh sb="609" eb="612">
      <t>ゼンネンド</t>
    </rPh>
    <rPh sb="612" eb="613">
      <t>ヒ</t>
    </rPh>
    <rPh sb="618" eb="620">
      <t>ゲンショウ</t>
    </rPh>
    <rPh sb="622" eb="625">
      <t>ヘイキンチ</t>
    </rPh>
    <rPh sb="626" eb="628">
      <t>ヒカク</t>
    </rPh>
    <rPh sb="634" eb="635">
      <t>ヒク</t>
    </rPh>
    <rPh sb="636" eb="638">
      <t>スウチ</t>
    </rPh>
    <rPh sb="646" eb="648">
      <t>イッソウ</t>
    </rPh>
    <rPh sb="649" eb="651">
      <t>ケイエイ</t>
    </rPh>
    <rPh sb="652" eb="655">
      <t>コウリツカ</t>
    </rPh>
    <rPh sb="656" eb="658">
      <t>ヒツヨウ</t>
    </rPh>
    <phoneticPr fontId="4"/>
  </si>
  <si>
    <t>①有形固定資産減価償却率…対前年度比0.61P上昇し、固定資産の老朽化が進んでいる。平均値よりも2.42P高いことから類似団体と比較しても固定資産の老朽化が進んでいる。現在の整備計画を滞りなく推進し、施設更新を進める必要がある。　　　　　　　　　　　　②管路経年化率…対前年度比1.14P上昇した29.28％となっており、管路の約3割が法定耐用年数を超過している。現在の整備計画を滞りなく推進し、管路更新を進める必要がある。　　　　　　　　　　　③管路更新率…対前年度比0.01P低下しており、平均値よりも0.09P低い状況である。現在の整備計画を滞りなく推進し、管路更新を進める必要がある。
（※管路の法定耐用年数：40年）</t>
    <rPh sb="1" eb="3">
      <t>ユウケイ</t>
    </rPh>
    <rPh sb="3" eb="5">
      <t>コテイ</t>
    </rPh>
    <rPh sb="5" eb="7">
      <t>シサン</t>
    </rPh>
    <rPh sb="7" eb="9">
      <t>ゲンカ</t>
    </rPh>
    <rPh sb="9" eb="11">
      <t>ショウキャク</t>
    </rPh>
    <rPh sb="11" eb="12">
      <t>リツ</t>
    </rPh>
    <rPh sb="13" eb="14">
      <t>タイ</t>
    </rPh>
    <rPh sb="14" eb="17">
      <t>ゼンネンド</t>
    </rPh>
    <rPh sb="17" eb="18">
      <t>ヒ</t>
    </rPh>
    <rPh sb="23" eb="25">
      <t>ジョウショウ</t>
    </rPh>
    <rPh sb="27" eb="29">
      <t>コテイ</t>
    </rPh>
    <rPh sb="29" eb="31">
      <t>シサン</t>
    </rPh>
    <rPh sb="32" eb="35">
      <t>ロウキュウカ</t>
    </rPh>
    <rPh sb="36" eb="37">
      <t>スス</t>
    </rPh>
    <rPh sb="42" eb="45">
      <t>ヘイキンチ</t>
    </rPh>
    <rPh sb="53" eb="54">
      <t>タカ</t>
    </rPh>
    <rPh sb="59" eb="61">
      <t>ルイジ</t>
    </rPh>
    <rPh sb="61" eb="63">
      <t>ダンタイ</t>
    </rPh>
    <rPh sb="64" eb="66">
      <t>ヒカク</t>
    </rPh>
    <rPh sb="69" eb="71">
      <t>コテイ</t>
    </rPh>
    <rPh sb="71" eb="73">
      <t>シサン</t>
    </rPh>
    <rPh sb="74" eb="77">
      <t>ロウキュウカ</t>
    </rPh>
    <rPh sb="78" eb="79">
      <t>スス</t>
    </rPh>
    <rPh sb="84" eb="86">
      <t>ゲンザイ</t>
    </rPh>
    <rPh sb="87" eb="89">
      <t>セイビ</t>
    </rPh>
    <rPh sb="89" eb="91">
      <t>ケイカク</t>
    </rPh>
    <rPh sb="92" eb="93">
      <t>トドコオ</t>
    </rPh>
    <rPh sb="96" eb="98">
      <t>スイシン</t>
    </rPh>
    <rPh sb="100" eb="102">
      <t>シセツ</t>
    </rPh>
    <rPh sb="102" eb="104">
      <t>コウシン</t>
    </rPh>
    <rPh sb="105" eb="106">
      <t>スス</t>
    </rPh>
    <rPh sb="108" eb="110">
      <t>ヒツヨウ</t>
    </rPh>
    <rPh sb="127" eb="129">
      <t>カンロ</t>
    </rPh>
    <rPh sb="129" eb="132">
      <t>ケイネンカ</t>
    </rPh>
    <rPh sb="132" eb="133">
      <t>リツ</t>
    </rPh>
    <rPh sb="134" eb="135">
      <t>タイ</t>
    </rPh>
    <rPh sb="135" eb="138">
      <t>ゼンネンド</t>
    </rPh>
    <rPh sb="138" eb="139">
      <t>ヒ</t>
    </rPh>
    <rPh sb="144" eb="146">
      <t>ジョウショウ</t>
    </rPh>
    <rPh sb="161" eb="163">
      <t>カンロ</t>
    </rPh>
    <rPh sb="164" eb="165">
      <t>ヤク</t>
    </rPh>
    <rPh sb="166" eb="167">
      <t>ワリ</t>
    </rPh>
    <rPh sb="170" eb="172">
      <t>タイヨウ</t>
    </rPh>
    <rPh sb="172" eb="174">
      <t>ネンスウ</t>
    </rPh>
    <rPh sb="175" eb="177">
      <t>チョウカ</t>
    </rPh>
    <rPh sb="198" eb="200">
      <t>カンロ</t>
    </rPh>
    <rPh sb="240" eb="242">
      <t>テイカ</t>
    </rPh>
    <rPh sb="247" eb="250">
      <t>ヘイキンチ</t>
    </rPh>
    <rPh sb="258" eb="259">
      <t>ヒク</t>
    </rPh>
    <rPh sb="260" eb="262">
      <t>ジョウキョウ</t>
    </rPh>
    <phoneticPr fontId="4"/>
  </si>
  <si>
    <t>「1.経営の健全性・効率性」においては、③流動比率、④企業債残高対給水収益比率について前年度よりも改善し、平均値を上回っている状況にある。また、①経常収支比率について、指標は悪化したものの平均値を上回っており健全性は保たれている。一方で⑥給水原価、⑦施設利用率、⑧有収率については、平均値と比較して改善が必要な項目である。全体的に水需要の低下傾向を考慮し、コスト削減等による経営の効率化を図ることが課題である。　　　　　　　　　　　　　　　　　　　また、水道事業の全国的な課題である「施設の経年化」については「2.老朽化の状況」にあるように、経年化が進行している状況である。管路経年化率の高さや管路更新率の低さを踏まえ、現在の整備計画を推進し管路更新を進めることが必要である。</t>
    <rPh sb="3" eb="5">
      <t>ケイエイ</t>
    </rPh>
    <rPh sb="6" eb="9">
      <t>ケンゼンセイ</t>
    </rPh>
    <rPh sb="10" eb="13">
      <t>コウリツセイ</t>
    </rPh>
    <rPh sb="21" eb="23">
      <t>リュウドウ</t>
    </rPh>
    <rPh sb="23" eb="25">
      <t>ヒリツ</t>
    </rPh>
    <rPh sb="27" eb="29">
      <t>キギョウ</t>
    </rPh>
    <rPh sb="29" eb="30">
      <t>サイ</t>
    </rPh>
    <rPh sb="30" eb="32">
      <t>ザンダカ</t>
    </rPh>
    <rPh sb="32" eb="33">
      <t>タイ</t>
    </rPh>
    <rPh sb="33" eb="35">
      <t>キュウスイ</t>
    </rPh>
    <rPh sb="35" eb="37">
      <t>シュウエキ</t>
    </rPh>
    <rPh sb="37" eb="39">
      <t>ヒリツ</t>
    </rPh>
    <rPh sb="43" eb="46">
      <t>ゼンネンド</t>
    </rPh>
    <rPh sb="49" eb="51">
      <t>カイゼン</t>
    </rPh>
    <rPh sb="53" eb="56">
      <t>ヘイキンチ</t>
    </rPh>
    <rPh sb="57" eb="59">
      <t>ウワマワ</t>
    </rPh>
    <rPh sb="63" eb="65">
      <t>ジョウキョウ</t>
    </rPh>
    <rPh sb="73" eb="75">
      <t>ケイジョウ</t>
    </rPh>
    <rPh sb="75" eb="77">
      <t>シュウシ</t>
    </rPh>
    <rPh sb="77" eb="79">
      <t>ヒリツ</t>
    </rPh>
    <rPh sb="84" eb="86">
      <t>シヒョウ</t>
    </rPh>
    <rPh sb="87" eb="89">
      <t>アッカ</t>
    </rPh>
    <rPh sb="94" eb="97">
      <t>ヘイキンチ</t>
    </rPh>
    <rPh sb="98" eb="100">
      <t>ウワマワ</t>
    </rPh>
    <rPh sb="104" eb="107">
      <t>ケンゼンセイ</t>
    </rPh>
    <rPh sb="108" eb="109">
      <t>タモ</t>
    </rPh>
    <rPh sb="115" eb="117">
      <t>イッポウ</t>
    </rPh>
    <rPh sb="119" eb="121">
      <t>キュウスイ</t>
    </rPh>
    <rPh sb="121" eb="123">
      <t>ゲンカ</t>
    </rPh>
    <rPh sb="125" eb="127">
      <t>シセツ</t>
    </rPh>
    <rPh sb="127" eb="129">
      <t>リヨウ</t>
    </rPh>
    <rPh sb="129" eb="130">
      <t>リツ</t>
    </rPh>
    <rPh sb="132" eb="135">
      <t>ユウシュウリツ</t>
    </rPh>
    <rPh sb="141" eb="144">
      <t>ヘイキンチ</t>
    </rPh>
    <rPh sb="145" eb="147">
      <t>ヒカク</t>
    </rPh>
    <rPh sb="149" eb="151">
      <t>カイゼン</t>
    </rPh>
    <rPh sb="152" eb="154">
      <t>ヒツヨウ</t>
    </rPh>
    <rPh sb="155" eb="157">
      <t>コウモク</t>
    </rPh>
    <rPh sb="161" eb="163">
      <t>ゼンタイ</t>
    </rPh>
    <rPh sb="163" eb="164">
      <t>テキ</t>
    </rPh>
    <rPh sb="165" eb="166">
      <t>ミズ</t>
    </rPh>
    <rPh sb="166" eb="168">
      <t>ジュヨウ</t>
    </rPh>
    <rPh sb="169" eb="171">
      <t>テイカ</t>
    </rPh>
    <rPh sb="171" eb="173">
      <t>ケイコウ</t>
    </rPh>
    <rPh sb="174" eb="176">
      <t>コウリョ</t>
    </rPh>
    <rPh sb="181" eb="183">
      <t>サクゲン</t>
    </rPh>
    <rPh sb="183" eb="184">
      <t>トウ</t>
    </rPh>
    <rPh sb="187" eb="189">
      <t>ケイエイ</t>
    </rPh>
    <rPh sb="190" eb="192">
      <t>コウリツ</t>
    </rPh>
    <rPh sb="192" eb="193">
      <t>カ</t>
    </rPh>
    <rPh sb="227" eb="229">
      <t>スイドウ</t>
    </rPh>
    <rPh sb="229" eb="231">
      <t>ジギョウ</t>
    </rPh>
    <rPh sb="232" eb="235">
      <t>ゼンコクテキ</t>
    </rPh>
    <rPh sb="236" eb="238">
      <t>カダイ</t>
    </rPh>
    <rPh sb="242" eb="244">
      <t>シセツ</t>
    </rPh>
    <rPh sb="245" eb="248">
      <t>ケイネンカ</t>
    </rPh>
    <rPh sb="257" eb="260">
      <t>ロウキュウカ</t>
    </rPh>
    <rPh sb="261" eb="263">
      <t>ジョウキョウ</t>
    </rPh>
    <rPh sb="271" eb="274">
      <t>ケイネンカ</t>
    </rPh>
    <rPh sb="275" eb="277">
      <t>シンコウ</t>
    </rPh>
    <rPh sb="281" eb="283">
      <t>ジョウキョウ</t>
    </rPh>
    <rPh sb="287" eb="289">
      <t>カンロ</t>
    </rPh>
    <rPh sb="289" eb="292">
      <t>ケイネンカ</t>
    </rPh>
    <rPh sb="292" eb="293">
      <t>リツ</t>
    </rPh>
    <rPh sb="294" eb="295">
      <t>タカ</t>
    </rPh>
    <rPh sb="297" eb="299">
      <t>カンロ</t>
    </rPh>
    <rPh sb="299" eb="301">
      <t>コウシン</t>
    </rPh>
    <rPh sb="301" eb="302">
      <t>リツ</t>
    </rPh>
    <rPh sb="303" eb="304">
      <t>ヒク</t>
    </rPh>
    <rPh sb="306" eb="307">
      <t>フ</t>
    </rPh>
    <rPh sb="310" eb="312">
      <t>ゲンザイ</t>
    </rPh>
    <rPh sb="313" eb="315">
      <t>セイビ</t>
    </rPh>
    <rPh sb="315" eb="317">
      <t>ケイカク</t>
    </rPh>
    <rPh sb="318" eb="320">
      <t>スイシン</t>
    </rPh>
    <rPh sb="321" eb="323">
      <t>カンロ</t>
    </rPh>
    <rPh sb="323" eb="325">
      <t>コウシン</t>
    </rPh>
    <rPh sb="326" eb="327">
      <t>スス</t>
    </rPh>
    <rPh sb="332" eb="3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</si>
</sst>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0.63</c:v>
                </c:pt>
                <c:pt idx="2">
                  <c:v>0.53</c:v>
                </c:pt>
                <c:pt idx="3">
                  <c:v>0.67</c:v>
                </c:pt>
                <c:pt idx="4">
                  <c:v>0.66</c:v>
                </c:pt>
              </c:numCache>
            </c:numRef>
          </c:val>
          <c:extLst>
            <c:ext xmlns:c16="http://schemas.microsoft.com/office/drawing/2014/chart" uri="{C3380CC4-5D6E-409C-BE32-E72D297353CC}">
              <c16:uniqueId val="{00000000-CD32-457B-A314-E5EE8F37D4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CD32-457B-A314-E5EE8F37D4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59.57</c:v>
                </c:pt>
                <c:pt idx="1">
                  <c:v>59.26</c:v>
                </c:pt>
                <c:pt idx="2">
                  <c:v>59.17</c:v>
                </c:pt>
                <c:pt idx="3">
                  <c:v>60.05</c:v>
                </c:pt>
                <c:pt idx="4">
                  <c:v>60</c:v>
                </c:pt>
              </c:numCache>
            </c:numRef>
          </c:val>
          <c:extLst>
            <c:ext xmlns:c16="http://schemas.microsoft.com/office/drawing/2014/chart" uri="{C3380CC4-5D6E-409C-BE32-E72D297353CC}">
              <c16:uniqueId val="{00000000-E87B-45F5-8ACB-0C6AF2AEB2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E87B-45F5-8ACB-0C6AF2AEB2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89.74</c:v>
                </c:pt>
                <c:pt idx="1">
                  <c:v>90.03</c:v>
                </c:pt>
                <c:pt idx="2">
                  <c:v>90.95</c:v>
                </c:pt>
                <c:pt idx="3">
                  <c:v>90.13</c:v>
                </c:pt>
                <c:pt idx="4">
                  <c:v>89.98</c:v>
                </c:pt>
              </c:numCache>
            </c:numRef>
          </c:val>
          <c:extLst>
            <c:ext xmlns:c16="http://schemas.microsoft.com/office/drawing/2014/chart" uri="{C3380CC4-5D6E-409C-BE32-E72D297353CC}">
              <c16:uniqueId val="{00000000-EAB2-4E01-8DCD-CA732A57A3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EAB2-4E01-8DCD-CA732A57A3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111.19</c:v>
                </c:pt>
                <c:pt idx="1">
                  <c:v>122.43</c:v>
                </c:pt>
                <c:pt idx="2">
                  <c:v>122.89</c:v>
                </c:pt>
                <c:pt idx="3">
                  <c:v>123.82</c:v>
                </c:pt>
                <c:pt idx="4">
                  <c:v>122.47</c:v>
                </c:pt>
              </c:numCache>
            </c:numRef>
          </c:val>
          <c:extLst>
            <c:ext xmlns:c16="http://schemas.microsoft.com/office/drawing/2014/chart" uri="{C3380CC4-5D6E-409C-BE32-E72D297353CC}">
              <c16:uniqueId val="{00000000-1FE0-419A-AA3C-C0D7C27B5E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1FE0-419A-AA3C-C0D7C27B5E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50.77</c:v>
                </c:pt>
                <c:pt idx="1">
                  <c:v>51.31</c:v>
                </c:pt>
                <c:pt idx="2">
                  <c:v>51.76</c:v>
                </c:pt>
                <c:pt idx="3">
                  <c:v>52.22</c:v>
                </c:pt>
                <c:pt idx="4">
                  <c:v>52.83</c:v>
                </c:pt>
              </c:numCache>
            </c:numRef>
          </c:val>
          <c:extLst>
            <c:ext xmlns:c16="http://schemas.microsoft.com/office/drawing/2014/chart" uri="{C3380CC4-5D6E-409C-BE32-E72D297353CC}">
              <c16:uniqueId val="{00000000-F01C-4CB2-AC7F-769833178A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F01C-4CB2-AC7F-769833178A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26.71</c:v>
                </c:pt>
                <c:pt idx="1">
                  <c:v>23.94</c:v>
                </c:pt>
                <c:pt idx="2">
                  <c:v>26.82</c:v>
                </c:pt>
                <c:pt idx="3">
                  <c:v>28.14</c:v>
                </c:pt>
                <c:pt idx="4">
                  <c:v>29.28</c:v>
                </c:pt>
              </c:numCache>
            </c:numRef>
          </c:val>
          <c:extLst>
            <c:ext xmlns:c16="http://schemas.microsoft.com/office/drawing/2014/chart" uri="{C3380CC4-5D6E-409C-BE32-E72D297353CC}">
              <c16:uniqueId val="{00000000-A38C-4CFE-B648-2EFF5B7705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A38C-4CFE-B648-2EFF5B7705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5B-4EBD-9B15-2B090B1186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C5B-4EBD-9B15-2B090B1186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251.72</c:v>
                </c:pt>
                <c:pt idx="1">
                  <c:v>236.93</c:v>
                </c:pt>
                <c:pt idx="2">
                  <c:v>215.21</c:v>
                </c:pt>
                <c:pt idx="3">
                  <c:v>225.23</c:v>
                </c:pt>
                <c:pt idx="4">
                  <c:v>266.39</c:v>
                </c:pt>
              </c:numCache>
            </c:numRef>
          </c:val>
          <c:extLst>
            <c:ext xmlns:c16="http://schemas.microsoft.com/office/drawing/2014/chart" uri="{C3380CC4-5D6E-409C-BE32-E72D297353CC}">
              <c16:uniqueId val="{00000000-B376-4481-8632-D668013103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B376-4481-8632-D668013103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233.41</c:v>
                </c:pt>
                <c:pt idx="1">
                  <c:v>226.01</c:v>
                </c:pt>
                <c:pt idx="2">
                  <c:v>216.28</c:v>
                </c:pt>
                <c:pt idx="3">
                  <c:v>204.39</c:v>
                </c:pt>
                <c:pt idx="4">
                  <c:v>200.77</c:v>
                </c:pt>
              </c:numCache>
            </c:numRef>
          </c:val>
          <c:extLst>
            <c:ext xmlns:c16="http://schemas.microsoft.com/office/drawing/2014/chart" uri="{C3380CC4-5D6E-409C-BE32-E72D297353CC}">
              <c16:uniqueId val="{00000000-A34A-4085-B9C4-EBEA0DA60B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A34A-4085-B9C4-EBEA0DA60B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104.64</c:v>
                </c:pt>
                <c:pt idx="1">
                  <c:v>116.72</c:v>
                </c:pt>
                <c:pt idx="2">
                  <c:v>116.28</c:v>
                </c:pt>
                <c:pt idx="3">
                  <c:v>116.69</c:v>
                </c:pt>
                <c:pt idx="4">
                  <c:v>113.87</c:v>
                </c:pt>
              </c:numCache>
            </c:numRef>
          </c:val>
          <c:extLst>
            <c:ext xmlns:c16="http://schemas.microsoft.com/office/drawing/2014/chart" uri="{C3380CC4-5D6E-409C-BE32-E72D297353CC}">
              <c16:uniqueId val="{00000000-18F9-4FAF-B2F2-975A2F6019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18F9-4FAF-B2F2-975A2F6019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176.35</c:v>
                </c:pt>
                <c:pt idx="1">
                  <c:v>157.69</c:v>
                </c:pt>
                <c:pt idx="2">
                  <c:v>158.69</c:v>
                </c:pt>
                <c:pt idx="3">
                  <c:v>158.68</c:v>
                </c:pt>
                <c:pt idx="4">
                  <c:v>162.56</c:v>
                </c:pt>
              </c:numCache>
            </c:numRef>
          </c:val>
          <c:extLst>
            <c:ext xmlns:c16="http://schemas.microsoft.com/office/drawing/2014/chart" uri="{C3380CC4-5D6E-409C-BE32-E72D297353CC}">
              <c16:uniqueId val="{00000000-F4EC-4748-9468-6192217D78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F4EC-4748-9468-6192217D78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四日市市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312168</v>
      </c>
      <c r="AM8" s="60"/>
      <c r="AN8" s="60"/>
      <c r="AO8" s="60"/>
      <c r="AP8" s="60"/>
      <c r="AQ8" s="60"/>
      <c r="AR8" s="60"/>
      <c r="AS8" s="60"/>
      <c r="AT8" s="51">
        <f>データ!$S$6</f>
        <v>206.45</v>
      </c>
      <c r="AU8" s="52"/>
      <c r="AV8" s="52"/>
      <c r="AW8" s="52"/>
      <c r="AX8" s="52"/>
      <c r="AY8" s="52"/>
      <c r="AZ8" s="52"/>
      <c r="BA8" s="52"/>
      <c r="BB8" s="53">
        <f>データ!$T$6</f>
        <v>1512.08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65.989999999999995</v>
      </c>
      <c r="J10" s="52"/>
      <c r="K10" s="52"/>
      <c r="L10" s="52"/>
      <c r="M10" s="52"/>
      <c r="N10" s="52"/>
      <c r="O10" s="63"/>
      <c r="P10" s="53">
        <f>データ!$P$6</f>
        <v>99.99</v>
      </c>
      <c r="Q10" s="53"/>
      <c r="R10" s="53"/>
      <c r="S10" s="53"/>
      <c r="T10" s="53"/>
      <c r="U10" s="53"/>
      <c r="V10" s="53"/>
      <c r="W10" s="60">
        <f>データ!$Q$6</f>
        <v>2365</v>
      </c>
      <c r="X10" s="60"/>
      <c r="Y10" s="60"/>
      <c r="Z10" s="60"/>
      <c r="AA10" s="60"/>
      <c r="AB10" s="60"/>
      <c r="AC10" s="60"/>
      <c r="AD10" s="2"/>
      <c r="AE10" s="2"/>
      <c r="AF10" s="2"/>
      <c r="AG10" s="2"/>
      <c r="AH10" s="4"/>
      <c r="AI10" s="4"/>
      <c r="AJ10" s="4"/>
      <c r="AK10" s="4"/>
      <c r="AL10" s="60">
        <f>データ!$U$6</f>
        <v>311395</v>
      </c>
      <c r="AM10" s="60"/>
      <c r="AN10" s="60"/>
      <c r="AO10" s="60"/>
      <c r="AP10" s="60"/>
      <c r="AQ10" s="60"/>
      <c r="AR10" s="60"/>
      <c r="AS10" s="60"/>
      <c r="AT10" s="51">
        <f>データ!$V$6</f>
        <v>199.04</v>
      </c>
      <c r="AU10" s="52"/>
      <c r="AV10" s="52"/>
      <c r="AW10" s="52"/>
      <c r="AX10" s="52"/>
      <c r="AY10" s="52"/>
      <c r="AZ10" s="52"/>
      <c r="BA10" s="52"/>
      <c r="BB10" s="53">
        <f>データ!$W$6</f>
        <v>1564.48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9rU0jykjwkDKLB/UxSTwSrA1dBVBiS6lVewt/cf5Vkb7uaDXa884o4eii5Z6Jc9k3NoxStY2NDfrjxt4XHK1w==" saltValue="2wSsCJmxyU2V3Yn740w5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242021</v>
      </c>
      <c r="D6" s="34">
        <f t="shared" si="3"/>
        <v>46</v>
      </c>
      <c r="E6" s="34">
        <f t="shared" si="3"/>
        <v>1</v>
      </c>
      <c r="F6" s="34">
        <f t="shared" si="3"/>
        <v>0</v>
      </c>
      <c r="G6" s="34">
        <f t="shared" si="3"/>
        <v>1</v>
      </c>
      <c r="H6" s="34" t="str">
        <f t="shared" si="3"/>
        <v>三重県　四日市市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65.989999999999995</v>
      </c>
      <c r="P6" s="35">
        <f t="shared" si="3"/>
        <v>99.99</v>
      </c>
      <c r="Q6" s="35">
        <f t="shared" si="3"/>
        <v>2365</v>
      </c>
      <c r="R6" s="35">
        <f t="shared" si="3"/>
        <v>312168</v>
      </c>
      <c r="S6" s="35">
        <f t="shared" si="3"/>
        <v>206.45</v>
      </c>
      <c r="T6" s="35">
        <f t="shared" si="3"/>
        <v>1512.08</v>
      </c>
      <c r="U6" s="35">
        <f t="shared" si="3"/>
        <v>311395</v>
      </c>
      <c r="V6" s="35">
        <f t="shared" si="3"/>
        <v>199.04</v>
      </c>
      <c r="W6" s="35">
        <f t="shared" si="3"/>
        <v>1564.48</v>
      </c>
      <c r="X6" s="36">
        <f>IF(X7="",NA(),X7)</f>
        <v>111.19</v>
      </c>
      <c r="Y6" s="36">
        <f t="shared" ref="Y6:AG6" si="4">IF(Y7="",NA(),Y7)</f>
        <v>122.43</v>
      </c>
      <c r="Z6" s="36">
        <f t="shared" si="4"/>
        <v>122.89</v>
      </c>
      <c r="AA6" s="36">
        <f t="shared" si="4"/>
        <v>123.82</v>
      </c>
      <c r="AB6" s="36">
        <f t="shared" si="4"/>
        <v>122.47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251.72</v>
      </c>
      <c r="AU6" s="36">
        <f t="shared" ref="AU6:BC6" si="6">IF(AU7="",NA(),AU7)</f>
        <v>236.93</v>
      </c>
      <c r="AV6" s="36">
        <f t="shared" si="6"/>
        <v>215.21</v>
      </c>
      <c r="AW6" s="36">
        <f t="shared" si="6"/>
        <v>225.23</v>
      </c>
      <c r="AX6" s="36">
        <f t="shared" si="6"/>
        <v>266.39</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233.41</v>
      </c>
      <c r="BF6" s="36">
        <f t="shared" ref="BF6:BN6" si="7">IF(BF7="",NA(),BF7)</f>
        <v>226.01</v>
      </c>
      <c r="BG6" s="36">
        <f t="shared" si="7"/>
        <v>216.28</v>
      </c>
      <c r="BH6" s="36">
        <f t="shared" si="7"/>
        <v>204.39</v>
      </c>
      <c r="BI6" s="36">
        <f t="shared" si="7"/>
        <v>200.77</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104.64</v>
      </c>
      <c r="BQ6" s="36">
        <f t="shared" ref="BQ6:BY6" si="8">IF(BQ7="",NA(),BQ7)</f>
        <v>116.72</v>
      </c>
      <c r="BR6" s="36">
        <f t="shared" si="8"/>
        <v>116.28</v>
      </c>
      <c r="BS6" s="36">
        <f t="shared" si="8"/>
        <v>116.69</v>
      </c>
      <c r="BT6" s="36">
        <f t="shared" si="8"/>
        <v>113.87</v>
      </c>
      <c r="BU6" s="36">
        <f t="shared" si="8"/>
        <v>107.74</v>
      </c>
      <c r="BV6" s="36">
        <f t="shared" si="8"/>
        <v>108.81</v>
      </c>
      <c r="BW6" s="36">
        <f t="shared" si="8"/>
        <v>110.87</v>
      </c>
      <c r="BX6" s="36">
        <f t="shared" si="8"/>
        <v>110.3</v>
      </c>
      <c r="BY6" s="36">
        <f t="shared" si="8"/>
        <v>109.12</v>
      </c>
      <c r="BZ6" s="35" t="str">
        <f>IF(BZ7="","",IF(BZ7="-","【-】","【"&amp;SUBSTITUTE(TEXT(BZ7,"#,##0.00"),"-","△")&amp;"】"))</f>
        <v>【103.91】</v>
      </c>
      <c r="CA6" s="36">
        <f>IF(CA7="",NA(),CA7)</f>
        <v>176.35</v>
      </c>
      <c r="CB6" s="36">
        <f t="shared" ref="CB6:CJ6" si="9">IF(CB7="",NA(),CB7)</f>
        <v>157.69</v>
      </c>
      <c r="CC6" s="36">
        <f t="shared" si="9"/>
        <v>158.69</v>
      </c>
      <c r="CD6" s="36">
        <f t="shared" si="9"/>
        <v>158.68</v>
      </c>
      <c r="CE6" s="36">
        <f t="shared" si="9"/>
        <v>162.56</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59.57</v>
      </c>
      <c r="CM6" s="36">
        <f t="shared" ref="CM6:CU6" si="10">IF(CM7="",NA(),CM7)</f>
        <v>59.26</v>
      </c>
      <c r="CN6" s="36">
        <f t="shared" si="10"/>
        <v>59.17</v>
      </c>
      <c r="CO6" s="36">
        <f t="shared" si="10"/>
        <v>60.05</v>
      </c>
      <c r="CP6" s="36">
        <f t="shared" si="10"/>
        <v>60</v>
      </c>
      <c r="CQ6" s="36">
        <f t="shared" si="10"/>
        <v>63.25</v>
      </c>
      <c r="CR6" s="36">
        <f t="shared" si="10"/>
        <v>63.03</v>
      </c>
      <c r="CS6" s="36">
        <f t="shared" si="10"/>
        <v>63.18</v>
      </c>
      <c r="CT6" s="36">
        <f t="shared" si="10"/>
        <v>63.54</v>
      </c>
      <c r="CU6" s="36">
        <f t="shared" si="10"/>
        <v>63.53</v>
      </c>
      <c r="CV6" s="35" t="str">
        <f>IF(CV7="","",IF(CV7="-","【-】","【"&amp;SUBSTITUTE(TEXT(CV7,"#,##0.00"),"-","△")&amp;"】"))</f>
        <v>【60.27】</v>
      </c>
      <c r="CW6" s="36">
        <f>IF(CW7="",NA(),CW7)</f>
        <v>89.74</v>
      </c>
      <c r="CX6" s="36">
        <f t="shared" ref="CX6:DF6" si="11">IF(CX7="",NA(),CX7)</f>
        <v>90.03</v>
      </c>
      <c r="CY6" s="36">
        <f t="shared" si="11"/>
        <v>90.95</v>
      </c>
      <c r="CZ6" s="36">
        <f t="shared" si="11"/>
        <v>90.13</v>
      </c>
      <c r="DA6" s="36">
        <f t="shared" si="11"/>
        <v>89.98</v>
      </c>
      <c r="DB6" s="36">
        <f t="shared" si="11"/>
        <v>91.07</v>
      </c>
      <c r="DC6" s="36">
        <f t="shared" si="11"/>
        <v>91.21</v>
      </c>
      <c r="DD6" s="36">
        <f t="shared" si="11"/>
        <v>91.6</v>
      </c>
      <c r="DE6" s="36">
        <f t="shared" si="11"/>
        <v>91.48</v>
      </c>
      <c r="DF6" s="36">
        <f t="shared" si="11"/>
        <v>91.58</v>
      </c>
      <c r="DG6" s="35" t="str">
        <f>IF(DG7="","",IF(DG7="-","【-】","【"&amp;SUBSTITUTE(TEXT(DG7,"#,##0.00"),"-","△")&amp;"】"))</f>
        <v>【89.92】</v>
      </c>
      <c r="DH6" s="36">
        <f>IF(DH7="",NA(),DH7)</f>
        <v>50.77</v>
      </c>
      <c r="DI6" s="36">
        <f t="shared" ref="DI6:DQ6" si="12">IF(DI7="",NA(),DI7)</f>
        <v>51.31</v>
      </c>
      <c r="DJ6" s="36">
        <f t="shared" si="12"/>
        <v>51.76</v>
      </c>
      <c r="DK6" s="36">
        <f t="shared" si="12"/>
        <v>52.22</v>
      </c>
      <c r="DL6" s="36">
        <f t="shared" si="12"/>
        <v>52.83</v>
      </c>
      <c r="DM6" s="36">
        <f t="shared" si="12"/>
        <v>47.7</v>
      </c>
      <c r="DN6" s="36">
        <f t="shared" si="12"/>
        <v>48.41</v>
      </c>
      <c r="DO6" s="36">
        <f t="shared" si="12"/>
        <v>49.1</v>
      </c>
      <c r="DP6" s="36">
        <f t="shared" si="12"/>
        <v>49.66</v>
      </c>
      <c r="DQ6" s="36">
        <f t="shared" si="12"/>
        <v>50.41</v>
      </c>
      <c r="DR6" s="35" t="str">
        <f>IF(DR7="","",IF(DR7="-","【-】","【"&amp;SUBSTITUTE(TEXT(DR7,"#,##0.00"),"-","△")&amp;"】"))</f>
        <v>【48.85】</v>
      </c>
      <c r="DS6" s="36">
        <f>IF(DS7="",NA(),DS7)</f>
        <v>26.71</v>
      </c>
      <c r="DT6" s="36">
        <f t="shared" ref="DT6:EB6" si="13">IF(DT7="",NA(),DT7)</f>
        <v>23.94</v>
      </c>
      <c r="DU6" s="36">
        <f t="shared" si="13"/>
        <v>26.82</v>
      </c>
      <c r="DV6" s="36">
        <f t="shared" si="13"/>
        <v>28.14</v>
      </c>
      <c r="DW6" s="36">
        <f t="shared" si="13"/>
        <v>29.28</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0.75</v>
      </c>
      <c r="EE6" s="36">
        <f t="shared" ref="EE6:EM6" si="14">IF(EE7="",NA(),EE7)</f>
        <v>0.63</v>
      </c>
      <c r="EF6" s="36">
        <f t="shared" si="14"/>
        <v>0.53</v>
      </c>
      <c r="EG6" s="36">
        <f t="shared" si="14"/>
        <v>0.67</v>
      </c>
      <c r="EH6" s="36">
        <f t="shared" si="14"/>
        <v>0.66</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242021</v>
      </c>
      <c r="D7" s="38">
        <v>46</v>
      </c>
      <c r="E7" s="38">
        <v>1</v>
      </c>
      <c r="F7" s="38">
        <v>0</v>
      </c>
      <c r="G7" s="38">
        <v>1</v>
      </c>
      <c r="H7" s="38" t="s">
        <v>93</v>
      </c>
      <c r="I7" s="38" t="s">
        <v>94</v>
      </c>
      <c r="J7" s="38" t="s">
        <v>95</v>
      </c>
      <c r="K7" s="38" t="s">
        <v>96</v>
      </c>
      <c r="L7" s="38" t="s">
        <v>97</v>
      </c>
      <c r="M7" s="38" t="s">
        <v>98</v>
      </c>
      <c r="N7" s="39" t="s">
        <v>99</v>
      </c>
      <c r="O7" s="39">
        <v>65.989999999999995</v>
      </c>
      <c r="P7" s="39">
        <v>99.99</v>
      </c>
      <c r="Q7" s="39">
        <v>2365</v>
      </c>
      <c r="R7" s="39">
        <v>312168</v>
      </c>
      <c r="S7" s="39">
        <v>206.45</v>
      </c>
      <c r="T7" s="39">
        <v>1512.08</v>
      </c>
      <c r="U7" s="39">
        <v>311395</v>
      </c>
      <c r="V7" s="39">
        <v>199.04</v>
      </c>
      <c r="W7" s="39">
        <v>1564.48</v>
      </c>
      <c r="X7" s="39">
        <v>111.19</v>
      </c>
      <c r="Y7" s="39">
        <v>122.43</v>
      </c>
      <c r="Z7" s="39">
        <v>122.89</v>
      </c>
      <c r="AA7" s="39">
        <v>123.82</v>
      </c>
      <c r="AB7" s="39">
        <v>122.47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251.72</v>
      </c>
      <c r="AU7" s="39">
        <v>236.93</v>
      </c>
      <c r="AV7" s="39">
        <v>215.21</v>
      </c>
      <c r="AW7" s="39">
        <v>225.23</v>
      </c>
      <c r="AX7" s="39">
        <v>266.39</v>
      </c>
      <c r="AY7" s="39">
        <v>240.81</v>
      </c>
      <c r="AZ7" s="39">
        <v>241.71</v>
      </c>
      <c r="BA7" s="39">
        <v>249.08</v>
      </c>
      <c r="BB7" s="39">
        <v>254.05</v>
      </c>
      <c r="BC7" s="39">
        <v>258.22000000000003</v>
      </c>
      <c r="BD7" s="39">
        <v>261.93</v>
      </c>
      <c r="BE7" s="39">
        <v>233.41</v>
      </c>
      <c r="BF7" s="39">
        <v>226.01</v>
      </c>
      <c r="BG7" s="39">
        <v>216.28</v>
      </c>
      <c r="BH7" s="39">
        <v>204.39</v>
      </c>
      <c r="BI7" s="39">
        <v>200.77</v>
      </c>
      <c r="BJ7" s="39">
        <v>283.10000000000002</v>
      </c>
      <c r="BK7" s="39">
        <v>274.14</v>
      </c>
      <c r="BL7" s="39">
        <v>266.66000000000003</v>
      </c>
      <c r="BM7" s="39">
        <v>258.63</v>
      </c>
      <c r="BN7" s="39">
        <v>255.12</v>
      </c>
      <c r="BO7" s="39">
        <v>270.45999999999998</v>
      </c>
      <c r="BP7" s="39">
        <v>104.64</v>
      </c>
      <c r="BQ7" s="39">
        <v>116.72</v>
      </c>
      <c r="BR7" s="39">
        <v>116.28</v>
      </c>
      <c r="BS7" s="39">
        <v>116.69</v>
      </c>
      <c r="BT7" s="39">
        <v>113.87</v>
      </c>
      <c r="BU7" s="39">
        <v>107.74</v>
      </c>
      <c r="BV7" s="39">
        <v>108.81</v>
      </c>
      <c r="BW7" s="39">
        <v>110.87</v>
      </c>
      <c r="BX7" s="39">
        <v>110.3</v>
      </c>
      <c r="BY7" s="39">
        <v>109.12</v>
      </c>
      <c r="BZ7" s="39">
        <v>103.91</v>
      </c>
      <c r="CA7" s="39">
        <v>176.35</v>
      </c>
      <c r="CB7" s="39">
        <v>157.69</v>
      </c>
      <c r="CC7" s="39">
        <v>158.69</v>
      </c>
      <c r="CD7" s="39">
        <v>158.68</v>
      </c>
      <c r="CE7" s="39">
        <v>162.56</v>
      </c>
      <c r="CF7" s="39">
        <v>154.33000000000001</v>
      </c>
      <c r="CG7" s="39">
        <v>152.94999999999999</v>
      </c>
      <c r="CH7" s="39">
        <v>150.54</v>
      </c>
      <c r="CI7" s="39">
        <v>151.85</v>
      </c>
      <c r="CJ7" s="39">
        <v>153.88</v>
      </c>
      <c r="CK7" s="39">
        <v>167.11</v>
      </c>
      <c r="CL7" s="39">
        <v>59.57</v>
      </c>
      <c r="CM7" s="39">
        <v>59.26</v>
      </c>
      <c r="CN7" s="39">
        <v>59.17</v>
      </c>
      <c r="CO7" s="39">
        <v>60.05</v>
      </c>
      <c r="CP7" s="39">
        <v>60</v>
      </c>
      <c r="CQ7" s="39">
        <v>63.25</v>
      </c>
      <c r="CR7" s="39">
        <v>63.03</v>
      </c>
      <c r="CS7" s="39">
        <v>63.18</v>
      </c>
      <c r="CT7" s="39">
        <v>63.54</v>
      </c>
      <c r="CU7" s="39">
        <v>63.53</v>
      </c>
      <c r="CV7" s="39">
        <v>60.27</v>
      </c>
      <c r="CW7" s="39">
        <v>89.74</v>
      </c>
      <c r="CX7" s="39">
        <v>90.03</v>
      </c>
      <c r="CY7" s="39">
        <v>90.95</v>
      </c>
      <c r="CZ7" s="39">
        <v>90.13</v>
      </c>
      <c r="DA7" s="39">
        <v>89.98</v>
      </c>
      <c r="DB7" s="39">
        <v>91.07</v>
      </c>
      <c r="DC7" s="39">
        <v>91.21</v>
      </c>
      <c r="DD7" s="39">
        <v>91.6</v>
      </c>
      <c r="DE7" s="39">
        <v>91.48</v>
      </c>
      <c r="DF7" s="39">
        <v>91.58</v>
      </c>
      <c r="DG7" s="39">
        <v>89.92</v>
      </c>
      <c r="DH7" s="39">
        <v>50.77</v>
      </c>
      <c r="DI7" s="39">
        <v>51.31</v>
      </c>
      <c r="DJ7" s="39">
        <v>51.76</v>
      </c>
      <c r="DK7" s="39">
        <v>52.22</v>
      </c>
      <c r="DL7" s="39">
        <v>52.83</v>
      </c>
      <c r="DM7" s="39">
        <v>47.7</v>
      </c>
      <c r="DN7" s="39">
        <v>48.41</v>
      </c>
      <c r="DO7" s="39">
        <v>49.1</v>
      </c>
      <c r="DP7" s="39">
        <v>49.66</v>
      </c>
      <c r="DQ7" s="39">
        <v>50.41</v>
      </c>
      <c r="DR7" s="39">
        <v>48.85</v>
      </c>
      <c r="DS7" s="39">
        <v>26.71</v>
      </c>
      <c r="DT7" s="39">
        <v>23.94</v>
      </c>
      <c r="DU7" s="39">
        <v>26.82</v>
      </c>
      <c r="DV7" s="39">
        <v>28.14</v>
      </c>
      <c r="DW7" s="39">
        <v>29.28</v>
      </c>
      <c r="DX7" s="39">
        <v>14.54</v>
      </c>
      <c r="DY7" s="39">
        <v>16.16</v>
      </c>
      <c r="DZ7" s="39">
        <v>17.420000000000002</v>
      </c>
      <c r="EA7" s="39">
        <v>18.940000000000001</v>
      </c>
      <c r="EB7" s="39">
        <v>20.36</v>
      </c>
      <c r="EC7" s="39">
        <v>17.8</v>
      </c>
      <c r="ED7" s="39">
        <v>0.75</v>
      </c>
      <c r="EE7" s="39">
        <v>0.63</v>
      </c>
      <c r="EF7" s="39">
        <v>0.53</v>
      </c>
      <c r="EG7" s="39">
        <v>0.67</v>
      </c>
      <c r="EH7" s="39">
        <v>0.66</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細田 祥一郎</cp:lastModifiedBy>
  <cp:lastPrinted>2020-02-10T05:56:18Z</cp:lastPrinted>
  <dcterms:created xsi:type="dcterms:W3CDTF">2019-12-05T04:19:11Z</dcterms:created>
  <dcterms:modified xsi:type="dcterms:W3CDTF">2020-02-10T06:08:26Z</dcterms:modified>
  <cp:category/>
</cp:coreProperties>
</file>