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Bl3A8Mz31+RowaQgvYzl8lDD3iHKenEXGmkPLkbVxrEyOxG+w0qowh07P0E+ayXKQKhQQWGGvqsJUNjebfXGA==" workbookSaltValue="CrfsVz5OWY05xx79u28+d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<sst xmlns="http://schemas.openxmlformats.org/spreadsheetml/2006/main" count="237" uniqueCount="124">
  <si>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</si>
  <si>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</si>
  <si>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</si>
  <si>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</si>
  <si>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</si>
  <si>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</si>
  <si>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</si>
  <si>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</si>
  <si>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</si>
  <si>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</si>
  <si>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</si>
  <si>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</si>
  <si>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</si>
  <si>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</si>
  <si>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</si>
  <si>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</si>
  <si>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</si>
  <si>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</si>
  <si>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</si>
  <si>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</si>
  <si>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</si>
  <si>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</si>
  <si>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</si>
  <si>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</si>
  <si>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</si>
  <si>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</si>
  <si>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</si>
  <si>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</si>
  <si>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</si>
  <si>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</si>
  <si>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</si>
  <si>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</si>
  <si>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</si>
  <si>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</si>
  <si>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</si>
  <si>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</si>
  <si>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</si>
  <si>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</si>
  <si>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</si>
  <si>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</si>
  <si>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</si>
  <si>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</si>
  <si>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</si>
  <si>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</si>
  <si>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</si>
  <si>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</si>
  <si>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</si>
  <si>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</si>
  <si>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</si>
  <si>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</si>
  <si>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</si>
  <si>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</si>
  <si>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</si>
  <si>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</si>
  <si>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</si>
  <si>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</si>
  <si>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</si>
  <si>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</si>
  <si>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</si>
  <si>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</si>
  <si>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</si>
  <si>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</si>
  <si>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</si>
  <si>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</si>
  <si>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</si>
  <si>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</si>
  <si>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</si>
  <si>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</si>
  <si>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</si>
  <si>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</si>
  <si>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</si>
  <si>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</si>
  <si>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</si>
  <si>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</si>
  <si>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</si>
  <si>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</si>
  <si>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</si>
  <si>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</si>
  <si>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</si>
  <si>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</si>
  <si>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</si>
  <si>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</si>
  <si>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</si>
  <si>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</si>
  <si>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</si>
  <si>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</si>
  <si>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</si>
  <si>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</si>
  <si>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</si>
  <si>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</si>
  <si>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</si>
  <si>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</si>
  <si>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</si>
  <si>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</si>
  <si>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</si>
  <si>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</si>
  <si>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</si>
  <si>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</si>
  <si>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</si>
  <si>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</si>
  <si>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</si>
  <si>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</si>
  <si>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</si>
  <si>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</si>
  <si>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</si>
  <si>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</si>
  <si>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</si>
  <si>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</si>
  <si>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</si>
  <si>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</si>
  <si>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</si>
  <si>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</si>
  <si>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</si>
  <si>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</si>
  <si>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</si>
  <si>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</si>
  <si>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</si>
  <si>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</si>
  <si>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</si>
  <si>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</si>
  <si>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</si>
  <si>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現簡易水道施設は地元水道組合の所有物で有る事から、市としては更新を考えていない。</t>
    <rPh sb="1" eb="2">
      <t>ゲン</t>
    </rPh>
    <rPh sb="2" eb="4">
      <t>カンイ</t>
    </rPh>
    <rPh sb="18" eb="19">
      <t>ブツ</t>
    </rPh>
    <rPh sb="20" eb="21">
      <t>ア</t>
    </rPh>
    <rPh sb="22" eb="23">
      <t>コト</t>
    </rPh>
    <phoneticPr fontId="4"/>
  </si>
  <si>
    <t>　平成29年4月より飯高簡易水道事業の上水道事業への統合により松阪市の簡易水道事業は一地区のみとなりました。平成29年度は飯高簡易水道事業の精算金（繰越金、消費税還付金）が総費用に含まれたことにより収益的収支比率、料金回収率は下がりました。</t>
    <phoneticPr fontId="4"/>
  </si>
  <si>
    <t>　平成30年度からは独立採算制の原則に基づき一般会計からの基準外の繰入金は廃止し、料金収入、地元組合負担収入で事業運営を進めて行くとともに、引き続き、上水道事業への切り替えに向けた地元協議も実施してまいります。</t>
    <rPh sb="29" eb="31">
      <t>キジュン</t>
    </rPh>
    <rPh sb="31" eb="32">
      <t>ガイ</t>
    </rPh>
    <rPh sb="41" eb="43">
      <t>リョウキン</t>
    </rPh>
    <rPh sb="43" eb="45">
      <t>シュウニュウ</t>
    </rPh>
    <rPh sb="46" eb="48">
      <t>ジモト</t>
    </rPh>
    <rPh sb="48" eb="50">
      <t>クミアイ</t>
    </rPh>
    <rPh sb="50" eb="52">
      <t>フタン</t>
    </rPh>
    <rPh sb="52" eb="54">
      <t>シュウニュウ</t>
    </rPh>
    <rPh sb="82" eb="83">
      <t>キ</t>
    </rPh>
    <rPh sb="84" eb="85">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</si>
</sst>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2.21</c:v>
                </c:pt>
                <c:pt idx="1">
                  <c:v>1.07</c:v>
                </c:pt>
                <c:pt idx="2">
                  <c:v>0.22</c:v>
                </c:pt>
                <c:pt idx="3">
                  <c:v>0.09</c:v>
                </c:pt>
                <c:pt idx="4" formatCode="#,##0.00;&quot;△&quot;#,##0.00">
                  <c:v>0</c:v>
                </c:pt>
              </c:numCache>
            </c:numRef>
          </c:val>
          <c:extLst xmlns:c16r2="http://schemas.microsoft.com/office/drawing/2015/06/chart">
            <c:ext xmlns:c16="http://schemas.microsoft.com/office/drawing/2014/chart" uri="{C3380CC4-5D6E-409C-BE32-E72D297353CC}">
              <c16:uniqueId val="{00000000-09F6-44F9-BBB9-BD2DAF6E396A}"/>
            </c:ext>
          </c:extLst>
        </c:ser>
        <c:dLbls>
          <c:showLegendKey val="0"/>
          <c:showVal val="0"/>
          <c:showCatName val="0"/>
          <c:showSerName val="0"/>
          <c:showPercent val="0"/>
          <c:showBubbleSize val="0"/>
        </c:dLbls>
        <c:gapWidth val="150"/>
        <c:axId val="87301504"/>
        <c:axId val="873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0.65</c:v>
                </c:pt>
                <c:pt idx="3">
                  <c:v>0.53</c:v>
                </c:pt>
                <c:pt idx="4">
                  <c:v>0.56999999999999995</c:v>
                </c:pt>
              </c:numCache>
            </c:numRef>
          </c:val>
          <c:smooth val="0"/>
          <c:extLst xmlns:c16r2="http://schemas.microsoft.com/office/drawing/2015/06/chart">
            <c:ext xmlns:c16="http://schemas.microsoft.com/office/drawing/2014/chart" uri="{C3380CC4-5D6E-409C-BE32-E72D297353CC}">
              <c16:uniqueId val="{00000001-09F6-44F9-BBB9-BD2DAF6E396A}"/>
            </c:ext>
          </c:extLst>
        </c:ser>
        <c:dLbls>
          <c:showLegendKey val="0"/>
          <c:showVal val="0"/>
          <c:showCatName val="0"/>
          <c:showSerName val="0"/>
          <c:showPercent val="0"/>
          <c:showBubbleSize val="0"/>
        </c:dLbls>
        <c:marker val="1"/>
        <c:smooth val="0"/>
        <c:axId val="87301504"/>
        <c:axId val="87311872"/>
      </c:lineChart>
      <c:dateAx>
        <c:axId val="87301504"/>
        <c:scaling>
          <c:orientation val="minMax"/>
        </c:scaling>
        <c:delete val="1"/>
        <c:axPos val="b"/>
        <c:numFmt formatCode="ge" sourceLinked="1"/>
        <c:majorTickMark val="none"/>
        <c:minorTickMark val="none"/>
        <c:tickLblPos val="none"/>
        <c:crossAx val="87311872"/>
        <c:crosses val="autoZero"/>
        <c:auto val="1"/>
        <c:lblOffset val="100"/>
        <c:baseTimeUnit val="years"/>
      </c:dateAx>
      <c:valAx>
        <c:axId val="873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67.52</c:v>
                </c:pt>
                <c:pt idx="1">
                  <c:v>67.69</c:v>
                </c:pt>
                <c:pt idx="2">
                  <c:v>61.86</c:v>
                </c:pt>
                <c:pt idx="3">
                  <c:v>59.44</c:v>
                </c:pt>
                <c:pt idx="4">
                  <c:v>69.180000000000007</c:v>
                </c:pt>
              </c:numCache>
            </c:numRef>
          </c:val>
          <c:extLst xmlns:c16r2="http://schemas.microsoft.com/office/drawing/2015/06/chart">
            <c:ext xmlns:c16="http://schemas.microsoft.com/office/drawing/2014/chart" uri="{C3380CC4-5D6E-409C-BE32-E72D297353CC}">
              <c16:uniqueId val="{00000000-D4BD-4761-B001-39830BC10D34}"/>
            </c:ext>
          </c:extLst>
        </c:ser>
        <c:dLbls>
          <c:showLegendKey val="0"/>
          <c:showVal val="0"/>
          <c:showCatName val="0"/>
          <c:showSerName val="0"/>
          <c:showPercent val="0"/>
          <c:showBubbleSize val="0"/>
        </c:dLbls>
        <c:gapWidth val="150"/>
        <c:axId val="94551424"/>
        <c:axId val="9456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57.29</c:v>
                </c:pt>
                <c:pt idx="3">
                  <c:v>55.9</c:v>
                </c:pt>
                <c:pt idx="4">
                  <c:v>47.95</c:v>
                </c:pt>
              </c:numCache>
            </c:numRef>
          </c:val>
          <c:smooth val="0"/>
          <c:extLst xmlns:c16r2="http://schemas.microsoft.com/office/drawing/2015/06/chart">
            <c:ext xmlns:c16="http://schemas.microsoft.com/office/drawing/2014/chart" uri="{C3380CC4-5D6E-409C-BE32-E72D297353CC}">
              <c16:uniqueId val="{00000001-D4BD-4761-B001-39830BC10D34}"/>
            </c:ext>
          </c:extLst>
        </c:ser>
        <c:dLbls>
          <c:showLegendKey val="0"/>
          <c:showVal val="0"/>
          <c:showCatName val="0"/>
          <c:showSerName val="0"/>
          <c:showPercent val="0"/>
          <c:showBubbleSize val="0"/>
        </c:dLbls>
        <c:marker val="1"/>
        <c:smooth val="0"/>
        <c:axId val="94551424"/>
        <c:axId val="94561792"/>
      </c:lineChart>
      <c:dateAx>
        <c:axId val="94551424"/>
        <c:scaling>
          <c:orientation val="minMax"/>
        </c:scaling>
        <c:delete val="1"/>
        <c:axPos val="b"/>
        <c:numFmt formatCode="ge" sourceLinked="1"/>
        <c:majorTickMark val="none"/>
        <c:minorTickMark val="none"/>
        <c:tickLblPos val="none"/>
        <c:crossAx val="94561792"/>
        <c:crosses val="autoZero"/>
        <c:auto val="1"/>
        <c:lblOffset val="100"/>
        <c:baseTimeUnit val="years"/>
      </c:dateAx>
      <c:valAx>
        <c:axId val="9456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68.760000000000005</c:v>
                </c:pt>
                <c:pt idx="1">
                  <c:v>66.25</c:v>
                </c:pt>
                <c:pt idx="2">
                  <c:v>66.569999999999993</c:v>
                </c:pt>
                <c:pt idx="3">
                  <c:v>67.33</c:v>
                </c:pt>
                <c:pt idx="4">
                  <c:v>88.39</c:v>
                </c:pt>
              </c:numCache>
            </c:numRef>
          </c:val>
          <c:extLst xmlns:c16r2="http://schemas.microsoft.com/office/drawing/2015/06/chart">
            <c:ext xmlns:c16="http://schemas.microsoft.com/office/drawing/2014/chart" uri="{C3380CC4-5D6E-409C-BE32-E72D297353CC}">
              <c16:uniqueId val="{00000000-0A07-42F8-AE83-F2EB007C23D6}"/>
            </c:ext>
          </c:extLst>
        </c:ser>
        <c:dLbls>
          <c:showLegendKey val="0"/>
          <c:showVal val="0"/>
          <c:showCatName val="0"/>
          <c:showSerName val="0"/>
          <c:showPercent val="0"/>
          <c:showBubbleSize val="0"/>
        </c:dLbls>
        <c:gapWidth val="150"/>
        <c:axId val="94613504"/>
        <c:axId val="946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73.69</c:v>
                </c:pt>
                <c:pt idx="3">
                  <c:v>73.28</c:v>
                </c:pt>
                <c:pt idx="4">
                  <c:v>74.900000000000006</c:v>
                </c:pt>
              </c:numCache>
            </c:numRef>
          </c:val>
          <c:smooth val="0"/>
          <c:extLst xmlns:c16r2="http://schemas.microsoft.com/office/drawing/2015/06/chart">
            <c:ext xmlns:c16="http://schemas.microsoft.com/office/drawing/2014/chart" uri="{C3380CC4-5D6E-409C-BE32-E72D297353CC}">
              <c16:uniqueId val="{00000001-0A07-42F8-AE83-F2EB007C23D6}"/>
            </c:ext>
          </c:extLst>
        </c:ser>
        <c:dLbls>
          <c:showLegendKey val="0"/>
          <c:showVal val="0"/>
          <c:showCatName val="0"/>
          <c:showSerName val="0"/>
          <c:showPercent val="0"/>
          <c:showBubbleSize val="0"/>
        </c:dLbls>
        <c:marker val="1"/>
        <c:smooth val="0"/>
        <c:axId val="94613504"/>
        <c:axId val="94615424"/>
      </c:lineChart>
      <c:dateAx>
        <c:axId val="94613504"/>
        <c:scaling>
          <c:orientation val="minMax"/>
        </c:scaling>
        <c:delete val="1"/>
        <c:axPos val="b"/>
        <c:numFmt formatCode="ge" sourceLinked="1"/>
        <c:majorTickMark val="none"/>
        <c:minorTickMark val="none"/>
        <c:tickLblPos val="none"/>
        <c:crossAx val="94615424"/>
        <c:crosses val="autoZero"/>
        <c:auto val="1"/>
        <c:lblOffset val="100"/>
        <c:baseTimeUnit val="years"/>
      </c:dateAx>
      <c:valAx>
        <c:axId val="946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45.41</c:v>
                </c:pt>
                <c:pt idx="1">
                  <c:v>49.41</c:v>
                </c:pt>
                <c:pt idx="2">
                  <c:v>51.5</c:v>
                </c:pt>
                <c:pt idx="3">
                  <c:v>48.19</c:v>
                </c:pt>
                <c:pt idx="4">
                  <c:v>34.19</c:v>
                </c:pt>
              </c:numCache>
            </c:numRef>
          </c:val>
          <c:extLst xmlns:c16r2="http://schemas.microsoft.com/office/drawing/2015/06/chart">
            <c:ext xmlns:c16="http://schemas.microsoft.com/office/drawing/2014/chart" uri="{C3380CC4-5D6E-409C-BE32-E72D297353CC}">
              <c16:uniqueId val="{00000000-E198-4B23-B897-8B442829370D}"/>
            </c:ext>
          </c:extLst>
        </c:ser>
        <c:dLbls>
          <c:showLegendKey val="0"/>
          <c:showVal val="0"/>
          <c:showCatName val="0"/>
          <c:showSerName val="0"/>
          <c:showPercent val="0"/>
          <c:showBubbleSize val="0"/>
        </c:dLbls>
        <c:gapWidth val="150"/>
        <c:axId val="87347200"/>
        <c:axId val="8734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76.27</c:v>
                </c:pt>
                <c:pt idx="3">
                  <c:v>77.56</c:v>
                </c:pt>
                <c:pt idx="4">
                  <c:v>74.05</c:v>
                </c:pt>
              </c:numCache>
            </c:numRef>
          </c:val>
          <c:smooth val="0"/>
          <c:extLst xmlns:c16r2="http://schemas.microsoft.com/office/drawing/2015/06/chart">
            <c:ext xmlns:c16="http://schemas.microsoft.com/office/drawing/2014/chart" uri="{C3380CC4-5D6E-409C-BE32-E72D297353CC}">
              <c16:uniqueId val="{00000001-E198-4B23-B897-8B442829370D}"/>
            </c:ext>
          </c:extLst>
        </c:ser>
        <c:dLbls>
          <c:showLegendKey val="0"/>
          <c:showVal val="0"/>
          <c:showCatName val="0"/>
          <c:showSerName val="0"/>
          <c:showPercent val="0"/>
          <c:showBubbleSize val="0"/>
        </c:dLbls>
        <c:marker val="1"/>
        <c:smooth val="0"/>
        <c:axId val="87347200"/>
        <c:axId val="87349120"/>
      </c:lineChart>
      <c:dateAx>
        <c:axId val="87347200"/>
        <c:scaling>
          <c:orientation val="minMax"/>
        </c:scaling>
        <c:delete val="1"/>
        <c:axPos val="b"/>
        <c:numFmt formatCode="ge" sourceLinked="1"/>
        <c:majorTickMark val="none"/>
        <c:minorTickMark val="none"/>
        <c:tickLblPos val="none"/>
        <c:crossAx val="87349120"/>
        <c:crosses val="autoZero"/>
        <c:auto val="1"/>
        <c:lblOffset val="100"/>
        <c:baseTimeUnit val="years"/>
      </c:dateAx>
      <c:valAx>
        <c:axId val="873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A3-44F6-9ACD-DC72D800EC09}"/>
            </c:ext>
          </c:extLst>
        </c:ser>
        <c:dLbls>
          <c:showLegendKey val="0"/>
          <c:showVal val="0"/>
          <c:showCatName val="0"/>
          <c:showSerName val="0"/>
          <c:showPercent val="0"/>
          <c:showBubbleSize val="0"/>
        </c:dLbls>
        <c:gapWidth val="150"/>
        <c:axId val="91066752"/>
        <c:axId val="910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A3-44F6-9ACD-DC72D800EC09}"/>
            </c:ext>
          </c:extLst>
        </c:ser>
        <c:dLbls>
          <c:showLegendKey val="0"/>
          <c:showVal val="0"/>
          <c:showCatName val="0"/>
          <c:showSerName val="0"/>
          <c:showPercent val="0"/>
          <c:showBubbleSize val="0"/>
        </c:dLbls>
        <c:marker val="1"/>
        <c:smooth val="0"/>
        <c:axId val="91066752"/>
        <c:axId val="91068672"/>
      </c:lineChart>
      <c:dateAx>
        <c:axId val="91066752"/>
        <c:scaling>
          <c:orientation val="minMax"/>
        </c:scaling>
        <c:delete val="1"/>
        <c:axPos val="b"/>
        <c:numFmt formatCode="ge" sourceLinked="1"/>
        <c:majorTickMark val="none"/>
        <c:minorTickMark val="none"/>
        <c:tickLblPos val="none"/>
        <c:crossAx val="91068672"/>
        <c:crosses val="autoZero"/>
        <c:auto val="1"/>
        <c:lblOffset val="100"/>
        <c:baseTimeUnit val="years"/>
      </c:dateAx>
      <c:valAx>
        <c:axId val="910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B2-47C2-99A7-8824D144EFBB}"/>
            </c:ext>
          </c:extLst>
        </c:ser>
        <c:dLbls>
          <c:showLegendKey val="0"/>
          <c:showVal val="0"/>
          <c:showCatName val="0"/>
          <c:showSerName val="0"/>
          <c:showPercent val="0"/>
          <c:showBubbleSize val="0"/>
        </c:dLbls>
        <c:gapWidth val="150"/>
        <c:axId val="92226304"/>
        <c:axId val="922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B2-47C2-99A7-8824D144EFBB}"/>
            </c:ext>
          </c:extLst>
        </c:ser>
        <c:dLbls>
          <c:showLegendKey val="0"/>
          <c:showVal val="0"/>
          <c:showCatName val="0"/>
          <c:showSerName val="0"/>
          <c:showPercent val="0"/>
          <c:showBubbleSize val="0"/>
        </c:dLbls>
        <c:marker val="1"/>
        <c:smooth val="0"/>
        <c:axId val="92226304"/>
        <c:axId val="92228224"/>
      </c:lineChart>
      <c:dateAx>
        <c:axId val="92226304"/>
        <c:scaling>
          <c:orientation val="minMax"/>
        </c:scaling>
        <c:delete val="1"/>
        <c:axPos val="b"/>
        <c:numFmt formatCode="ge" sourceLinked="1"/>
        <c:majorTickMark val="none"/>
        <c:minorTickMark val="none"/>
        <c:tickLblPos val="none"/>
        <c:crossAx val="92228224"/>
        <c:crosses val="autoZero"/>
        <c:auto val="1"/>
        <c:lblOffset val="100"/>
        <c:baseTimeUnit val="years"/>
      </c:dateAx>
      <c:valAx>
        <c:axId val="922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05-4401-8C45-22E134A68F9B}"/>
            </c:ext>
          </c:extLst>
        </c:ser>
        <c:dLbls>
          <c:showLegendKey val="0"/>
          <c:showVal val="0"/>
          <c:showCatName val="0"/>
          <c:showSerName val="0"/>
          <c:showPercent val="0"/>
          <c:showBubbleSize val="0"/>
        </c:dLbls>
        <c:gapWidth val="150"/>
        <c:axId val="92269568"/>
        <c:axId val="922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05-4401-8C45-22E134A68F9B}"/>
            </c:ext>
          </c:extLst>
        </c:ser>
        <c:dLbls>
          <c:showLegendKey val="0"/>
          <c:showVal val="0"/>
          <c:showCatName val="0"/>
          <c:showSerName val="0"/>
          <c:showPercent val="0"/>
          <c:showBubbleSize val="0"/>
        </c:dLbls>
        <c:marker val="1"/>
        <c:smooth val="0"/>
        <c:axId val="92269568"/>
        <c:axId val="92271744"/>
      </c:lineChart>
      <c:dateAx>
        <c:axId val="92269568"/>
        <c:scaling>
          <c:orientation val="minMax"/>
        </c:scaling>
        <c:delete val="1"/>
        <c:axPos val="b"/>
        <c:numFmt formatCode="ge" sourceLinked="1"/>
        <c:majorTickMark val="none"/>
        <c:minorTickMark val="none"/>
        <c:tickLblPos val="none"/>
        <c:crossAx val="92271744"/>
        <c:crosses val="autoZero"/>
        <c:auto val="1"/>
        <c:lblOffset val="100"/>
        <c:baseTimeUnit val="years"/>
      </c:dateAx>
      <c:valAx>
        <c:axId val="922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8E-47B7-A5AB-4107361DB5A3}"/>
            </c:ext>
          </c:extLst>
        </c:ser>
        <c:dLbls>
          <c:showLegendKey val="0"/>
          <c:showVal val="0"/>
          <c:showCatName val="0"/>
          <c:showSerName val="0"/>
          <c:showPercent val="0"/>
          <c:showBubbleSize val="0"/>
        </c:dLbls>
        <c:gapWidth val="150"/>
        <c:axId val="92309376"/>
        <c:axId val="9231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8E-47B7-A5AB-4107361DB5A3}"/>
            </c:ext>
          </c:extLst>
        </c:ser>
        <c:dLbls>
          <c:showLegendKey val="0"/>
          <c:showVal val="0"/>
          <c:showCatName val="0"/>
          <c:showSerName val="0"/>
          <c:showPercent val="0"/>
          <c:showBubbleSize val="0"/>
        </c:dLbls>
        <c:marker val="1"/>
        <c:smooth val="0"/>
        <c:axId val="92309376"/>
        <c:axId val="92315648"/>
      </c:lineChart>
      <c:dateAx>
        <c:axId val="92309376"/>
        <c:scaling>
          <c:orientation val="minMax"/>
        </c:scaling>
        <c:delete val="1"/>
        <c:axPos val="b"/>
        <c:numFmt formatCode="ge" sourceLinked="1"/>
        <c:majorTickMark val="none"/>
        <c:minorTickMark val="none"/>
        <c:tickLblPos val="none"/>
        <c:crossAx val="92315648"/>
        <c:crosses val="autoZero"/>
        <c:auto val="1"/>
        <c:lblOffset val="100"/>
        <c:baseTimeUnit val="years"/>
      </c:dateAx>
      <c:valAx>
        <c:axId val="923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2768.96</c:v>
                </c:pt>
                <c:pt idx="1">
                  <c:v>3047.16</c:v>
                </c:pt>
                <c:pt idx="2">
                  <c:v>3499.11</c:v>
                </c:pt>
                <c:pt idx="3">
                  <c:v>3640.92</c:v>
                </c:pt>
                <c:pt idx="4" formatCode="#,##0.00;&quot;△&quot;#,##0.00">
                  <c:v>0</c:v>
                </c:pt>
              </c:numCache>
            </c:numRef>
          </c:val>
          <c:extLst xmlns:c16r2="http://schemas.microsoft.com/office/drawing/2015/06/chart">
            <c:ext xmlns:c16="http://schemas.microsoft.com/office/drawing/2014/chart" uri="{C3380CC4-5D6E-409C-BE32-E72D297353CC}">
              <c16:uniqueId val="{00000000-4419-4500-BCB8-DE03EFFB7DFD}"/>
            </c:ext>
          </c:extLst>
        </c:ser>
        <c:dLbls>
          <c:showLegendKey val="0"/>
          <c:showVal val="0"/>
          <c:showCatName val="0"/>
          <c:showSerName val="0"/>
          <c:showPercent val="0"/>
          <c:showBubbleSize val="0"/>
        </c:dLbls>
        <c:gapWidth val="150"/>
        <c:axId val="94718208"/>
        <c:axId val="9472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1134.67</c:v>
                </c:pt>
                <c:pt idx="3">
                  <c:v>1144.79</c:v>
                </c:pt>
                <c:pt idx="4">
                  <c:v>1302.33</c:v>
                </c:pt>
              </c:numCache>
            </c:numRef>
          </c:val>
          <c:smooth val="0"/>
          <c:extLst xmlns:c16r2="http://schemas.microsoft.com/office/drawing/2015/06/chart">
            <c:ext xmlns:c16="http://schemas.microsoft.com/office/drawing/2014/chart" uri="{C3380CC4-5D6E-409C-BE32-E72D297353CC}">
              <c16:uniqueId val="{00000001-4419-4500-BCB8-DE03EFFB7DFD}"/>
            </c:ext>
          </c:extLst>
        </c:ser>
        <c:dLbls>
          <c:showLegendKey val="0"/>
          <c:showVal val="0"/>
          <c:showCatName val="0"/>
          <c:showSerName val="0"/>
          <c:showPercent val="0"/>
          <c:showBubbleSize val="0"/>
        </c:dLbls>
        <c:marker val="1"/>
        <c:smooth val="0"/>
        <c:axId val="94718208"/>
        <c:axId val="94720384"/>
      </c:lineChart>
      <c:dateAx>
        <c:axId val="94718208"/>
        <c:scaling>
          <c:orientation val="minMax"/>
        </c:scaling>
        <c:delete val="1"/>
        <c:axPos val="b"/>
        <c:numFmt formatCode="ge" sourceLinked="1"/>
        <c:majorTickMark val="none"/>
        <c:minorTickMark val="none"/>
        <c:tickLblPos val="none"/>
        <c:crossAx val="94720384"/>
        <c:crosses val="autoZero"/>
        <c:auto val="1"/>
        <c:lblOffset val="100"/>
        <c:baseTimeUnit val="years"/>
      </c:dateAx>
      <c:valAx>
        <c:axId val="94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30.14</c:v>
                </c:pt>
                <c:pt idx="1">
                  <c:v>29.49</c:v>
                </c:pt>
                <c:pt idx="2">
                  <c:v>27.93</c:v>
                </c:pt>
                <c:pt idx="3">
                  <c:v>24.85</c:v>
                </c:pt>
                <c:pt idx="4">
                  <c:v>19.72</c:v>
                </c:pt>
              </c:numCache>
            </c:numRef>
          </c:val>
          <c:extLst xmlns:c16r2="http://schemas.microsoft.com/office/drawing/2015/06/chart">
            <c:ext xmlns:c16="http://schemas.microsoft.com/office/drawing/2014/chart" uri="{C3380CC4-5D6E-409C-BE32-E72D297353CC}">
              <c16:uniqueId val="{00000000-0EB2-4681-B045-8D9FAC455692}"/>
            </c:ext>
          </c:extLst>
        </c:ser>
        <c:dLbls>
          <c:showLegendKey val="0"/>
          <c:showVal val="0"/>
          <c:showCatName val="0"/>
          <c:showSerName val="0"/>
          <c:showPercent val="0"/>
          <c:showBubbleSize val="0"/>
        </c:dLbls>
        <c:gapWidth val="150"/>
        <c:axId val="94747264"/>
        <c:axId val="947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40.6</c:v>
                </c:pt>
                <c:pt idx="3">
                  <c:v>56.04</c:v>
                </c:pt>
                <c:pt idx="4">
                  <c:v>40.89</c:v>
                </c:pt>
              </c:numCache>
            </c:numRef>
          </c:val>
          <c:smooth val="0"/>
          <c:extLst xmlns:c16r2="http://schemas.microsoft.com/office/drawing/2015/06/chart">
            <c:ext xmlns:c16="http://schemas.microsoft.com/office/drawing/2014/chart" uri="{C3380CC4-5D6E-409C-BE32-E72D297353CC}">
              <c16:uniqueId val="{00000001-0EB2-4681-B045-8D9FAC455692}"/>
            </c:ext>
          </c:extLst>
        </c:ser>
        <c:dLbls>
          <c:showLegendKey val="0"/>
          <c:showVal val="0"/>
          <c:showCatName val="0"/>
          <c:showSerName val="0"/>
          <c:showPercent val="0"/>
          <c:showBubbleSize val="0"/>
        </c:dLbls>
        <c:marker val="1"/>
        <c:smooth val="0"/>
        <c:axId val="94747264"/>
        <c:axId val="94761728"/>
      </c:lineChart>
      <c:dateAx>
        <c:axId val="94747264"/>
        <c:scaling>
          <c:orientation val="minMax"/>
        </c:scaling>
        <c:delete val="1"/>
        <c:axPos val="b"/>
        <c:numFmt formatCode="ge" sourceLinked="1"/>
        <c:majorTickMark val="none"/>
        <c:minorTickMark val="none"/>
        <c:tickLblPos val="none"/>
        <c:crossAx val="94761728"/>
        <c:crosses val="autoZero"/>
        <c:auto val="1"/>
        <c:lblOffset val="100"/>
        <c:baseTimeUnit val="years"/>
      </c:dateAx>
      <c:valAx>
        <c:axId val="947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218.45</c:v>
                </c:pt>
                <c:pt idx="1">
                  <c:v>231.03</c:v>
                </c:pt>
                <c:pt idx="2">
                  <c:v>242.02</c:v>
                </c:pt>
                <c:pt idx="3">
                  <c:v>278.73</c:v>
                </c:pt>
                <c:pt idx="4">
                  <c:v>95</c:v>
                </c:pt>
              </c:numCache>
            </c:numRef>
          </c:val>
          <c:extLst xmlns:c16r2="http://schemas.microsoft.com/office/drawing/2015/06/chart">
            <c:ext xmlns:c16="http://schemas.microsoft.com/office/drawing/2014/chart" uri="{C3380CC4-5D6E-409C-BE32-E72D297353CC}">
              <c16:uniqueId val="{00000000-FCD3-4C06-AC58-F0500F0301D5}"/>
            </c:ext>
          </c:extLst>
        </c:ser>
        <c:dLbls>
          <c:showLegendKey val="0"/>
          <c:showVal val="0"/>
          <c:showCatName val="0"/>
          <c:showSerName val="0"/>
          <c:showPercent val="0"/>
          <c:showBubbleSize val="0"/>
        </c:dLbls>
        <c:gapWidth val="150"/>
        <c:axId val="94518272"/>
        <c:axId val="945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440.03</c:v>
                </c:pt>
                <c:pt idx="3">
                  <c:v>304.35000000000002</c:v>
                </c:pt>
                <c:pt idx="4">
                  <c:v>383.2</c:v>
                </c:pt>
              </c:numCache>
            </c:numRef>
          </c:val>
          <c:smooth val="0"/>
          <c:extLst xmlns:c16r2="http://schemas.microsoft.com/office/drawing/2015/06/chart">
            <c:ext xmlns:c16="http://schemas.microsoft.com/office/drawing/2014/chart" uri="{C3380CC4-5D6E-409C-BE32-E72D297353CC}">
              <c16:uniqueId val="{00000001-FCD3-4C06-AC58-F0500F0301D5}"/>
            </c:ext>
          </c:extLst>
        </c:ser>
        <c:dLbls>
          <c:showLegendKey val="0"/>
          <c:showVal val="0"/>
          <c:showCatName val="0"/>
          <c:showSerName val="0"/>
          <c:showPercent val="0"/>
          <c:showBubbleSize val="0"/>
        </c:dLbls>
        <c:marker val="1"/>
        <c:smooth val="0"/>
        <c:axId val="94518272"/>
        <c:axId val="94528640"/>
      </c:lineChart>
      <c:dateAx>
        <c:axId val="94518272"/>
        <c:scaling>
          <c:orientation val="minMax"/>
        </c:scaling>
        <c:delete val="1"/>
        <c:axPos val="b"/>
        <c:numFmt formatCode="ge" sourceLinked="1"/>
        <c:majorTickMark val="none"/>
        <c:minorTickMark val="none"/>
        <c:tickLblPos val="none"/>
        <c:crossAx val="94528640"/>
        <c:crosses val="autoZero"/>
        <c:auto val="1"/>
        <c:lblOffset val="100"/>
        <c:baseTimeUnit val="years"/>
      </c:dateAx>
      <c:valAx>
        <c:axId val="945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L47" sqref="BL47: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松阪市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165472</v>
      </c>
      <c r="AM8" s="49"/>
      <c r="AN8" s="49"/>
      <c r="AO8" s="49"/>
      <c r="AP8" s="49"/>
      <c r="AQ8" s="49"/>
      <c r="AR8" s="49"/>
      <c r="AS8" s="49"/>
      <c r="AT8" s="45">
        <f>データ!$S$6</f>
        <v>623.58000000000004</v>
      </c>
      <c r="AU8" s="45"/>
      <c r="AV8" s="45"/>
      <c r="AW8" s="45"/>
      <c r="AX8" s="45"/>
      <c r="AY8" s="45"/>
      <c r="AZ8" s="45"/>
      <c r="BA8" s="45"/>
      <c r="BB8" s="45">
        <f>データ!$T$6</f>
        <v>265.36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0.67</v>
      </c>
      <c r="Q10" s="45"/>
      <c r="R10" s="45"/>
      <c r="S10" s="45"/>
      <c r="T10" s="45"/>
      <c r="U10" s="45"/>
      <c r="V10" s="45"/>
      <c r="W10" s="49">
        <f>データ!$Q$6</f>
        <v>720</v>
      </c>
      <c r="X10" s="49"/>
      <c r="Y10" s="49"/>
      <c r="Z10" s="49"/>
      <c r="AA10" s="49"/>
      <c r="AB10" s="49"/>
      <c r="AC10" s="49"/>
      <c r="AD10" s="2"/>
      <c r="AE10" s="2"/>
      <c r="AF10" s="2"/>
      <c r="AG10" s="2"/>
      <c r="AH10" s="2"/>
      <c r="AI10" s="2"/>
      <c r="AJ10" s="2"/>
      <c r="AK10" s="2"/>
      <c r="AL10" s="49">
        <f>データ!$U$6</f>
        <v>1112</v>
      </c>
      <c r="AM10" s="49"/>
      <c r="AN10" s="49"/>
      <c r="AO10" s="49"/>
      <c r="AP10" s="49"/>
      <c r="AQ10" s="49"/>
      <c r="AR10" s="49"/>
      <c r="AS10" s="49"/>
      <c r="AT10" s="45">
        <f>データ!$V$6</f>
        <v>1</v>
      </c>
      <c r="AU10" s="45"/>
      <c r="AV10" s="45"/>
      <c r="AW10" s="45"/>
      <c r="AX10" s="45"/>
      <c r="AY10" s="45"/>
      <c r="AZ10" s="45"/>
      <c r="BA10" s="45"/>
      <c r="BB10" s="45">
        <f>データ!$W$6</f>
        <v>1112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26</v>
      </c>
      <c r="D34" s="68"/>
      <c r="E34" s="68"/>
      <c r="F34" s="68"/>
      <c r="G34" s="68"/>
      <c r="H34" s="68"/>
      <c r="I34" s="68"/>
      <c r="J34" s="68"/>
      <c r="K34" s="68"/>
      <c r="L34" s="68"/>
      <c r="M34" s="68"/>
      <c r="N34" s="68"/>
      <c r="O34" s="68"/>
      <c r="P34" s="68"/>
      <c r="Q34" s="19"/>
      <c r="R34" s="68" t="s">
        <v>27</v>
      </c>
      <c r="S34" s="68"/>
      <c r="T34" s="68"/>
      <c r="U34" s="68"/>
      <c r="V34" s="68"/>
      <c r="W34" s="68"/>
      <c r="X34" s="68"/>
      <c r="Y34" s="68"/>
      <c r="Z34" s="68"/>
      <c r="AA34" s="68"/>
      <c r="AB34" s="68"/>
      <c r="AC34" s="68"/>
      <c r="AD34" s="68"/>
      <c r="AE34" s="68"/>
      <c r="AF34" s="19"/>
      <c r="AG34" s="68" t="s">
        <v>28</v>
      </c>
      <c r="AH34" s="68"/>
      <c r="AI34" s="68"/>
      <c r="AJ34" s="68"/>
      <c r="AK34" s="68"/>
      <c r="AL34" s="68"/>
      <c r="AM34" s="68"/>
      <c r="AN34" s="68"/>
      <c r="AO34" s="68"/>
      <c r="AP34" s="68"/>
      <c r="AQ34" s="68"/>
      <c r="AR34" s="68"/>
      <c r="AS34" s="68"/>
      <c r="AT34" s="68"/>
      <c r="AU34" s="19"/>
      <c r="AV34" s="68" t="s">
        <v>29</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121</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31</v>
      </c>
      <c r="D56" s="68"/>
      <c r="E56" s="68"/>
      <c r="F56" s="68"/>
      <c r="G56" s="68"/>
      <c r="H56" s="68"/>
      <c r="I56" s="68"/>
      <c r="J56" s="68"/>
      <c r="K56" s="68"/>
      <c r="L56" s="68"/>
      <c r="M56" s="68"/>
      <c r="N56" s="68"/>
      <c r="O56" s="68"/>
      <c r="P56" s="68"/>
      <c r="Q56" s="19"/>
      <c r="R56" s="68" t="s">
        <v>32</v>
      </c>
      <c r="S56" s="68"/>
      <c r="T56" s="68"/>
      <c r="U56" s="68"/>
      <c r="V56" s="68"/>
      <c r="W56" s="68"/>
      <c r="X56" s="68"/>
      <c r="Y56" s="68"/>
      <c r="Z56" s="68"/>
      <c r="AA56" s="68"/>
      <c r="AB56" s="68"/>
      <c r="AC56" s="68"/>
      <c r="AD56" s="68"/>
      <c r="AE56" s="68"/>
      <c r="AF56" s="19"/>
      <c r="AG56" s="68" t="s">
        <v>33</v>
      </c>
      <c r="AH56" s="68"/>
      <c r="AI56" s="68"/>
      <c r="AJ56" s="68"/>
      <c r="AK56" s="68"/>
      <c r="AL56" s="68"/>
      <c r="AM56" s="68"/>
      <c r="AN56" s="68"/>
      <c r="AO56" s="68"/>
      <c r="AP56" s="68"/>
      <c r="AQ56" s="68"/>
      <c r="AR56" s="68"/>
      <c r="AS56" s="68"/>
      <c r="AT56" s="68"/>
      <c r="AU56" s="19"/>
      <c r="AV56" s="68" t="s">
        <v>34</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36</v>
      </c>
      <c r="BM64" s="84"/>
      <c r="BN64" s="84"/>
      <c r="BO64" s="84"/>
      <c r="BP64" s="84"/>
      <c r="BQ64" s="84"/>
      <c r="BR64" s="84"/>
      <c r="BS64" s="84"/>
      <c r="BT64" s="84"/>
      <c r="BU64" s="84"/>
      <c r="BV64" s="84"/>
      <c r="BW64" s="84"/>
      <c r="BX64" s="84"/>
      <c r="BY64" s="84"/>
      <c r="BZ64" s="8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37</v>
      </c>
      <c r="D79" s="68"/>
      <c r="E79" s="68"/>
      <c r="F79" s="68"/>
      <c r="G79" s="68"/>
      <c r="H79" s="68"/>
      <c r="I79" s="68"/>
      <c r="J79" s="68"/>
      <c r="K79" s="68"/>
      <c r="L79" s="68"/>
      <c r="M79" s="68"/>
      <c r="N79" s="68"/>
      <c r="O79" s="68"/>
      <c r="P79" s="68"/>
      <c r="Q79" s="68"/>
      <c r="R79" s="68"/>
      <c r="S79" s="68"/>
      <c r="T79" s="68"/>
      <c r="U79" s="19"/>
      <c r="V79" s="19"/>
      <c r="W79" s="68" t="s">
        <v>38</v>
      </c>
      <c r="X79" s="68"/>
      <c r="Y79" s="68"/>
      <c r="Z79" s="68"/>
      <c r="AA79" s="68"/>
      <c r="AB79" s="68"/>
      <c r="AC79" s="68"/>
      <c r="AD79" s="68"/>
      <c r="AE79" s="68"/>
      <c r="AF79" s="68"/>
      <c r="AG79" s="68"/>
      <c r="AH79" s="68"/>
      <c r="AI79" s="68"/>
      <c r="AJ79" s="68"/>
      <c r="AK79" s="68"/>
      <c r="AL79" s="68"/>
      <c r="AM79" s="68"/>
      <c r="AN79" s="68"/>
      <c r="AO79" s="19"/>
      <c r="AP79" s="19"/>
      <c r="AQ79" s="68" t="s">
        <v>39</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UfgLP57NIsLiPOB7X2Uqb5XskJXXp0ocA5I00333lY/BcK9VgOKTHocms5ePsXdXEimIyihCRo1o4Dae49Sp1Q==" saltValue="imXgAZsBBnUUesN9200xC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242047</v>
      </c>
      <c r="D6" s="33">
        <f t="shared" si="3"/>
        <v>47</v>
      </c>
      <c r="E6" s="33">
        <f t="shared" si="3"/>
        <v>1</v>
      </c>
      <c r="F6" s="33">
        <f t="shared" si="3"/>
        <v>0</v>
      </c>
      <c r="G6" s="33">
        <f t="shared" si="3"/>
        <v>0</v>
      </c>
      <c r="H6" s="33" t="str">
        <f t="shared" si="3"/>
        <v>三重県　松阪市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0.67</v>
      </c>
      <c r="Q6" s="34">
        <f t="shared" si="3"/>
        <v>720</v>
      </c>
      <c r="R6" s="34">
        <f t="shared" si="3"/>
        <v>165472</v>
      </c>
      <c r="S6" s="34">
        <f t="shared" si="3"/>
        <v>623.58000000000004</v>
      </c>
      <c r="T6" s="34">
        <f t="shared" si="3"/>
        <v>265.36</v>
      </c>
      <c r="U6" s="34">
        <f t="shared" si="3"/>
        <v>1112</v>
      </c>
      <c r="V6" s="34">
        <f t="shared" si="3"/>
        <v>1</v>
      </c>
      <c r="W6" s="34">
        <f t="shared" si="3"/>
        <v>1112</v>
      </c>
      <c r="X6" s="35">
        <f>IF(X7="",NA(),X7)</f>
        <v>45.41</v>
      </c>
      <c r="Y6" s="35">
        <f t="shared" ref="Y6:AG6" si="4">IF(Y7="",NA(),Y7)</f>
        <v>49.41</v>
      </c>
      <c r="Z6" s="35">
        <f t="shared" si="4"/>
        <v>51.5</v>
      </c>
      <c r="AA6" s="35">
        <f t="shared" si="4"/>
        <v>48.19</v>
      </c>
      <c r="AB6" s="35">
        <f t="shared" si="4"/>
        <v>34.19</v>
      </c>
      <c r="AC6" s="35">
        <f t="shared" si="4"/>
        <v>75.709999999999994</v>
      </c>
      <c r="AD6" s="35">
        <f t="shared" si="4"/>
        <v>75.09</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2768.96</v>
      </c>
      <c r="BF6" s="35">
        <f t="shared" ref="BF6:BN6" si="7">IF(BF7="",NA(),BF7)</f>
        <v>3047.16</v>
      </c>
      <c r="BG6" s="35">
        <f t="shared" si="7"/>
        <v>3499.11</v>
      </c>
      <c r="BH6" s="35">
        <f t="shared" si="7"/>
        <v>3640.92</v>
      </c>
      <c r="BI6" s="34">
        <f t="shared" si="7"/>
        <v>0</v>
      </c>
      <c r="BJ6" s="35">
        <f t="shared" si="7"/>
        <v>1167.7</v>
      </c>
      <c r="BK6" s="35">
        <f t="shared" si="7"/>
        <v>1228.58</v>
      </c>
      <c r="BL6" s="35">
        <f t="shared" si="7"/>
        <v>1134.67</v>
      </c>
      <c r="BM6" s="35">
        <f t="shared" si="7"/>
        <v>1144.79</v>
      </c>
      <c r="BN6" s="35">
        <f t="shared" si="7"/>
        <v>1302.33</v>
      </c>
      <c r="BO6" s="34" t="str">
        <f>IF(BO7="","",IF(BO7="-","【-】","【"&amp;SUBSTITUTE(TEXT(BO7,"#,##0.00"),"-","△")&amp;"】"))</f>
        <v>【1,141.75】</v>
      </c>
      <c r="BP6" s="35">
        <f>IF(BP7="",NA(),BP7)</f>
        <v>30.14</v>
      </c>
      <c r="BQ6" s="35">
        <f t="shared" ref="BQ6:BY6" si="8">IF(BQ7="",NA(),BQ7)</f>
        <v>29.49</v>
      </c>
      <c r="BR6" s="35">
        <f t="shared" si="8"/>
        <v>27.93</v>
      </c>
      <c r="BS6" s="35">
        <f t="shared" si="8"/>
        <v>24.85</v>
      </c>
      <c r="BT6" s="35">
        <f t="shared" si="8"/>
        <v>19.72</v>
      </c>
      <c r="BU6" s="35">
        <f t="shared" si="8"/>
        <v>54.43</v>
      </c>
      <c r="BV6" s="35">
        <f t="shared" si="8"/>
        <v>53.81</v>
      </c>
      <c r="BW6" s="35">
        <f t="shared" si="8"/>
        <v>40.6</v>
      </c>
      <c r="BX6" s="35">
        <f t="shared" si="8"/>
        <v>56.04</v>
      </c>
      <c r="BY6" s="35">
        <f t="shared" si="8"/>
        <v>40.89</v>
      </c>
      <c r="BZ6" s="34" t="str">
        <f>IF(BZ7="","",IF(BZ7="-","【-】","【"&amp;SUBSTITUTE(TEXT(BZ7,"#,##0.00"),"-","△")&amp;"】"))</f>
        <v>【54.93】</v>
      </c>
      <c r="CA6" s="35">
        <f>IF(CA7="",NA(),CA7)</f>
        <v>218.45</v>
      </c>
      <c r="CB6" s="35">
        <f t="shared" ref="CB6:CJ6" si="9">IF(CB7="",NA(),CB7)</f>
        <v>231.03</v>
      </c>
      <c r="CC6" s="35">
        <f t="shared" si="9"/>
        <v>242.02</v>
      </c>
      <c r="CD6" s="35">
        <f t="shared" si="9"/>
        <v>278.73</v>
      </c>
      <c r="CE6" s="35">
        <f t="shared" si="9"/>
        <v>95</v>
      </c>
      <c r="CF6" s="35">
        <f t="shared" si="9"/>
        <v>279.8</v>
      </c>
      <c r="CG6" s="35">
        <f t="shared" si="9"/>
        <v>284.64999999999998</v>
      </c>
      <c r="CH6" s="35">
        <f t="shared" si="9"/>
        <v>440.03</v>
      </c>
      <c r="CI6" s="35">
        <f t="shared" si="9"/>
        <v>304.35000000000002</v>
      </c>
      <c r="CJ6" s="35">
        <f t="shared" si="9"/>
        <v>383.2</v>
      </c>
      <c r="CK6" s="34" t="str">
        <f>IF(CK7="","",IF(CK7="-","【-】","【"&amp;SUBSTITUTE(TEXT(CK7,"#,##0.00"),"-","△")&amp;"】"))</f>
        <v>【292.18】</v>
      </c>
      <c r="CL6" s="35">
        <f>IF(CL7="",NA(),CL7)</f>
        <v>67.52</v>
      </c>
      <c r="CM6" s="35">
        <f t="shared" ref="CM6:CU6" si="10">IF(CM7="",NA(),CM7)</f>
        <v>67.69</v>
      </c>
      <c r="CN6" s="35">
        <f t="shared" si="10"/>
        <v>61.86</v>
      </c>
      <c r="CO6" s="35">
        <f t="shared" si="10"/>
        <v>59.44</v>
      </c>
      <c r="CP6" s="35">
        <f t="shared" si="10"/>
        <v>69.180000000000007</v>
      </c>
      <c r="CQ6" s="35">
        <f t="shared" si="10"/>
        <v>60.17</v>
      </c>
      <c r="CR6" s="35">
        <f t="shared" si="10"/>
        <v>58.96</v>
      </c>
      <c r="CS6" s="35">
        <f t="shared" si="10"/>
        <v>57.29</v>
      </c>
      <c r="CT6" s="35">
        <f t="shared" si="10"/>
        <v>55.9</v>
      </c>
      <c r="CU6" s="35">
        <f t="shared" si="10"/>
        <v>47.95</v>
      </c>
      <c r="CV6" s="34" t="str">
        <f>IF(CV7="","",IF(CV7="-","【-】","【"&amp;SUBSTITUTE(TEXT(CV7,"#,##0.00"),"-","△")&amp;"】"))</f>
        <v>【56.91】</v>
      </c>
      <c r="CW6" s="35">
        <f>IF(CW7="",NA(),CW7)</f>
        <v>68.760000000000005</v>
      </c>
      <c r="CX6" s="35">
        <f t="shared" ref="CX6:DF6" si="11">IF(CX7="",NA(),CX7)</f>
        <v>66.25</v>
      </c>
      <c r="CY6" s="35">
        <f t="shared" si="11"/>
        <v>66.569999999999993</v>
      </c>
      <c r="CZ6" s="35">
        <f t="shared" si="11"/>
        <v>67.33</v>
      </c>
      <c r="DA6" s="35">
        <f t="shared" si="11"/>
        <v>88.39</v>
      </c>
      <c r="DB6" s="35">
        <f t="shared" si="11"/>
        <v>76.680000000000007</v>
      </c>
      <c r="DC6" s="35">
        <f t="shared" si="11"/>
        <v>76.58</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2.21</v>
      </c>
      <c r="EE6" s="35">
        <f t="shared" ref="EE6:EM6" si="14">IF(EE7="",NA(),EE7)</f>
        <v>1.07</v>
      </c>
      <c r="EF6" s="35">
        <f t="shared" si="14"/>
        <v>0.22</v>
      </c>
      <c r="EG6" s="35">
        <f t="shared" si="14"/>
        <v>0.09</v>
      </c>
      <c r="EH6" s="34">
        <f t="shared" si="14"/>
        <v>0</v>
      </c>
      <c r="EI6" s="35">
        <f t="shared" si="14"/>
        <v>0.89</v>
      </c>
      <c r="EJ6" s="35">
        <f t="shared" si="14"/>
        <v>0.98</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242047</v>
      </c>
      <c r="D7" s="37">
        <v>47</v>
      </c>
      <c r="E7" s="37">
        <v>1</v>
      </c>
      <c r="F7" s="37">
        <v>0</v>
      </c>
      <c r="G7" s="37">
        <v>0</v>
      </c>
      <c r="H7" s="37" t="s">
        <v>108</v>
      </c>
      <c r="I7" s="37" t="s">
        <v>109</v>
      </c>
      <c r="J7" s="37" t="s">
        <v>110</v>
      </c>
      <c r="K7" s="37" t="s">
        <v>111</v>
      </c>
      <c r="L7" s="37" t="s">
        <v>112</v>
      </c>
      <c r="M7" s="37" t="s">
        <v>113</v>
      </c>
      <c r="N7" s="38" t="s">
        <v>114</v>
      </c>
      <c r="O7" s="38" t="s">
        <v>115</v>
      </c>
      <c r="P7" s="38">
        <v>0.67</v>
      </c>
      <c r="Q7" s="38">
        <v>720</v>
      </c>
      <c r="R7" s="38">
        <v>165472</v>
      </c>
      <c r="S7" s="38">
        <v>623.58000000000004</v>
      </c>
      <c r="T7" s="38">
        <v>265.36</v>
      </c>
      <c r="U7" s="38">
        <v>1112</v>
      </c>
      <c r="V7" s="38">
        <v>1</v>
      </c>
      <c r="W7" s="38">
        <v>1112</v>
      </c>
      <c r="X7" s="38">
        <v>45.41</v>
      </c>
      <c r="Y7" s="38">
        <v>49.41</v>
      </c>
      <c r="Z7" s="38">
        <v>51.5</v>
      </c>
      <c r="AA7" s="38">
        <v>48.19</v>
      </c>
      <c r="AB7" s="38">
        <v>34.19</v>
      </c>
      <c r="AC7" s="38">
        <v>75.709999999999994</v>
      </c>
      <c r="AD7" s="38">
        <v>75.09</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2768.96</v>
      </c>
      <c r="BF7" s="38">
        <v>3047.16</v>
      </c>
      <c r="BG7" s="38">
        <v>3499.11</v>
      </c>
      <c r="BH7" s="38">
        <v>3640.92</v>
      </c>
      <c r="BI7" s="38">
        <v>0</v>
      </c>
      <c r="BJ7" s="38">
        <v>1167.7</v>
      </c>
      <c r="BK7" s="38">
        <v>1228.58</v>
      </c>
      <c r="BL7" s="38">
        <v>1134.67</v>
      </c>
      <c r="BM7" s="38">
        <v>1144.79</v>
      </c>
      <c r="BN7" s="38">
        <v>1302.33</v>
      </c>
      <c r="BO7" s="38">
        <v>1141.75</v>
      </c>
      <c r="BP7" s="38">
        <v>30.14</v>
      </c>
      <c r="BQ7" s="38">
        <v>29.49</v>
      </c>
      <c r="BR7" s="38">
        <v>27.93</v>
      </c>
      <c r="BS7" s="38">
        <v>24.85</v>
      </c>
      <c r="BT7" s="38">
        <v>19.72</v>
      </c>
      <c r="BU7" s="38">
        <v>54.43</v>
      </c>
      <c r="BV7" s="38">
        <v>53.81</v>
      </c>
      <c r="BW7" s="38">
        <v>40.6</v>
      </c>
      <c r="BX7" s="38">
        <v>56.04</v>
      </c>
      <c r="BY7" s="38">
        <v>40.89</v>
      </c>
      <c r="BZ7" s="38">
        <v>54.93</v>
      </c>
      <c r="CA7" s="38">
        <v>218.45</v>
      </c>
      <c r="CB7" s="38">
        <v>231.03</v>
      </c>
      <c r="CC7" s="38">
        <v>242.02</v>
      </c>
      <c r="CD7" s="38">
        <v>278.73</v>
      </c>
      <c r="CE7" s="38">
        <v>95</v>
      </c>
      <c r="CF7" s="38">
        <v>279.8</v>
      </c>
      <c r="CG7" s="38">
        <v>284.64999999999998</v>
      </c>
      <c r="CH7" s="38">
        <v>440.03</v>
      </c>
      <c r="CI7" s="38">
        <v>304.35000000000002</v>
      </c>
      <c r="CJ7" s="38">
        <v>383.2</v>
      </c>
      <c r="CK7" s="38">
        <v>292.18</v>
      </c>
      <c r="CL7" s="38">
        <v>67.52</v>
      </c>
      <c r="CM7" s="38">
        <v>67.69</v>
      </c>
      <c r="CN7" s="38">
        <v>61.86</v>
      </c>
      <c r="CO7" s="38">
        <v>59.44</v>
      </c>
      <c r="CP7" s="38">
        <v>69.180000000000007</v>
      </c>
      <c r="CQ7" s="38">
        <v>60.17</v>
      </c>
      <c r="CR7" s="38">
        <v>58.96</v>
      </c>
      <c r="CS7" s="38">
        <v>57.29</v>
      </c>
      <c r="CT7" s="38">
        <v>55.9</v>
      </c>
      <c r="CU7" s="38">
        <v>47.95</v>
      </c>
      <c r="CV7" s="38">
        <v>56.91</v>
      </c>
      <c r="CW7" s="38">
        <v>68.760000000000005</v>
      </c>
      <c r="CX7" s="38">
        <v>66.25</v>
      </c>
      <c r="CY7" s="38">
        <v>66.569999999999993</v>
      </c>
      <c r="CZ7" s="38">
        <v>67.33</v>
      </c>
      <c r="DA7" s="38">
        <v>88.39</v>
      </c>
      <c r="DB7" s="38">
        <v>76.680000000000007</v>
      </c>
      <c r="DC7" s="38">
        <v>76.58</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2.21</v>
      </c>
      <c r="EE7" s="38">
        <v>1.07</v>
      </c>
      <c r="EF7" s="38">
        <v>0.22</v>
      </c>
      <c r="EG7" s="38">
        <v>0.09</v>
      </c>
      <c r="EH7" s="38">
        <v>0</v>
      </c>
      <c r="EI7" s="38">
        <v>0.89</v>
      </c>
      <c r="EJ7" s="38">
        <v>0.98</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2019-02-25T02:08:33Z</cp:lastPrinted>
  <dcterms:created xsi:type="dcterms:W3CDTF">2018-12-03T08:44:08Z</dcterms:created>
  <dcterms:modified xsi:type="dcterms:W3CDTF">2019-02-25T02:28:30Z</dcterms:modified>
  <cp:category/>
</cp:coreProperties>
</file>