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026\e財政第２班\22_公営企業決算\H29公営企業決算統計\15_経営比較\03_H29決算経営比較分析表\03_市町から回答\下水道事業\〇23 玉城町\"/>
    </mc:Choice>
  </mc:AlternateContent>
  <workbookProtection workbookAlgorithmName="SHA-512" workbookHashValue="EzW9izBHMuAaM1d3Bwhf2+fQpw9mHC2A3j6IcVGfzj7a7TaxrG+da8ZkdTHgBB92SJuZqvW6Qg06dKyWo17F8Q==" workbookSaltValue="y/CEZxMTjykIhnOHVR4MkA==" workbookSpinCount="100000" lockStructure="1"/>
  <bookViews>
    <workbookView xWindow="-15" yWindow="5670" windowWidth="19230" windowHeight="571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<sst xmlns="http://schemas.openxmlformats.org/spreadsheetml/2006/main" count="243" uniqueCount="125">
  <si>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</si>
  <si>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</si>
  <si>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</si>
  <si>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</si>
  <si>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</si>
  <si>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</si>
  <si>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</si>
  <si>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</si>
  <si>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</si>
  <si>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</si>
  <si>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</si>
  <si>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</si>
  <si>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</si>
  <si>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</si>
  <si>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</si>
  <si>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</si>
  <si>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</si>
  <si>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</si>
  <si>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</si>
  <si>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</si>
  <si>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</si>
  <si>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</si>
  <si>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</si>
  <si>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</si>
  <si>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</si>
  <si>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</si>
  <si>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</si>
  <si>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</si>
  <si>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</si>
  <si>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</si>
  <si>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</si>
  <si>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</si>
  <si>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</si>
  <si>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</si>
  <si>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</si>
  <si>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</si>
  <si>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</si>
  <si>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</si>
  <si>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</si>
  <si>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</si>
  <si>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</si>
  <si>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</si>
  <si>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</si>
  <si>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</si>
  <si>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</si>
  <si>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</si>
  <si>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</si>
  <si>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</si>
  <si>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</si>
  <si>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</si>
  <si>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</si>
  <si>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</si>
  <si>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</si>
  <si>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</si>
  <si>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</si>
  <si>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</si>
  <si>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</si>
  <si>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</si>
  <si>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</si>
  <si>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</si>
  <si>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</si>
  <si>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</si>
  <si>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</si>
  <si>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</si>
  <si>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</si>
  <si>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</si>
  <si>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</si>
  <si>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</si>
  <si>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</si>
  <si>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</si>
  <si>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</si>
  <si>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</si>
  <si>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</si>
  <si>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</si>
  <si>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</si>
  <si>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</si>
  <si>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</si>
  <si>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</si>
  <si>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</si>
  <si>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</si>
  <si>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</si>
  <si>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</si>
  <si>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</si>
  <si>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</si>
  <si>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</si>
  <si>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</si>
  <si>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</si>
  <si>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</si>
  <si>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</si>
  <si>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</si>
  <si>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</si>
  <si>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</si>
  <si>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</si>
  <si>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</si>
  <si>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</si>
  <si>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</si>
  <si>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</si>
  <si>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</si>
  <si>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</si>
  <si>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</si>
  <si>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</si>
  <si>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</si>
  <si>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</si>
  <si>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</si>
  <si>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</si>
  <si>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</si>
  <si>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</si>
  <si>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</si>
  <si>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</si>
  <si>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玉城町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</si>
  <si>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</si>
  <si>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</si>
  <si>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</si>
  <si>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</si>
  <si>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</si>
  <si>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</si>
  <si>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</si>
  <si>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</si>
  <si>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</si>
  <si>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</si>
  <si>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</si>
  <si>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</si>
  <si>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本事業においては、新設改良時期が終了していることから、現在は維持管理が主な業務となっている。
　収益的収支比率および経費回収率が低く、一方で接続率にかかる水洗化率が高いことから、料金設定が適正でないことが推測できる。また、維持管理にかかる修繕費が高騰してきていることからも、公共下水への統合も視野に入れた検討が必要である。</t>
    <rPh sb="1" eb="2">
      <t>ホン</t>
    </rPh>
    <rPh sb="2" eb="4">
      <t>ジギョウ</t>
    </rPh>
    <rPh sb="10" eb="12">
      <t>シンセツ</t>
    </rPh>
    <rPh sb="12" eb="14">
      <t>カイリョウ</t>
    </rPh>
    <rPh sb="14" eb="16">
      <t>ジキ</t>
    </rPh>
    <rPh sb="17" eb="19">
      <t>シュウリョウ</t>
    </rPh>
    <rPh sb="28" eb="30">
      <t>ゲンザイ</t>
    </rPh>
    <rPh sb="31" eb="33">
      <t>イジ</t>
    </rPh>
    <rPh sb="33" eb="35">
      <t>カンリ</t>
    </rPh>
    <rPh sb="36" eb="37">
      <t>オモ</t>
    </rPh>
    <rPh sb="38" eb="40">
      <t>ギョウム</t>
    </rPh>
    <rPh sb="49" eb="51">
      <t>シュウエキ</t>
    </rPh>
    <rPh sb="51" eb="52">
      <t>テキ</t>
    </rPh>
    <rPh sb="52" eb="54">
      <t>シュウシ</t>
    </rPh>
    <rPh sb="54" eb="56">
      <t>ヒリツ</t>
    </rPh>
    <rPh sb="59" eb="61">
      <t>ケイヒ</t>
    </rPh>
    <rPh sb="61" eb="63">
      <t>カイシュウ</t>
    </rPh>
    <rPh sb="63" eb="64">
      <t>リツ</t>
    </rPh>
    <rPh sb="65" eb="66">
      <t>ヒク</t>
    </rPh>
    <rPh sb="68" eb="70">
      <t>イッポウ</t>
    </rPh>
    <rPh sb="71" eb="73">
      <t>セツゾク</t>
    </rPh>
    <rPh sb="73" eb="74">
      <t>リツ</t>
    </rPh>
    <rPh sb="78" eb="81">
      <t>スイセンカ</t>
    </rPh>
    <rPh sb="81" eb="82">
      <t>リツ</t>
    </rPh>
    <rPh sb="83" eb="84">
      <t>タカ</t>
    </rPh>
    <rPh sb="90" eb="92">
      <t>リョウキン</t>
    </rPh>
    <rPh sb="92" eb="94">
      <t>セッテイ</t>
    </rPh>
    <rPh sb="95" eb="97">
      <t>テキセイ</t>
    </rPh>
    <rPh sb="103" eb="105">
      <t>スイソク</t>
    </rPh>
    <rPh sb="112" eb="114">
      <t>イジ</t>
    </rPh>
    <rPh sb="114" eb="116">
      <t>カンリ</t>
    </rPh>
    <rPh sb="120" eb="123">
      <t>シュウゼンヒ</t>
    </rPh>
    <rPh sb="124" eb="126">
      <t>コウトウ</t>
    </rPh>
    <rPh sb="138" eb="140">
      <t>コウキョウ</t>
    </rPh>
    <rPh sb="140" eb="142">
      <t>ゲスイ</t>
    </rPh>
    <rPh sb="144" eb="146">
      <t>トウゴウ</t>
    </rPh>
    <rPh sb="147" eb="149">
      <t>シヤ</t>
    </rPh>
    <rPh sb="150" eb="151">
      <t>イ</t>
    </rPh>
    <rPh sb="153" eb="155">
      <t>ケントウ</t>
    </rPh>
    <rPh sb="156" eb="158">
      <t>ヒツヨウ</t>
    </rPh>
    <phoneticPr fontId="15"/>
  </si>
  <si>
    <t>　今後、老朽化が進むことから、農水省所管の交付金を活用して最適整備構想を策定し、計画的・効率的な維持修繕に取り組む必要がある。また、公共下水道への統合も視野に入れて検討していく。</t>
    <rPh sb="1" eb="3">
      <t>コンゴ</t>
    </rPh>
    <rPh sb="4" eb="7">
      <t>ロウキュウカ</t>
    </rPh>
    <rPh sb="8" eb="9">
      <t>スス</t>
    </rPh>
    <rPh sb="15" eb="18">
      <t>ノウスイショウ</t>
    </rPh>
    <rPh sb="18" eb="20">
      <t>ショカン</t>
    </rPh>
    <rPh sb="21" eb="24">
      <t>コウフキン</t>
    </rPh>
    <rPh sb="25" eb="27">
      <t>カツヨウ</t>
    </rPh>
    <rPh sb="29" eb="31">
      <t>サイテキ</t>
    </rPh>
    <rPh sb="31" eb="33">
      <t>セイビ</t>
    </rPh>
    <rPh sb="33" eb="35">
      <t>コウソウ</t>
    </rPh>
    <rPh sb="36" eb="38">
      <t>サクテイ</t>
    </rPh>
    <rPh sb="40" eb="43">
      <t>ケイカクテキ</t>
    </rPh>
    <rPh sb="44" eb="47">
      <t>コウリツテキ</t>
    </rPh>
    <rPh sb="48" eb="50">
      <t>イジ</t>
    </rPh>
    <rPh sb="50" eb="52">
      <t>シュウゼン</t>
    </rPh>
    <rPh sb="53" eb="54">
      <t>ト</t>
    </rPh>
    <rPh sb="55" eb="56">
      <t>ク</t>
    </rPh>
    <rPh sb="57" eb="59">
      <t>ヒツヨウ</t>
    </rPh>
    <rPh sb="66" eb="68">
      <t>コウキョウ</t>
    </rPh>
    <rPh sb="68" eb="71">
      <t>ゲスイドウ</t>
    </rPh>
    <rPh sb="73" eb="75">
      <t>トウゴウ</t>
    </rPh>
    <rPh sb="76" eb="78">
      <t>シヤ</t>
    </rPh>
    <rPh sb="79" eb="80">
      <t>イ</t>
    </rPh>
    <rPh sb="82" eb="84">
      <t>ケントウ</t>
    </rPh>
    <phoneticPr fontId="15"/>
  </si>
  <si>
    <t>　企業会計適用ではないため老朽化を示す指標はないものの、古い処理区では供用開始から20年程度が経過しており、施設の電気・計装類の修繕費が大きくなっている。</t>
    <rPh sb="1" eb="3">
      <t>キギョウ</t>
    </rPh>
    <rPh sb="3" eb="5">
      <t>カイケイ</t>
    </rPh>
    <rPh sb="5" eb="7">
      <t>テキヨウ</t>
    </rPh>
    <rPh sb="13" eb="16">
      <t>ロウキュウカ</t>
    </rPh>
    <rPh sb="17" eb="18">
      <t>シメ</t>
    </rPh>
    <rPh sb="19" eb="21">
      <t>シヒョウ</t>
    </rPh>
    <rPh sb="28" eb="29">
      <t>フル</t>
    </rPh>
    <rPh sb="30" eb="32">
      <t>ショリ</t>
    </rPh>
    <rPh sb="32" eb="33">
      <t>ク</t>
    </rPh>
    <rPh sb="35" eb="37">
      <t>キョウヨウ</t>
    </rPh>
    <rPh sb="37" eb="39">
      <t>カイシ</t>
    </rPh>
    <rPh sb="43" eb="44">
      <t>ネン</t>
    </rPh>
    <rPh sb="44" eb="46">
      <t>テイド</t>
    </rPh>
    <rPh sb="47" eb="49">
      <t>ケイカ</t>
    </rPh>
    <rPh sb="54" eb="56">
      <t>シセツ</t>
    </rPh>
    <rPh sb="57" eb="59">
      <t>デンキ</t>
    </rPh>
    <rPh sb="60" eb="62">
      <t>ケイソウ</t>
    </rPh>
    <rPh sb="62" eb="63">
      <t>ルイ</t>
    </rPh>
    <rPh sb="64" eb="67">
      <t>シュウゼンヒ</t>
    </rPh>
    <rPh sb="68" eb="69">
      <t>オオ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</si>
</sst>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A-47C0-B5E1-8AFB4830B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62016"/>
        <c:axId val="7987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A-47C0-B5E1-8AFB4830B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62016"/>
        <c:axId val="79872384"/>
      </c:lineChart>
      <c:dateAx>
        <c:axId val="7986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872384"/>
        <c:crosses val="autoZero"/>
        <c:auto val="1"/>
        <c:lblOffset val="100"/>
        <c:baseTimeUnit val="years"/>
      </c:dateAx>
      <c:valAx>
        <c:axId val="7987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86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69.209999999999994</c:v>
                </c:pt>
                <c:pt idx="4">
                  <c:v>85.95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E-486E-A5B3-BA228E868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448"/>
        <c:axId val="9347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1E-486E-A5B3-BA228E868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448"/>
        <c:axId val="93470720"/>
      </c:lineChart>
      <c:dateAx>
        <c:axId val="9346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70720"/>
        <c:crosses val="autoZero"/>
        <c:auto val="1"/>
        <c:lblOffset val="100"/>
        <c:baseTimeUnit val="years"/>
      </c:dateAx>
      <c:valAx>
        <c:axId val="9347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6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90.66</c:v>
                </c:pt>
                <c:pt idx="1">
                  <c:v>94.1</c:v>
                </c:pt>
                <c:pt idx="2">
                  <c:v>94.86</c:v>
                </c:pt>
                <c:pt idx="3">
                  <c:v>94.33</c:v>
                </c:pt>
                <c:pt idx="4">
                  <c:v>95.11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0-4B0A-8B8D-E4E43E6FE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88416"/>
        <c:axId val="9379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10-4B0A-8B8D-E4E43E6FE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88416"/>
        <c:axId val="93790592"/>
      </c:lineChart>
      <c:dateAx>
        <c:axId val="9378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90592"/>
        <c:crosses val="autoZero"/>
        <c:auto val="1"/>
        <c:lblOffset val="100"/>
        <c:baseTimeUnit val="years"/>
      </c:dateAx>
      <c:valAx>
        <c:axId val="9379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78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58.95</c:v>
                </c:pt>
                <c:pt idx="1">
                  <c:v>56.83</c:v>
                </c:pt>
                <c:pt idx="2">
                  <c:v>55.25</c:v>
                </c:pt>
                <c:pt idx="3">
                  <c:v>56.72</c:v>
                </c:pt>
                <c:pt idx="4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E-4FF6-803F-46F3280B8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07456"/>
        <c:axId val="7991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8E-4FF6-803F-46F3280B8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07456"/>
        <c:axId val="79917824"/>
      </c:lineChart>
      <c:dateAx>
        <c:axId val="7990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917824"/>
        <c:crosses val="autoZero"/>
        <c:auto val="1"/>
        <c:lblOffset val="100"/>
        <c:baseTimeUnit val="years"/>
      </c:dateAx>
      <c:valAx>
        <c:axId val="7991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90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F-4F08-B89F-03E79177D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32416"/>
        <c:axId val="8521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F-4F08-B89F-03E79177D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32416"/>
        <c:axId val="85210240"/>
      </c:lineChart>
      <c:dateAx>
        <c:axId val="7993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10240"/>
        <c:crosses val="autoZero"/>
        <c:auto val="1"/>
        <c:lblOffset val="100"/>
        <c:baseTimeUnit val="years"/>
      </c:dateAx>
      <c:valAx>
        <c:axId val="8521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93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7-4823-8886-BD2653BEB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74624"/>
        <c:axId val="9128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7-4823-8886-BD2653BEB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4624"/>
        <c:axId val="91280896"/>
      </c:lineChart>
      <c:dateAx>
        <c:axId val="9127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80896"/>
        <c:crosses val="autoZero"/>
        <c:auto val="1"/>
        <c:lblOffset val="100"/>
        <c:baseTimeUnit val="years"/>
      </c:dateAx>
      <c:valAx>
        <c:axId val="9128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7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8-48C4-8ADF-204ABE6DD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1248"/>
        <c:axId val="9322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8-48C4-8ADF-204ABE6DD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21248"/>
        <c:axId val="93223168"/>
      </c:lineChart>
      <c:dateAx>
        <c:axId val="9322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23168"/>
        <c:crosses val="autoZero"/>
        <c:auto val="1"/>
        <c:lblOffset val="100"/>
        <c:baseTimeUnit val="years"/>
      </c:dateAx>
      <c:valAx>
        <c:axId val="9322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22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C-4C01-B984-688C4145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60416"/>
        <c:axId val="9326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C-4C01-B984-688C4145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60416"/>
        <c:axId val="93266688"/>
      </c:lineChart>
      <c:dateAx>
        <c:axId val="9326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66688"/>
        <c:crosses val="autoZero"/>
        <c:auto val="1"/>
        <c:lblOffset val="100"/>
        <c:baseTimeUnit val="years"/>
      </c:dateAx>
      <c:valAx>
        <c:axId val="9326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26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8-4E8B-9D62-54A15F91D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03936"/>
        <c:axId val="9330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8-4E8B-9D62-54A15F91D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03936"/>
        <c:axId val="93305856"/>
      </c:lineChart>
      <c:dateAx>
        <c:axId val="9330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05856"/>
        <c:crosses val="autoZero"/>
        <c:auto val="1"/>
        <c:lblOffset val="100"/>
        <c:baseTimeUnit val="years"/>
      </c:dateAx>
      <c:valAx>
        <c:axId val="9330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30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49.91</c:v>
                </c:pt>
                <c:pt idx="1">
                  <c:v>50.5</c:v>
                </c:pt>
                <c:pt idx="2">
                  <c:v>49.42</c:v>
                </c:pt>
                <c:pt idx="3">
                  <c:v>41.47</c:v>
                </c:pt>
                <c:pt idx="4">
                  <c:v>20.28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9-48A6-9A8E-907727028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41184"/>
        <c:axId val="9334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9-48A6-9A8E-907727028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41184"/>
        <c:axId val="93343104"/>
      </c:lineChart>
      <c:dateAx>
        <c:axId val="9334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43104"/>
        <c:crosses val="autoZero"/>
        <c:auto val="1"/>
        <c:lblOffset val="100"/>
        <c:baseTimeUnit val="years"/>
      </c:dateAx>
      <c:valAx>
        <c:axId val="9334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34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185.08</c:v>
                </c:pt>
                <c:pt idx="1">
                  <c:v>185.71</c:v>
                </c:pt>
                <c:pt idx="2">
                  <c:v>188.89</c:v>
                </c:pt>
                <c:pt idx="3">
                  <c:v>220.45</c:v>
                </c:pt>
                <c:pt idx="4">
                  <c:v>451.72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D-4FE9-BFE5-EE9993497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3952"/>
        <c:axId val="9337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D-4FE9-BFE5-EE9993497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3952"/>
        <c:axId val="93375872"/>
      </c:lineChart>
      <c:dateAx>
        <c:axId val="9337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75872"/>
        <c:crosses val="autoZero"/>
        <c:auto val="1"/>
        <c:lblOffset val="100"/>
        <c:baseTimeUnit val="years"/>
      </c:dateAx>
      <c:valAx>
        <c:axId val="9337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37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3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三重県　玉城町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15629</v>
      </c>
      <c r="AM8" s="49"/>
      <c r="AN8" s="49"/>
      <c r="AO8" s="49"/>
      <c r="AP8" s="49"/>
      <c r="AQ8" s="49"/>
      <c r="AR8" s="49"/>
      <c r="AS8" s="49"/>
      <c r="AT8" s="44">
        <f>データ!T6</f>
        <v>40.909999999999997</v>
      </c>
      <c r="AU8" s="44"/>
      <c r="AV8" s="44"/>
      <c r="AW8" s="44"/>
      <c r="AX8" s="44"/>
      <c r="AY8" s="44"/>
      <c r="AZ8" s="44"/>
      <c r="BA8" s="44"/>
      <c r="BB8" s="44">
        <f>データ!U6</f>
        <v>382.03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8.65</v>
      </c>
      <c r="Q10" s="44"/>
      <c r="R10" s="44"/>
      <c r="S10" s="44"/>
      <c r="T10" s="44"/>
      <c r="U10" s="44"/>
      <c r="V10" s="44"/>
      <c r="W10" s="44">
        <f>データ!Q6</f>
        <v>81.64</v>
      </c>
      <c r="X10" s="44"/>
      <c r="Y10" s="44"/>
      <c r="Z10" s="44"/>
      <c r="AA10" s="44"/>
      <c r="AB10" s="44"/>
      <c r="AC10" s="44"/>
      <c r="AD10" s="49">
        <f>データ!R6</f>
        <v>1600</v>
      </c>
      <c r="AE10" s="49"/>
      <c r="AF10" s="49"/>
      <c r="AG10" s="49"/>
      <c r="AH10" s="49"/>
      <c r="AI10" s="49"/>
      <c r="AJ10" s="49"/>
      <c r="AK10" s="2"/>
      <c r="AL10" s="49">
        <f>データ!V6</f>
        <v>1350</v>
      </c>
      <c r="AM10" s="49"/>
      <c r="AN10" s="49"/>
      <c r="AO10" s="49"/>
      <c r="AP10" s="49"/>
      <c r="AQ10" s="49"/>
      <c r="AR10" s="49"/>
      <c r="AS10" s="49"/>
      <c r="AT10" s="44">
        <f>データ!W6</f>
        <v>0.52</v>
      </c>
      <c r="AU10" s="44"/>
      <c r="AV10" s="44"/>
      <c r="AW10" s="44"/>
      <c r="AX10" s="44"/>
      <c r="AY10" s="44"/>
      <c r="AZ10" s="44"/>
      <c r="BA10" s="44"/>
      <c r="BB10" s="44">
        <f>データ!X6</f>
        <v>2596.15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0/jqIHFjVBUaCwnB6s7aXGYoGhCG4WjWeQYtf6Lfa7OgB2HCYtYcRnNzTjqaYgZSSozvgDlrG50W+9yo8YU5SA==" saltValue="uWDFiyisX6XTUM+ln2ttW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244619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三重県　玉城町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8.65</v>
      </c>
      <c r="Q6" s="33">
        <f t="shared" si="3"/>
        <v>81.64</v>
      </c>
      <c r="R6" s="33">
        <f t="shared" si="3"/>
        <v>1600</v>
      </c>
      <c r="S6" s="33">
        <f t="shared" si="3"/>
        <v>15629</v>
      </c>
      <c r="T6" s="33">
        <f t="shared" si="3"/>
        <v>40.909999999999997</v>
      </c>
      <c r="U6" s="33">
        <f t="shared" si="3"/>
        <v>382.03</v>
      </c>
      <c r="V6" s="33">
        <f t="shared" si="3"/>
        <v>1350</v>
      </c>
      <c r="W6" s="33">
        <f t="shared" si="3"/>
        <v>0.52</v>
      </c>
      <c r="X6" s="33">
        <f t="shared" si="3"/>
        <v>2596.15</v>
      </c>
      <c r="Y6" s="34">
        <f>IF(Y7="",NA(),Y7)</f>
        <v>58.95</v>
      </c>
      <c r="Z6" s="34">
        <f t="shared" ref="Z6:AH6" si="4">IF(Z7="",NA(),Z7)</f>
        <v>56.83</v>
      </c>
      <c r="AA6" s="34">
        <f t="shared" si="4"/>
        <v>55.25</v>
      </c>
      <c r="AB6" s="34">
        <f t="shared" si="4"/>
        <v>56.72</v>
      </c>
      <c r="AC6" s="34">
        <f t="shared" si="4"/>
        <v>59.5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49.91</v>
      </c>
      <c r="BR6" s="34">
        <f t="shared" ref="BR6:BZ6" si="8">IF(BR7="",NA(),BR7)</f>
        <v>50.5</v>
      </c>
      <c r="BS6" s="34">
        <f t="shared" si="8"/>
        <v>49.42</v>
      </c>
      <c r="BT6" s="34">
        <f t="shared" si="8"/>
        <v>41.47</v>
      </c>
      <c r="BU6" s="34">
        <f t="shared" si="8"/>
        <v>20.28</v>
      </c>
      <c r="BV6" s="34">
        <f t="shared" si="8"/>
        <v>41.04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185.08</v>
      </c>
      <c r="CC6" s="34">
        <f t="shared" ref="CC6:CK6" si="9">IF(CC7="",NA(),CC7)</f>
        <v>185.71</v>
      </c>
      <c r="CD6" s="34">
        <f t="shared" si="9"/>
        <v>188.89</v>
      </c>
      <c r="CE6" s="34">
        <f t="shared" si="9"/>
        <v>220.45</v>
      </c>
      <c r="CF6" s="34">
        <f t="shared" si="9"/>
        <v>451.72</v>
      </c>
      <c r="CG6" s="34">
        <f t="shared" si="9"/>
        <v>357.08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>
        <f t="shared" si="10"/>
        <v>69.209999999999994</v>
      </c>
      <c r="CQ6" s="34">
        <f t="shared" si="10"/>
        <v>85.95</v>
      </c>
      <c r="CR6" s="34">
        <f t="shared" si="10"/>
        <v>45.95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90.66</v>
      </c>
      <c r="CY6" s="34">
        <f t="shared" ref="CY6:DG6" si="11">IF(CY7="",NA(),CY7)</f>
        <v>94.1</v>
      </c>
      <c r="CZ6" s="34">
        <f t="shared" si="11"/>
        <v>94.86</v>
      </c>
      <c r="DA6" s="34">
        <f t="shared" si="11"/>
        <v>94.33</v>
      </c>
      <c r="DB6" s="34">
        <f t="shared" si="11"/>
        <v>95.11</v>
      </c>
      <c r="DC6" s="34">
        <f t="shared" si="11"/>
        <v>71.97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244619</v>
      </c>
      <c r="D7" s="36">
        <v>47</v>
      </c>
      <c r="E7" s="36">
        <v>17</v>
      </c>
      <c r="F7" s="36">
        <v>5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8.65</v>
      </c>
      <c r="Q7" s="37">
        <v>81.64</v>
      </c>
      <c r="R7" s="37">
        <v>1600</v>
      </c>
      <c r="S7" s="37">
        <v>15629</v>
      </c>
      <c r="T7" s="37">
        <v>40.909999999999997</v>
      </c>
      <c r="U7" s="37">
        <v>382.03</v>
      </c>
      <c r="V7" s="37">
        <v>1350</v>
      </c>
      <c r="W7" s="37">
        <v>0.52</v>
      </c>
      <c r="X7" s="37">
        <v>2596.15</v>
      </c>
      <c r="Y7" s="37">
        <v>58.95</v>
      </c>
      <c r="Z7" s="37">
        <v>56.83</v>
      </c>
      <c r="AA7" s="37">
        <v>55.25</v>
      </c>
      <c r="AB7" s="37">
        <v>56.72</v>
      </c>
      <c r="AC7" s="37">
        <v>59.5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49.91</v>
      </c>
      <c r="BR7" s="37">
        <v>50.5</v>
      </c>
      <c r="BS7" s="37">
        <v>49.42</v>
      </c>
      <c r="BT7" s="37">
        <v>41.47</v>
      </c>
      <c r="BU7" s="37">
        <v>20.28</v>
      </c>
      <c r="BV7" s="37">
        <v>41.04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185.08</v>
      </c>
      <c r="CC7" s="37">
        <v>185.71</v>
      </c>
      <c r="CD7" s="37">
        <v>188.89</v>
      </c>
      <c r="CE7" s="37">
        <v>220.45</v>
      </c>
      <c r="CF7" s="37">
        <v>451.72</v>
      </c>
      <c r="CG7" s="37">
        <v>357.08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 t="s">
        <v>115</v>
      </c>
      <c r="CN7" s="37" t="s">
        <v>115</v>
      </c>
      <c r="CO7" s="37" t="s">
        <v>115</v>
      </c>
      <c r="CP7" s="37">
        <v>69.209999999999994</v>
      </c>
      <c r="CQ7" s="37">
        <v>85.95</v>
      </c>
      <c r="CR7" s="37">
        <v>45.95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90.66</v>
      </c>
      <c r="CY7" s="37">
        <v>94.1</v>
      </c>
      <c r="CZ7" s="37">
        <v>94.86</v>
      </c>
      <c r="DA7" s="37">
        <v>94.33</v>
      </c>
      <c r="DB7" s="37">
        <v>95.11</v>
      </c>
      <c r="DC7" s="37">
        <v>71.97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2018-12-03T09:26:27Z</dcterms:created>
  <dcterms:modified xsi:type="dcterms:W3CDTF">2019-02-26T04:31:55Z</dcterms:modified>
</cp:coreProperties>
</file>