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-tsukada47\Desktop\H30経営比較分析表\"/>
    </mc:Choice>
  </mc:AlternateContent>
  <workbookProtection workbookAlgorithmName="SHA-512" workbookHashValue="WFnegrBJRIk2swlkSeky7+wYGeTCUMtHQlWYvTngjhvpPaZgUMM9mzv8B4+OvfAQsnHMBKh77Yc4X5lsfV4o0g==" workbookSaltValue="uPHkRGaJ8l9xSycxPSNZmQ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<sst xmlns="http://schemas.openxmlformats.org/spreadsheetml/2006/main" count="240" uniqueCount="127">
  <si>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</si>
  <si>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</si>
  <si>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</si>
  <si>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</si>
  <si>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</si>
  <si>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</si>
  <si>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</si>
  <si>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</si>
  <si>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</si>
  <si>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</si>
  <si>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</si>
  <si>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</si>
  <si>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</si>
  <si>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</si>
  <si>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</si>
  <si>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</si>
  <si>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</si>
  <si>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</si>
  <si>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</si>
  <si>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</si>
  <si>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</si>
  <si>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</si>
  <si>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</si>
  <si>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</si>
  <si>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</si>
  <si>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</si>
  <si>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</si>
  <si>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</si>
  <si>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</si>
  <si>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</si>
  <si>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</si>
  <si>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</si>
  <si>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</si>
  <si>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</si>
  <si>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</si>
  <si>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</si>
  <si>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</si>
  <si>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</si>
  <si>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</si>
  <si>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</si>
  <si>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</si>
  <si>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</si>
  <si>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</si>
  <si>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</si>
  <si>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</si>
  <si>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</si>
  <si>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</si>
  <si>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</si>
  <si>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</si>
  <si>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</si>
  <si>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</si>
  <si>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</si>
  <si>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</si>
  <si>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</si>
  <si>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</si>
  <si>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</si>
  <si>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</si>
  <si>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</si>
  <si>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</si>
  <si>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</si>
  <si>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</si>
  <si>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</si>
  <si>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</si>
  <si>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</si>
  <si>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</si>
  <si>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</si>
  <si>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</si>
  <si>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</si>
  <si>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</si>
  <si>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</si>
  <si>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</si>
  <si>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</si>
  <si>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</si>
  <si>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</si>
  <si>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</si>
  <si>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</si>
  <si>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</si>
  <si>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</si>
  <si>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</si>
  <si>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</si>
  <si>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</si>
  <si>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</si>
  <si>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</si>
  <si>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</si>
  <si>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</si>
  <si>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</si>
  <si>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</si>
  <si>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</si>
  <si>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</si>
  <si>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</si>
  <si>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</si>
  <si>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</si>
  <si>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</si>
  <si>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</si>
  <si>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</si>
  <si>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</si>
  <si>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</si>
  <si>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</si>
  <si>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</si>
  <si>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</si>
  <si>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</si>
  <si>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</si>
  <si>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</si>
  <si>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</si>
  <si>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</si>
  <si>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</si>
  <si>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</si>
  <si>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</si>
  <si>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</si>
  <si>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</si>
  <si>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</si>
  <si>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明和町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</si>
  <si>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</si>
  <si>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</si>
  <si>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</si>
  <si>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</si>
  <si>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</si>
  <si>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</si>
  <si>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</si>
  <si>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</si>
  <si>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</si>
  <si>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</si>
  <si>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</si>
  <si>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</si>
  <si>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公共下水道明和処理区は、収益的収支、経費回収率等から、ある程度安定的な経営にあると考える。平成２６年から２７年にかけて、汚水処理施設の増設工事を行ったが、団地開発等に伴う使用料収入の増も見込まれる。</t>
    <rPh sb="0" eb="2">
      <t>コウキョウ</t>
    </rPh>
    <rPh sb="2" eb="5">
      <t>ゲスイドウ</t>
    </rPh>
    <rPh sb="5" eb="7">
      <t>メイワ</t>
    </rPh>
    <rPh sb="7" eb="9">
      <t>ショリ</t>
    </rPh>
    <rPh sb="9" eb="10">
      <t>ク</t>
    </rPh>
    <rPh sb="12" eb="15">
      <t>シュウエキテキ</t>
    </rPh>
    <rPh sb="15" eb="17">
      <t>シュウシ</t>
    </rPh>
    <rPh sb="18" eb="20">
      <t>ケイヒ</t>
    </rPh>
    <rPh sb="20" eb="22">
      <t>カイシュウ</t>
    </rPh>
    <rPh sb="22" eb="23">
      <t>リツ</t>
    </rPh>
    <rPh sb="23" eb="24">
      <t>トウ</t>
    </rPh>
    <rPh sb="29" eb="31">
      <t>テイド</t>
    </rPh>
    <rPh sb="31" eb="34">
      <t>アンテイテキ</t>
    </rPh>
    <rPh sb="35" eb="37">
      <t>ケイエイ</t>
    </rPh>
    <rPh sb="41" eb="42">
      <t>カンガ</t>
    </rPh>
    <rPh sb="45" eb="47">
      <t>ヘイセイ</t>
    </rPh>
    <rPh sb="49" eb="50">
      <t>ネン</t>
    </rPh>
    <rPh sb="54" eb="55">
      <t>ネン</t>
    </rPh>
    <rPh sb="60" eb="62">
      <t>オスイ</t>
    </rPh>
    <rPh sb="62" eb="64">
      <t>ショリ</t>
    </rPh>
    <rPh sb="64" eb="66">
      <t>シセツ</t>
    </rPh>
    <rPh sb="67" eb="69">
      <t>ゾウセツ</t>
    </rPh>
    <rPh sb="69" eb="71">
      <t>コウジ</t>
    </rPh>
    <rPh sb="72" eb="73">
      <t>オコナ</t>
    </rPh>
    <rPh sb="77" eb="79">
      <t>ダンチ</t>
    </rPh>
    <rPh sb="79" eb="81">
      <t>カイハツ</t>
    </rPh>
    <rPh sb="81" eb="82">
      <t>トウ</t>
    </rPh>
    <rPh sb="83" eb="84">
      <t>トモナ</t>
    </rPh>
    <rPh sb="85" eb="88">
      <t>シヨウリョウ</t>
    </rPh>
    <rPh sb="88" eb="90">
      <t>シュウニュウ</t>
    </rPh>
    <rPh sb="91" eb="92">
      <t>ゾウ</t>
    </rPh>
    <rPh sb="93" eb="95">
      <t>ミコ</t>
    </rPh>
    <phoneticPr fontId="4"/>
  </si>
  <si>
    <t>平成２３年度から２５年度にかけて、長寿命化対策を実施した。
当初の予定では、平成３３年頃に宮川流域下水道へ接続する予定であったが、工事の進捗状況により、平成３７年頃の接続予定となった。このため、接続までの期間の施設の安定化を図るため、保守点検等を適切に実施し、施設管理を行う。</t>
    <rPh sb="0" eb="2">
      <t>ヘイセイ</t>
    </rPh>
    <rPh sb="4" eb="6">
      <t>ネンド</t>
    </rPh>
    <rPh sb="10" eb="12">
      <t>ネンド</t>
    </rPh>
    <rPh sb="17" eb="21">
      <t>チョウジュミョウカ</t>
    </rPh>
    <rPh sb="21" eb="23">
      <t>タイサク</t>
    </rPh>
    <rPh sb="24" eb="26">
      <t>ジッシ</t>
    </rPh>
    <rPh sb="30" eb="32">
      <t>トウショ</t>
    </rPh>
    <rPh sb="33" eb="35">
      <t>ヨテイ</t>
    </rPh>
    <rPh sb="38" eb="40">
      <t>ヘイセイ</t>
    </rPh>
    <rPh sb="42" eb="43">
      <t>ネン</t>
    </rPh>
    <rPh sb="43" eb="44">
      <t>コロ</t>
    </rPh>
    <rPh sb="45" eb="46">
      <t>ミヤ</t>
    </rPh>
    <rPh sb="46" eb="47">
      <t>カワ</t>
    </rPh>
    <rPh sb="47" eb="49">
      <t>リュウイキ</t>
    </rPh>
    <rPh sb="49" eb="52">
      <t>ゲスイドウ</t>
    </rPh>
    <rPh sb="53" eb="55">
      <t>セツゾク</t>
    </rPh>
    <rPh sb="57" eb="59">
      <t>ヨテイ</t>
    </rPh>
    <rPh sb="65" eb="67">
      <t>コウジ</t>
    </rPh>
    <rPh sb="68" eb="70">
      <t>シンチョク</t>
    </rPh>
    <rPh sb="70" eb="72">
      <t>ジョウキョウ</t>
    </rPh>
    <rPh sb="76" eb="78">
      <t>ヘイセイ</t>
    </rPh>
    <rPh sb="80" eb="81">
      <t>ネン</t>
    </rPh>
    <rPh sb="81" eb="82">
      <t>コロ</t>
    </rPh>
    <rPh sb="83" eb="85">
      <t>セツゾク</t>
    </rPh>
    <rPh sb="85" eb="87">
      <t>ヨテイ</t>
    </rPh>
    <rPh sb="97" eb="99">
      <t>セツゾク</t>
    </rPh>
    <rPh sb="102" eb="104">
      <t>キカン</t>
    </rPh>
    <rPh sb="105" eb="107">
      <t>シセツ</t>
    </rPh>
    <rPh sb="108" eb="111">
      <t>アンテイカ</t>
    </rPh>
    <rPh sb="112" eb="113">
      <t>ハカ</t>
    </rPh>
    <rPh sb="117" eb="119">
      <t>ホシュ</t>
    </rPh>
    <rPh sb="119" eb="121">
      <t>テンケン</t>
    </rPh>
    <rPh sb="121" eb="122">
      <t>トウ</t>
    </rPh>
    <rPh sb="123" eb="125">
      <t>テキセツ</t>
    </rPh>
    <rPh sb="126" eb="128">
      <t>ジッシ</t>
    </rPh>
    <rPh sb="130" eb="132">
      <t>シセツ</t>
    </rPh>
    <rPh sb="132" eb="134">
      <t>カンリ</t>
    </rPh>
    <rPh sb="135" eb="136">
      <t>オコナ</t>
    </rPh>
    <phoneticPr fontId="4"/>
  </si>
  <si>
    <t>当町の公共下水道明和処理区は、経営の健全化、効率性の面からは比較的安定していると考えられるので、現状を維持できるよう努めていく。
宮川流域公共下水道については、平成２６年度に事業着手し、一部区域の供用を開始した。
今後も、供用開始後の接続を推進し、経営の健全化を図る。</t>
    <rPh sb="0" eb="2">
      <t>トウチョウ</t>
    </rPh>
    <rPh sb="3" eb="5">
      <t>コウキョウ</t>
    </rPh>
    <rPh sb="5" eb="8">
      <t>ゲスイドウ</t>
    </rPh>
    <rPh sb="8" eb="10">
      <t>メイワ</t>
    </rPh>
    <rPh sb="10" eb="12">
      <t>ショリ</t>
    </rPh>
    <rPh sb="12" eb="13">
      <t>ク</t>
    </rPh>
    <rPh sb="15" eb="17">
      <t>ケイエイ</t>
    </rPh>
    <rPh sb="18" eb="21">
      <t>ケンゼンカ</t>
    </rPh>
    <rPh sb="22" eb="25">
      <t>コウリツセイ</t>
    </rPh>
    <rPh sb="26" eb="27">
      <t>メン</t>
    </rPh>
    <rPh sb="30" eb="33">
      <t>ヒカクテキ</t>
    </rPh>
    <rPh sb="33" eb="35">
      <t>アンテイ</t>
    </rPh>
    <rPh sb="40" eb="41">
      <t>カンガ</t>
    </rPh>
    <rPh sb="48" eb="50">
      <t>ゲンジョウ</t>
    </rPh>
    <rPh sb="51" eb="53">
      <t>イジ</t>
    </rPh>
    <rPh sb="58" eb="59">
      <t>ツト</t>
    </rPh>
    <rPh sb="65" eb="67">
      <t>ミヤガワ</t>
    </rPh>
    <rPh sb="67" eb="69">
      <t>リュウイキ</t>
    </rPh>
    <rPh sb="69" eb="71">
      <t>コウキョウ</t>
    </rPh>
    <rPh sb="71" eb="74">
      <t>ゲスイドウ</t>
    </rPh>
    <rPh sb="80" eb="82">
      <t>ヘイセイ</t>
    </rPh>
    <rPh sb="84" eb="85">
      <t>ネン</t>
    </rPh>
    <rPh sb="85" eb="86">
      <t>ド</t>
    </rPh>
    <rPh sb="87" eb="89">
      <t>ジギョウ</t>
    </rPh>
    <rPh sb="89" eb="91">
      <t>チャクシュ</t>
    </rPh>
    <rPh sb="93" eb="95">
      <t>イチブ</t>
    </rPh>
    <rPh sb="95" eb="97">
      <t>クイキ</t>
    </rPh>
    <rPh sb="98" eb="100">
      <t>キョウヨウ</t>
    </rPh>
    <rPh sb="101" eb="103">
      <t>カイシ</t>
    </rPh>
    <rPh sb="107" eb="109">
      <t>コンゴ</t>
    </rPh>
    <rPh sb="111" eb="113">
      <t>キョウヨウ</t>
    </rPh>
    <rPh sb="113" eb="115">
      <t>カイシ</t>
    </rPh>
    <rPh sb="115" eb="116">
      <t>ゴ</t>
    </rPh>
    <rPh sb="117" eb="119">
      <t>セツゾク</t>
    </rPh>
    <rPh sb="120" eb="122">
      <t>スイシン</t>
    </rPh>
    <rPh sb="124" eb="126">
      <t>ケイエイ</t>
    </rPh>
    <rPh sb="127" eb="130">
      <t>ケンゼンカ</t>
    </rPh>
    <rPh sb="131" eb="132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</si>
</sst>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7.44</c:v>
                </c:pt>
                <c:pt idx="4" formatCode="#,##0.00;&quot;△&quot;#,##0.00;&quot;-&quot;">
                  <c:v>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6-4332-903D-214CACB19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0.17</c:v>
                </c:pt>
                <c:pt idx="2">
                  <c:v>0.2</c:v>
                </c:pt>
                <c:pt idx="3">
                  <c:v>0.19</c:v>
                </c:pt>
                <c:pt idx="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6-4332-903D-214CACB19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90.36</c:v>
                </c:pt>
                <c:pt idx="1">
                  <c:v>92.45</c:v>
                </c:pt>
                <c:pt idx="2">
                  <c:v>68</c:v>
                </c:pt>
                <c:pt idx="3">
                  <c:v>68.2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A-4310-B4EB-B03150E8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40.71</c:v>
                </c:pt>
                <c:pt idx="1">
                  <c:v>43.53</c:v>
                </c:pt>
                <c:pt idx="2">
                  <c:v>39.869999999999997</c:v>
                </c:pt>
                <c:pt idx="3">
                  <c:v>41.28</c:v>
                </c:pt>
                <c:pt idx="4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A-4310-B4EB-B03150E8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</c:v>
                </c:pt>
                <c:pt idx="1">
                  <c:v>92.12</c:v>
                </c:pt>
                <c:pt idx="2">
                  <c:v>95.08</c:v>
                </c:pt>
                <c:pt idx="3">
                  <c:v>95.12</c:v>
                </c:pt>
                <c:pt idx="4">
                  <c:v>95.13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E-4F44-9D5A-835A14508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63.45</c:v>
                </c:pt>
                <c:pt idx="1">
                  <c:v>64.14</c:v>
                </c:pt>
                <c:pt idx="2">
                  <c:v>61.37</c:v>
                </c:pt>
                <c:pt idx="3">
                  <c:v>61.3</c:v>
                </c:pt>
                <c:pt idx="4">
                  <c:v>83.51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E-4F44-9D5A-835A14508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88.37</c:v>
                </c:pt>
                <c:pt idx="1">
                  <c:v>89.35</c:v>
                </c:pt>
                <c:pt idx="2">
                  <c:v>89.51</c:v>
                </c:pt>
                <c:pt idx="3">
                  <c:v>93.72</c:v>
                </c:pt>
                <c:pt idx="4">
                  <c:v>93.41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C-4210-9C2A-39196695D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C-4210-9C2A-39196695D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C-448C-8F01-397872274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C-448C-8F01-397872274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9-4163-AF3F-5BA9AAFB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9-4163-AF3F-5BA9AAFBC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B-49C9-A888-4AD0061BB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B-49C9-A888-4AD0061BB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F-4835-9AB1-45DED5257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F-4835-9AB1-45DED5257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570.20000000000005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0-41CD-A738-58F7C576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1826.49</c:v>
                </c:pt>
                <c:pt idx="1">
                  <c:v>1696.96</c:v>
                </c:pt>
                <c:pt idx="2">
                  <c:v>1824.34</c:v>
                </c:pt>
                <c:pt idx="3">
                  <c:v>1604.64</c:v>
                </c:pt>
                <c:pt idx="4">
                  <c:v>966.33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0-41CD-A738-58F7C5767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116.03</c:v>
                </c:pt>
                <c:pt idx="1">
                  <c:v>110.08</c:v>
                </c:pt>
                <c:pt idx="2">
                  <c:v>109.56</c:v>
                </c:pt>
                <c:pt idx="3">
                  <c:v>122.36</c:v>
                </c:pt>
                <c:pt idx="4">
                  <c:v>106.21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D-498A-8A8E-76D8672A4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48</c:v>
                </c:pt>
                <c:pt idx="1">
                  <c:v>47.23</c:v>
                </c:pt>
                <c:pt idx="2">
                  <c:v>54.16</c:v>
                </c:pt>
                <c:pt idx="3">
                  <c:v>60.01</c:v>
                </c:pt>
                <c:pt idx="4">
                  <c:v>81.739999999999995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D-498A-8A8E-76D8672A4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105.7</c:v>
                </c:pt>
                <c:pt idx="1">
                  <c:v>114.68</c:v>
                </c:pt>
                <c:pt idx="2">
                  <c:v>117.06</c:v>
                </c:pt>
                <c:pt idx="3">
                  <c:v>108.06</c:v>
                </c:pt>
                <c:pt idx="4">
                  <c:v>114.49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C-4644-968A-A1E452D4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334.37</c:v>
                </c:pt>
                <c:pt idx="1">
                  <c:v>351.41</c:v>
                </c:pt>
                <c:pt idx="2">
                  <c:v>307.56</c:v>
                </c:pt>
                <c:pt idx="3">
                  <c:v>277.67</c:v>
                </c:pt>
                <c:pt idx="4">
                  <c:v>194.31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C-4644-968A-A1E452D4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5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三重県　明和町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23196</v>
      </c>
      <c r="AM8" s="66"/>
      <c r="AN8" s="66"/>
      <c r="AO8" s="66"/>
      <c r="AP8" s="66"/>
      <c r="AQ8" s="66"/>
      <c r="AR8" s="66"/>
      <c r="AS8" s="66"/>
      <c r="AT8" s="65">
        <f>データ!T6</f>
        <v>41.04</v>
      </c>
      <c r="AU8" s="65"/>
      <c r="AV8" s="65"/>
      <c r="AW8" s="65"/>
      <c r="AX8" s="65"/>
      <c r="AY8" s="65"/>
      <c r="AZ8" s="65"/>
      <c r="BA8" s="65"/>
      <c r="BB8" s="65">
        <f>データ!U6</f>
        <v>565.20000000000005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15.87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3240</v>
      </c>
      <c r="AE10" s="66"/>
      <c r="AF10" s="66"/>
      <c r="AG10" s="66"/>
      <c r="AH10" s="66"/>
      <c r="AI10" s="66"/>
      <c r="AJ10" s="66"/>
      <c r="AK10" s="2"/>
      <c r="AL10" s="66">
        <f>データ!V6</f>
        <v>3676</v>
      </c>
      <c r="AM10" s="66"/>
      <c r="AN10" s="66"/>
      <c r="AO10" s="66"/>
      <c r="AP10" s="66"/>
      <c r="AQ10" s="66"/>
      <c r="AR10" s="66"/>
      <c r="AS10" s="66"/>
      <c r="AT10" s="65">
        <f>データ!W6</f>
        <v>1.45</v>
      </c>
      <c r="AU10" s="65"/>
      <c r="AV10" s="65"/>
      <c r="AW10" s="65"/>
      <c r="AX10" s="65"/>
      <c r="AY10" s="65"/>
      <c r="AZ10" s="65"/>
      <c r="BA10" s="65"/>
      <c r="BB10" s="65">
        <f>データ!X6</f>
        <v>2535.17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57</v>
      </c>
      <c r="N86" s="25" t="s">
        <v>57</v>
      </c>
      <c r="O86" s="25" t="str">
        <f>データ!EO6</f>
        <v>【0.23】</v>
      </c>
    </row>
  </sheetData>
  <sheetProtection algorithmName="SHA-512" hashValue="aOoCFw9ZovvNKoADytBD+XrcZixc0XTeL3SiL3R83agUbDCZkdJXiUBz4ngdNu54CM755nHzic/XULJsv0fKPg==" saltValue="iv7pv80IqwhCnMPAX+mw3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244422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三重県　明和町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15.87</v>
      </c>
      <c r="Q6" s="33">
        <f t="shared" si="3"/>
        <v>100</v>
      </c>
      <c r="R6" s="33">
        <f t="shared" si="3"/>
        <v>3240</v>
      </c>
      <c r="S6" s="33">
        <f t="shared" si="3"/>
        <v>23196</v>
      </c>
      <c r="T6" s="33">
        <f t="shared" si="3"/>
        <v>41.04</v>
      </c>
      <c r="U6" s="33">
        <f t="shared" si="3"/>
        <v>565.20000000000005</v>
      </c>
      <c r="V6" s="33">
        <f t="shared" si="3"/>
        <v>3676</v>
      </c>
      <c r="W6" s="33">
        <f t="shared" si="3"/>
        <v>1.45</v>
      </c>
      <c r="X6" s="33">
        <f t="shared" si="3"/>
        <v>2535.17</v>
      </c>
      <c r="Y6" s="34">
        <f>IF(Y7="",NA(),Y7)</f>
        <v>88.37</v>
      </c>
      <c r="Z6" s="34">
        <f t="shared" ref="Z6:AH6" si="4">IF(Z7="",NA(),Z7)</f>
        <v>89.35</v>
      </c>
      <c r="AA6" s="34">
        <f t="shared" si="4"/>
        <v>89.51</v>
      </c>
      <c r="AB6" s="34">
        <f t="shared" si="4"/>
        <v>93.72</v>
      </c>
      <c r="AC6" s="34">
        <f t="shared" si="4"/>
        <v>93.41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4">
        <f t="shared" si="7"/>
        <v>570.20000000000005</v>
      </c>
      <c r="BI6" s="33">
        <f t="shared" si="7"/>
        <v>0</v>
      </c>
      <c r="BJ6" s="33">
        <f t="shared" si="7"/>
        <v>0</v>
      </c>
      <c r="BK6" s="34">
        <f t="shared" si="7"/>
        <v>1826.49</v>
      </c>
      <c r="BL6" s="34">
        <f t="shared" si="7"/>
        <v>1696.96</v>
      </c>
      <c r="BM6" s="34">
        <f t="shared" si="7"/>
        <v>1824.34</v>
      </c>
      <c r="BN6" s="34">
        <f t="shared" si="7"/>
        <v>1604.64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116.03</v>
      </c>
      <c r="BR6" s="34">
        <f t="shared" ref="BR6:BZ6" si="8">IF(BR7="",NA(),BR7)</f>
        <v>110.08</v>
      </c>
      <c r="BS6" s="34">
        <f t="shared" si="8"/>
        <v>109.56</v>
      </c>
      <c r="BT6" s="34">
        <f t="shared" si="8"/>
        <v>122.36</v>
      </c>
      <c r="BU6" s="34">
        <f t="shared" si="8"/>
        <v>106.21</v>
      </c>
      <c r="BV6" s="34">
        <f t="shared" si="8"/>
        <v>48</v>
      </c>
      <c r="BW6" s="34">
        <f t="shared" si="8"/>
        <v>47.23</v>
      </c>
      <c r="BX6" s="34">
        <f t="shared" si="8"/>
        <v>54.16</v>
      </c>
      <c r="BY6" s="34">
        <f t="shared" si="8"/>
        <v>60.01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105.7</v>
      </c>
      <c r="CC6" s="34">
        <f t="shared" ref="CC6:CK6" si="9">IF(CC7="",NA(),CC7)</f>
        <v>114.68</v>
      </c>
      <c r="CD6" s="34">
        <f t="shared" si="9"/>
        <v>117.06</v>
      </c>
      <c r="CE6" s="34">
        <f t="shared" si="9"/>
        <v>108.06</v>
      </c>
      <c r="CF6" s="34">
        <f t="shared" si="9"/>
        <v>114.49</v>
      </c>
      <c r="CG6" s="34">
        <f t="shared" si="9"/>
        <v>334.37</v>
      </c>
      <c r="CH6" s="34">
        <f t="shared" si="9"/>
        <v>351.41</v>
      </c>
      <c r="CI6" s="34">
        <f t="shared" si="9"/>
        <v>307.56</v>
      </c>
      <c r="CJ6" s="34">
        <f t="shared" si="9"/>
        <v>277.67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>
        <f>IF(CM7="",NA(),CM7)</f>
        <v>90.36</v>
      </c>
      <c r="CN6" s="34">
        <f t="shared" ref="CN6:CV6" si="10">IF(CN7="",NA(),CN7)</f>
        <v>92.45</v>
      </c>
      <c r="CO6" s="34">
        <f t="shared" si="10"/>
        <v>68</v>
      </c>
      <c r="CP6" s="34">
        <f t="shared" si="10"/>
        <v>68.2</v>
      </c>
      <c r="CQ6" s="34">
        <f t="shared" si="10"/>
        <v>70</v>
      </c>
      <c r="CR6" s="34">
        <f t="shared" si="10"/>
        <v>40.71</v>
      </c>
      <c r="CS6" s="34">
        <f t="shared" si="10"/>
        <v>43.53</v>
      </c>
      <c r="CT6" s="34">
        <f t="shared" si="10"/>
        <v>39.869999999999997</v>
      </c>
      <c r="CU6" s="34">
        <f t="shared" si="10"/>
        <v>41.28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92</v>
      </c>
      <c r="CY6" s="34">
        <f t="shared" ref="CY6:DG6" si="11">IF(CY7="",NA(),CY7)</f>
        <v>92.12</v>
      </c>
      <c r="CZ6" s="34">
        <f t="shared" si="11"/>
        <v>95.08</v>
      </c>
      <c r="DA6" s="34">
        <f t="shared" si="11"/>
        <v>95.12</v>
      </c>
      <c r="DB6" s="34">
        <f t="shared" si="11"/>
        <v>95.13</v>
      </c>
      <c r="DC6" s="34">
        <f t="shared" si="11"/>
        <v>63.45</v>
      </c>
      <c r="DD6" s="34">
        <f t="shared" si="11"/>
        <v>64.14</v>
      </c>
      <c r="DE6" s="34">
        <f t="shared" si="11"/>
        <v>61.37</v>
      </c>
      <c r="DF6" s="34">
        <f t="shared" si="11"/>
        <v>61.3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7.44</v>
      </c>
      <c r="EI6" s="34">
        <f t="shared" si="14"/>
        <v>6.32</v>
      </c>
      <c r="EJ6" s="33">
        <f t="shared" si="14"/>
        <v>0</v>
      </c>
      <c r="EK6" s="34">
        <f t="shared" si="14"/>
        <v>0.17</v>
      </c>
      <c r="EL6" s="34">
        <f t="shared" si="14"/>
        <v>0.2</v>
      </c>
      <c r="EM6" s="34">
        <f t="shared" si="14"/>
        <v>0.19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244422</v>
      </c>
      <c r="D7" s="36">
        <v>47</v>
      </c>
      <c r="E7" s="36">
        <v>17</v>
      </c>
      <c r="F7" s="36">
        <v>1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15.87</v>
      </c>
      <c r="Q7" s="37">
        <v>100</v>
      </c>
      <c r="R7" s="37">
        <v>3240</v>
      </c>
      <c r="S7" s="37">
        <v>23196</v>
      </c>
      <c r="T7" s="37">
        <v>41.04</v>
      </c>
      <c r="U7" s="37">
        <v>565.20000000000005</v>
      </c>
      <c r="V7" s="37">
        <v>3676</v>
      </c>
      <c r="W7" s="37">
        <v>1.45</v>
      </c>
      <c r="X7" s="37">
        <v>2535.17</v>
      </c>
      <c r="Y7" s="37">
        <v>88.37</v>
      </c>
      <c r="Z7" s="37">
        <v>89.35</v>
      </c>
      <c r="AA7" s="37">
        <v>89.51</v>
      </c>
      <c r="AB7" s="37">
        <v>93.72</v>
      </c>
      <c r="AC7" s="37">
        <v>93.41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570.20000000000005</v>
      </c>
      <c r="BI7" s="37">
        <v>0</v>
      </c>
      <c r="BJ7" s="37">
        <v>0</v>
      </c>
      <c r="BK7" s="37">
        <v>1826.49</v>
      </c>
      <c r="BL7" s="37">
        <v>1696.96</v>
      </c>
      <c r="BM7" s="37">
        <v>1824.34</v>
      </c>
      <c r="BN7" s="37">
        <v>1604.64</v>
      </c>
      <c r="BO7" s="37">
        <v>966.33</v>
      </c>
      <c r="BP7" s="37">
        <v>707.33</v>
      </c>
      <c r="BQ7" s="37">
        <v>116.03</v>
      </c>
      <c r="BR7" s="37">
        <v>110.08</v>
      </c>
      <c r="BS7" s="37">
        <v>109.56</v>
      </c>
      <c r="BT7" s="37">
        <v>122.36</v>
      </c>
      <c r="BU7" s="37">
        <v>106.21</v>
      </c>
      <c r="BV7" s="37">
        <v>48</v>
      </c>
      <c r="BW7" s="37">
        <v>47.23</v>
      </c>
      <c r="BX7" s="37">
        <v>54.16</v>
      </c>
      <c r="BY7" s="37">
        <v>60.01</v>
      </c>
      <c r="BZ7" s="37">
        <v>81.739999999999995</v>
      </c>
      <c r="CA7" s="37">
        <v>101.26</v>
      </c>
      <c r="CB7" s="37">
        <v>105.7</v>
      </c>
      <c r="CC7" s="37">
        <v>114.68</v>
      </c>
      <c r="CD7" s="37">
        <v>117.06</v>
      </c>
      <c r="CE7" s="37">
        <v>108.06</v>
      </c>
      <c r="CF7" s="37">
        <v>114.49</v>
      </c>
      <c r="CG7" s="37">
        <v>334.37</v>
      </c>
      <c r="CH7" s="37">
        <v>351.41</v>
      </c>
      <c r="CI7" s="37">
        <v>307.56</v>
      </c>
      <c r="CJ7" s="37">
        <v>277.67</v>
      </c>
      <c r="CK7" s="37">
        <v>194.31</v>
      </c>
      <c r="CL7" s="37">
        <v>136.38999999999999</v>
      </c>
      <c r="CM7" s="37">
        <v>90.36</v>
      </c>
      <c r="CN7" s="37">
        <v>92.45</v>
      </c>
      <c r="CO7" s="37">
        <v>68</v>
      </c>
      <c r="CP7" s="37">
        <v>68.2</v>
      </c>
      <c r="CQ7" s="37">
        <v>70</v>
      </c>
      <c r="CR7" s="37">
        <v>40.71</v>
      </c>
      <c r="CS7" s="37">
        <v>43.53</v>
      </c>
      <c r="CT7" s="37">
        <v>39.869999999999997</v>
      </c>
      <c r="CU7" s="37">
        <v>41.28</v>
      </c>
      <c r="CV7" s="37">
        <v>53.5</v>
      </c>
      <c r="CW7" s="37">
        <v>60.13</v>
      </c>
      <c r="CX7" s="37">
        <v>92</v>
      </c>
      <c r="CY7" s="37">
        <v>92.12</v>
      </c>
      <c r="CZ7" s="37">
        <v>95.08</v>
      </c>
      <c r="DA7" s="37">
        <v>95.12</v>
      </c>
      <c r="DB7" s="37">
        <v>95.13</v>
      </c>
      <c r="DC7" s="37">
        <v>63.45</v>
      </c>
      <c r="DD7" s="37">
        <v>64.14</v>
      </c>
      <c r="DE7" s="37">
        <v>61.37</v>
      </c>
      <c r="DF7" s="37">
        <v>61.3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7.44</v>
      </c>
      <c r="EI7" s="37">
        <v>6.32</v>
      </c>
      <c r="EJ7" s="37">
        <v>0</v>
      </c>
      <c r="EK7" s="37">
        <v>0.17</v>
      </c>
      <c r="EL7" s="37">
        <v>0.2</v>
      </c>
      <c r="EM7" s="37">
        <v>0.19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2019-01-28T01:33:45Z</cp:lastPrinted>
  <dcterms:created xsi:type="dcterms:W3CDTF">2018-12-03T09:05:24Z</dcterms:created>
  <dcterms:modified xsi:type="dcterms:W3CDTF">2019-01-28T01:33:49Z</dcterms:modified>
  <cp:category/>
</cp:coreProperties>
</file>