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K7kLW9SJzDAlh06VoylkPJdS0HLqF8dZd/N0RYcZTrlPEyZUxz3pJZJ/IrEZ0CeItJPfQAOlrXFRL3gajrCaQ==" workbookSaltValue="GXamsfWXHxonWNr/o5FrwQ==" workbookSpinCount="100000" lockStructure="1"/>
  <bookViews>
    <workbookView xWindow="0" yWindow="0" windowWidth="2073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<sst xmlns="http://schemas.openxmlformats.org/spreadsheetml/2006/main" count="232" uniqueCount="120">
  <si>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</si>
  <si>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</si>
  <si>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</si>
  <si>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</si>
  <si>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</si>
  <si>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</si>
  <si>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</si>
  <si>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</si>
  <si>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</si>
  <si>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</si>
  <si>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</si>
  <si>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</si>
  <si>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</si>
  <si>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</si>
  <si>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</si>
  <si>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</si>
  <si>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</si>
  <si>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</si>
  <si>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</si>
  <si>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</si>
  <si>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</si>
  <si>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</si>
  <si>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</si>
  <si>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</si>
  <si>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</si>
  <si>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</si>
  <si>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</si>
  <si>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</si>
  <si>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</si>
  <si>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</si>
  <si>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</si>
  <si>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</si>
  <si>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</si>
  <si>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</si>
  <si>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</si>
  <si>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</si>
  <si>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</si>
  <si>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</si>
  <si>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</si>
  <si>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</si>
  <si>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</si>
  <si>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</si>
  <si>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</si>
  <si>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</si>
  <si>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</si>
  <si>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</si>
  <si>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</si>
  <si>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</si>
  <si>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</si>
  <si>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</si>
  <si>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</si>
  <si>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</si>
  <si>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</si>
  <si>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</si>
  <si>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</si>
  <si>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</si>
  <si>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</si>
  <si>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</si>
  <si>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</si>
  <si>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</si>
  <si>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</si>
  <si>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</si>
  <si>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</si>
  <si>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</si>
  <si>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</si>
  <si>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</si>
  <si>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</si>
  <si>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</si>
  <si>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</si>
  <si>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</si>
  <si>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</si>
  <si>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</si>
  <si>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</si>
  <si>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</si>
  <si>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</si>
  <si>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</si>
  <si>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</si>
  <si>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</si>
  <si>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</si>
  <si>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</si>
  <si>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</si>
  <si>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</si>
  <si>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</si>
  <si>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</si>
  <si>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</si>
  <si>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</si>
  <si>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</si>
  <si>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</si>
  <si>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</si>
  <si>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</si>
  <si>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</si>
  <si>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</si>
  <si>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</si>
  <si>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</si>
  <si>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</si>
  <si>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</si>
  <si>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</si>
  <si>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</si>
  <si>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</si>
  <si>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</si>
  <si>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</si>
  <si>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</si>
  <si>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</si>
  <si>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</si>
  <si>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</si>
  <si>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</si>
  <si>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</si>
  <si>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</si>
  <si>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</si>
  <si>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</si>
  <si>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</si>
  <si>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</si>
  <si>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</si>
  <si>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</si>
  <si>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</si>
  <si>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</si>
  <si>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</si>
  <si>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管路を含む大半の施設が水道事業の拡張期にあたる昭和47～61年に建設しており、今後多くの施設が更新時期を迎える。
①有形固定資産減価償却率は、水道施設更新計画に基づき平成30年度から施設更新工事を実施するため、今後は低下に転じないと予測できる。②管路経年化率は、前年度比で約1.4倍増加の34.8％となり、平成36年度には水道第二次拡張期の管路が法定耐用年数を迎え50％超えとなることから、今後短期間で法定耐用年数を超過する施設の増加が予測できる。③管路更新率については、延長約0.1㎞の更新工事を実施した。今後、水源地等施設更新が終了次第、重要管路を中心に更新工事を行う予定である。</t>
    </r>
    <rPh sb="1" eb="3">
      <t>カンロ</t>
    </rPh>
    <rPh sb="4" eb="5">
      <t>フク</t>
    </rPh>
    <rPh sb="6" eb="8">
      <t>タイハン</t>
    </rPh>
    <rPh sb="9" eb="11">
      <t>シセツ</t>
    </rPh>
    <rPh sb="12" eb="14">
      <t>スイドウ</t>
    </rPh>
    <rPh sb="14" eb="16">
      <t>ジギョウ</t>
    </rPh>
    <rPh sb="17" eb="20">
      <t>カクチョウキ</t>
    </rPh>
    <rPh sb="24" eb="26">
      <t>ショウワ</t>
    </rPh>
    <rPh sb="31" eb="32">
      <t>ネン</t>
    </rPh>
    <rPh sb="33" eb="35">
      <t>ケンセツ</t>
    </rPh>
    <rPh sb="40" eb="42">
      <t>コンゴ</t>
    </rPh>
    <rPh sb="42" eb="43">
      <t>オオ</t>
    </rPh>
    <rPh sb="45" eb="47">
      <t>シセツ</t>
    </rPh>
    <rPh sb="48" eb="50">
      <t>コウシン</t>
    </rPh>
    <rPh sb="50" eb="52">
      <t>ジキ</t>
    </rPh>
    <rPh sb="53" eb="54">
      <t>ムカ</t>
    </rPh>
    <rPh sb="59" eb="61">
      <t>ユウケイ</t>
    </rPh>
    <rPh sb="61" eb="63">
      <t>コテイ</t>
    </rPh>
    <rPh sb="63" eb="65">
      <t>シサン</t>
    </rPh>
    <rPh sb="65" eb="67">
      <t>ゲンカ</t>
    </rPh>
    <rPh sb="67" eb="69">
      <t>ショウキャク</t>
    </rPh>
    <rPh sb="69" eb="70">
      <t>リツ</t>
    </rPh>
    <rPh sb="72" eb="74">
      <t>スイドウ</t>
    </rPh>
    <rPh sb="74" eb="76">
      <t>シセツ</t>
    </rPh>
    <rPh sb="76" eb="78">
      <t>コウシン</t>
    </rPh>
    <rPh sb="78" eb="80">
      <t>ケイカク</t>
    </rPh>
    <rPh sb="81" eb="82">
      <t>モト</t>
    </rPh>
    <rPh sb="84" eb="86">
      <t>ヘイセイ</t>
    </rPh>
    <rPh sb="88" eb="90">
      <t>ネンド</t>
    </rPh>
    <rPh sb="92" eb="94">
      <t>シセツ</t>
    </rPh>
    <rPh sb="94" eb="96">
      <t>コウシン</t>
    </rPh>
    <rPh sb="96" eb="98">
      <t>コウジ</t>
    </rPh>
    <rPh sb="99" eb="101">
      <t>ジッシ</t>
    </rPh>
    <rPh sb="106" eb="108">
      <t>コンゴ</t>
    </rPh>
    <rPh sb="109" eb="111">
      <t>テイカ</t>
    </rPh>
    <rPh sb="112" eb="113">
      <t>テン</t>
    </rPh>
    <rPh sb="117" eb="119">
      <t>ヨソク</t>
    </rPh>
    <rPh sb="124" eb="126">
      <t>カンロ</t>
    </rPh>
    <rPh sb="126" eb="128">
      <t>ケイネン</t>
    </rPh>
    <rPh sb="128" eb="129">
      <t>カ</t>
    </rPh>
    <rPh sb="129" eb="130">
      <t>リツ</t>
    </rPh>
    <rPh sb="132" eb="135">
      <t>ゼンネンド</t>
    </rPh>
    <rPh sb="135" eb="136">
      <t>ヒ</t>
    </rPh>
    <rPh sb="137" eb="138">
      <t>ヤク</t>
    </rPh>
    <rPh sb="141" eb="142">
      <t>バイ</t>
    </rPh>
    <rPh sb="142" eb="144">
      <t>ゾウカ</t>
    </rPh>
    <rPh sb="154" eb="156">
      <t>ヘイセイ</t>
    </rPh>
    <rPh sb="158" eb="160">
      <t>ネンド</t>
    </rPh>
    <rPh sb="162" eb="164">
      <t>スイドウ</t>
    </rPh>
    <rPh sb="164" eb="165">
      <t>ダイ</t>
    </rPh>
    <rPh sb="165" eb="167">
      <t>ニジ</t>
    </rPh>
    <rPh sb="167" eb="169">
      <t>カクチョウ</t>
    </rPh>
    <rPh sb="169" eb="170">
      <t>キ</t>
    </rPh>
    <rPh sb="171" eb="173">
      <t>カンロ</t>
    </rPh>
    <rPh sb="174" eb="176">
      <t>ホウテイ</t>
    </rPh>
    <rPh sb="176" eb="178">
      <t>タイヨウ</t>
    </rPh>
    <rPh sb="178" eb="180">
      <t>ネンスウ</t>
    </rPh>
    <rPh sb="181" eb="182">
      <t>ムカ</t>
    </rPh>
    <rPh sb="186" eb="187">
      <t>コ</t>
    </rPh>
    <rPh sb="196" eb="198">
      <t>コンゴ</t>
    </rPh>
    <rPh sb="198" eb="201">
      <t>タンキカン</t>
    </rPh>
    <rPh sb="202" eb="204">
      <t>ホウテイ</t>
    </rPh>
    <rPh sb="204" eb="206">
      <t>タイヨウ</t>
    </rPh>
    <rPh sb="206" eb="208">
      <t>ネンスウ</t>
    </rPh>
    <rPh sb="209" eb="211">
      <t>チョウカ</t>
    </rPh>
    <rPh sb="213" eb="215">
      <t>シセツ</t>
    </rPh>
    <rPh sb="216" eb="218">
      <t>ゾウカ</t>
    </rPh>
    <rPh sb="219" eb="221">
      <t>ヨソク</t>
    </rPh>
    <rPh sb="226" eb="228">
      <t>カンロ</t>
    </rPh>
    <rPh sb="228" eb="230">
      <t>コウシン</t>
    </rPh>
    <rPh sb="230" eb="231">
      <t>リツ</t>
    </rPh>
    <rPh sb="237" eb="239">
      <t>エンチョウ</t>
    </rPh>
    <rPh sb="239" eb="240">
      <t>ヤク</t>
    </rPh>
    <rPh sb="245" eb="247">
      <t>コウシン</t>
    </rPh>
    <rPh sb="247" eb="249">
      <t>コウジ</t>
    </rPh>
    <rPh sb="250" eb="252">
      <t>ジッシ</t>
    </rPh>
    <rPh sb="255" eb="257">
      <t>コンゴ</t>
    </rPh>
    <rPh sb="258" eb="261">
      <t>スイゲンチ</t>
    </rPh>
    <rPh sb="261" eb="262">
      <t>ナド</t>
    </rPh>
    <rPh sb="262" eb="264">
      <t>シセツ</t>
    </rPh>
    <rPh sb="264" eb="266">
      <t>コウシン</t>
    </rPh>
    <rPh sb="267" eb="269">
      <t>シュウリョウ</t>
    </rPh>
    <rPh sb="269" eb="271">
      <t>シダイ</t>
    </rPh>
    <rPh sb="272" eb="274">
      <t>ジュウヨウ</t>
    </rPh>
    <rPh sb="274" eb="276">
      <t>カンロ</t>
    </rPh>
    <rPh sb="277" eb="279">
      <t>チュウシン</t>
    </rPh>
    <rPh sb="280" eb="282">
      <t>コウシン</t>
    </rPh>
    <rPh sb="282" eb="284">
      <t>コウジ</t>
    </rPh>
    <rPh sb="285" eb="286">
      <t>オコナ</t>
    </rPh>
    <rPh sb="287" eb="289">
      <t>ヨテイ</t>
    </rPh>
    <phoneticPr fontId="4"/>
  </si>
  <si>
    <t>　水道事業が将来にわたり安定的なサービスを提供していくために、平成29年度に策定した「水道事業経営戦略」や「水道施設更新計画」に則り、施設の計画的な更新を行うとともに、平成31年度に施行される改正水道法に基づき、適正な施設の維持管理を実施し、法改正を受けた国、県及び他市町の動向、先進自治体における事例の成果等を参考にしながら、広域化、新たな運用方法、料金改定等の中から、各施策が使用者に及ぼす影響に配慮しつつ、経営の合理化や費用の抑制を図り、不断の経営効率化・健全化に取り組んでいく必要がある。</t>
    <rPh sb="1" eb="3">
      <t>スイドウ</t>
    </rPh>
    <rPh sb="3" eb="5">
      <t>ジギョウ</t>
    </rPh>
    <rPh sb="6" eb="8">
      <t>ショウライ</t>
    </rPh>
    <rPh sb="12" eb="14">
      <t>アンテイ</t>
    </rPh>
    <rPh sb="14" eb="15">
      <t>テキ</t>
    </rPh>
    <rPh sb="21" eb="23">
      <t>テイキョウ</t>
    </rPh>
    <rPh sb="31" eb="33">
      <t>ヘイセイ</t>
    </rPh>
    <rPh sb="35" eb="37">
      <t>ネンド</t>
    </rPh>
    <rPh sb="38" eb="40">
      <t>サクテイ</t>
    </rPh>
    <rPh sb="43" eb="45">
      <t>スイドウ</t>
    </rPh>
    <rPh sb="45" eb="47">
      <t>ジギョウ</t>
    </rPh>
    <rPh sb="47" eb="49">
      <t>ケイエイ</t>
    </rPh>
    <rPh sb="49" eb="51">
      <t>センリャク</t>
    </rPh>
    <rPh sb="54" eb="56">
      <t>スイドウ</t>
    </rPh>
    <rPh sb="56" eb="58">
      <t>シセツ</t>
    </rPh>
    <rPh sb="58" eb="60">
      <t>コウシン</t>
    </rPh>
    <rPh sb="60" eb="62">
      <t>ケイカク</t>
    </rPh>
    <rPh sb="64" eb="65">
      <t>ノット</t>
    </rPh>
    <rPh sb="67" eb="69">
      <t>シセツ</t>
    </rPh>
    <rPh sb="70" eb="73">
      <t>ケイカクテキ</t>
    </rPh>
    <rPh sb="74" eb="76">
      <t>コウシン</t>
    </rPh>
    <rPh sb="77" eb="78">
      <t>オコナ</t>
    </rPh>
    <rPh sb="84" eb="86">
      <t>ヘイセイ</t>
    </rPh>
    <rPh sb="88" eb="90">
      <t>ネンド</t>
    </rPh>
    <rPh sb="91" eb="93">
      <t>シコウ</t>
    </rPh>
    <rPh sb="96" eb="98">
      <t>カイセイ</t>
    </rPh>
    <rPh sb="98" eb="100">
      <t>スイドウ</t>
    </rPh>
    <rPh sb="100" eb="101">
      <t>ホウ</t>
    </rPh>
    <rPh sb="102" eb="103">
      <t>モト</t>
    </rPh>
    <rPh sb="106" eb="108">
      <t>テキセイ</t>
    </rPh>
    <rPh sb="109" eb="111">
      <t>シセツ</t>
    </rPh>
    <rPh sb="112" eb="114">
      <t>イジ</t>
    </rPh>
    <rPh sb="114" eb="116">
      <t>カンリ</t>
    </rPh>
    <rPh sb="117" eb="119">
      <t>ジッシ</t>
    </rPh>
    <rPh sb="164" eb="167">
      <t>コウイキカ</t>
    </rPh>
    <rPh sb="168" eb="169">
      <t>アラ</t>
    </rPh>
    <rPh sb="171" eb="173">
      <t>ウンヨウ</t>
    </rPh>
    <rPh sb="173" eb="175">
      <t>ホウホウ</t>
    </rPh>
    <rPh sb="176" eb="178">
      <t>リョウキン</t>
    </rPh>
    <rPh sb="178" eb="180">
      <t>カイテイ</t>
    </rPh>
    <rPh sb="180" eb="181">
      <t>ナド</t>
    </rPh>
    <rPh sb="182" eb="183">
      <t>ナカ</t>
    </rPh>
    <rPh sb="186" eb="187">
      <t>カク</t>
    </rPh>
    <rPh sb="187" eb="189">
      <t>シサク</t>
    </rPh>
    <rPh sb="190" eb="193">
      <t>シヨウシャ</t>
    </rPh>
    <rPh sb="194" eb="195">
      <t>オヨ</t>
    </rPh>
    <rPh sb="197" eb="199">
      <t>エイキョウ</t>
    </rPh>
    <rPh sb="200" eb="202">
      <t>ハイリョ</t>
    </rPh>
    <rPh sb="206" eb="208">
      <t>ケイエイ</t>
    </rPh>
    <rPh sb="209" eb="212">
      <t>ゴウリカ</t>
    </rPh>
    <rPh sb="213" eb="215">
      <t>ヒヨウ</t>
    </rPh>
    <rPh sb="216" eb="218">
      <t>ヨクセイ</t>
    </rPh>
    <rPh sb="219" eb="220">
      <t>ハカ</t>
    </rPh>
    <rPh sb="222" eb="224">
      <t>フダン</t>
    </rPh>
    <rPh sb="225" eb="227">
      <t>ケイエイ</t>
    </rPh>
    <rPh sb="227" eb="230">
      <t>コウリツカ</t>
    </rPh>
    <rPh sb="231" eb="234">
      <t>ケンゼンカ</t>
    </rPh>
    <rPh sb="235" eb="236">
      <t>ト</t>
    </rPh>
    <rPh sb="237" eb="238">
      <t>ク</t>
    </rPh>
    <rPh sb="242" eb="244">
      <t>ヒツヨウ</t>
    </rPh>
    <phoneticPr fontId="4"/>
  </si>
  <si>
    <t>　①経常収支比率は、100％以上を確保しており損失は生じていないが、今後は平成30年度からの施設更新工事に伴い減価償却費の増加等、収支比率低下の要素がある。③流動比率は、今後の更新工事等に伴い建設改良費に充てる企業債借入により低下することが予測される。④企業債残高対給水収益比率は、平均値を下回っているが、今後の更新工事等に伴い建設改良費に充てる企業債借入により増加することが予測される。⑤料金回収率は、今後、人口減少に伴う水需要の減少が見込まれるとともに、施設更新による減価償却費の増加が見込まれ、回収率が低下していくことが予測される。⑥給水原価は、今後、水量の減少が見込まれる中、施設更新に伴う減価償却費の増加が見込まれ、数値が増加していくことが予測される。⑦施設利用率は、平均値を下回っており、今後人口減少や節水型ライフスタイルの定着による水需要の減少が想定されることから、今後の施設改修時にはダウンサイジング等による適正な施設規模を検討する必要がある。⑧有収率は、平均以上であるが、今後も漏水防止データ収集・分析等を行い、早期に修繕を行っていく必要がある。　
　以上の分析により必要な対策を講じ費用の削減に努めるとともに、今後も現状の水道事業が抱える課題を踏まえ、事業経営方針を明確にした上で、業務を推進する。</t>
    <rPh sb="2" eb="4">
      <t>ケイジョウ</t>
    </rPh>
    <rPh sb="4" eb="6">
      <t>シュウシ</t>
    </rPh>
    <rPh sb="6" eb="8">
      <t>ヒリツ</t>
    </rPh>
    <rPh sb="14" eb="16">
      <t>イジョウ</t>
    </rPh>
    <rPh sb="17" eb="19">
      <t>カクホ</t>
    </rPh>
    <rPh sb="23" eb="25">
      <t>ソンシツ</t>
    </rPh>
    <rPh sb="26" eb="27">
      <t>ショウ</t>
    </rPh>
    <rPh sb="34" eb="36">
      <t>コンゴ</t>
    </rPh>
    <rPh sb="37" eb="39">
      <t>ヘイセイ</t>
    </rPh>
    <rPh sb="41" eb="43">
      <t>ネンド</t>
    </rPh>
    <rPh sb="46" eb="48">
      <t>シセツ</t>
    </rPh>
    <rPh sb="48" eb="50">
      <t>コウシン</t>
    </rPh>
    <rPh sb="50" eb="52">
      <t>コウジ</t>
    </rPh>
    <rPh sb="53" eb="54">
      <t>トモナ</t>
    </rPh>
    <rPh sb="55" eb="57">
      <t>ゲンカ</t>
    </rPh>
    <rPh sb="57" eb="59">
      <t>ショウキャク</t>
    </rPh>
    <rPh sb="59" eb="60">
      <t>ヒ</t>
    </rPh>
    <rPh sb="61" eb="63">
      <t>ゾウカ</t>
    </rPh>
    <rPh sb="63" eb="64">
      <t>ナド</t>
    </rPh>
    <rPh sb="65" eb="67">
      <t>シュウシ</t>
    </rPh>
    <rPh sb="67" eb="69">
      <t>ヒリツ</t>
    </rPh>
    <rPh sb="69" eb="71">
      <t>テイカ</t>
    </rPh>
    <rPh sb="72" eb="74">
      <t>ヨウソ</t>
    </rPh>
    <rPh sb="79" eb="81">
      <t>リュウドウ</t>
    </rPh>
    <rPh sb="81" eb="83">
      <t>ヒリツ</t>
    </rPh>
    <rPh sb="85" eb="87">
      <t>コンゴ</t>
    </rPh>
    <rPh sb="88" eb="90">
      <t>コウシン</t>
    </rPh>
    <rPh sb="90" eb="92">
      <t>コウジ</t>
    </rPh>
    <rPh sb="92" eb="93">
      <t>ナド</t>
    </rPh>
    <rPh sb="94" eb="95">
      <t>トモナ</t>
    </rPh>
    <rPh sb="96" eb="98">
      <t>ケンセツ</t>
    </rPh>
    <rPh sb="98" eb="99">
      <t>アラタ</t>
    </rPh>
    <rPh sb="99" eb="100">
      <t>リョウ</t>
    </rPh>
    <rPh sb="100" eb="101">
      <t>ヒ</t>
    </rPh>
    <rPh sb="102" eb="103">
      <t>ア</t>
    </rPh>
    <rPh sb="105" eb="107">
      <t>キギョウ</t>
    </rPh>
    <rPh sb="107" eb="108">
      <t>サイ</t>
    </rPh>
    <rPh sb="108" eb="110">
      <t>カリイレ</t>
    </rPh>
    <rPh sb="113" eb="115">
      <t>テイカ</t>
    </rPh>
    <rPh sb="120" eb="122">
      <t>ヨソク</t>
    </rPh>
    <rPh sb="127" eb="129">
      <t>キギョウ</t>
    </rPh>
    <rPh sb="129" eb="130">
      <t>サイ</t>
    </rPh>
    <rPh sb="130" eb="132">
      <t>ザンダカ</t>
    </rPh>
    <rPh sb="132" eb="133">
      <t>タイ</t>
    </rPh>
    <rPh sb="133" eb="135">
      <t>キュウスイ</t>
    </rPh>
    <rPh sb="135" eb="137">
      <t>シュウエキ</t>
    </rPh>
    <rPh sb="137" eb="139">
      <t>ヒリツ</t>
    </rPh>
    <rPh sb="141" eb="143">
      <t>ヘイキン</t>
    </rPh>
    <rPh sb="143" eb="144">
      <t>チ</t>
    </rPh>
    <rPh sb="145" eb="147">
      <t>シタマワ</t>
    </rPh>
    <rPh sb="153" eb="155">
      <t>コンゴ</t>
    </rPh>
    <rPh sb="156" eb="158">
      <t>コウシン</t>
    </rPh>
    <rPh sb="158" eb="160">
      <t>コウジ</t>
    </rPh>
    <rPh sb="160" eb="161">
      <t>ナド</t>
    </rPh>
    <rPh sb="162" eb="163">
      <t>トモナ</t>
    </rPh>
    <rPh sb="164" eb="166">
      <t>ケンセツ</t>
    </rPh>
    <rPh sb="166" eb="167">
      <t>アラタ</t>
    </rPh>
    <rPh sb="167" eb="168">
      <t>リョウ</t>
    </rPh>
    <rPh sb="168" eb="169">
      <t>ヒ</t>
    </rPh>
    <rPh sb="170" eb="171">
      <t>ア</t>
    </rPh>
    <rPh sb="173" eb="175">
      <t>キギョウ</t>
    </rPh>
    <rPh sb="175" eb="176">
      <t>サイ</t>
    </rPh>
    <rPh sb="176" eb="178">
      <t>カリイレ</t>
    </rPh>
    <rPh sb="181" eb="183">
      <t>ゾウカ</t>
    </rPh>
    <rPh sb="188" eb="190">
      <t>ヨソク</t>
    </rPh>
    <rPh sb="195" eb="197">
      <t>リョウキン</t>
    </rPh>
    <rPh sb="197" eb="199">
      <t>カイシュウ</t>
    </rPh>
    <rPh sb="199" eb="200">
      <t>リツ</t>
    </rPh>
    <rPh sb="202" eb="204">
      <t>コンゴ</t>
    </rPh>
    <rPh sb="205" eb="207">
      <t>ジンコウ</t>
    </rPh>
    <rPh sb="207" eb="209">
      <t>ゲンショウ</t>
    </rPh>
    <rPh sb="210" eb="211">
      <t>トモナ</t>
    </rPh>
    <rPh sb="212" eb="213">
      <t>ミズ</t>
    </rPh>
    <rPh sb="213" eb="215">
      <t>ジュヨウ</t>
    </rPh>
    <rPh sb="216" eb="218">
      <t>ゲンショウ</t>
    </rPh>
    <rPh sb="219" eb="221">
      <t>ミコ</t>
    </rPh>
    <rPh sb="229" eb="231">
      <t>シセツ</t>
    </rPh>
    <rPh sb="231" eb="233">
      <t>コウシン</t>
    </rPh>
    <rPh sb="236" eb="238">
      <t>ゲンカ</t>
    </rPh>
    <rPh sb="238" eb="240">
      <t>ショウキャク</t>
    </rPh>
    <rPh sb="240" eb="241">
      <t>ヒ</t>
    </rPh>
    <rPh sb="242" eb="244">
      <t>ゾウカ</t>
    </rPh>
    <rPh sb="245" eb="247">
      <t>ミコ</t>
    </rPh>
    <rPh sb="250" eb="252">
      <t>カイシュウ</t>
    </rPh>
    <rPh sb="252" eb="253">
      <t>リツ</t>
    </rPh>
    <rPh sb="254" eb="256">
      <t>テイカ</t>
    </rPh>
    <rPh sb="263" eb="265">
      <t>ヨソク</t>
    </rPh>
    <rPh sb="270" eb="272">
      <t>キュウスイ</t>
    </rPh>
    <rPh sb="272" eb="274">
      <t>ゲンカ</t>
    </rPh>
    <rPh sb="276" eb="278">
      <t>コンゴ</t>
    </rPh>
    <rPh sb="279" eb="281">
      <t>スイリョウ</t>
    </rPh>
    <rPh sb="282" eb="284">
      <t>ゲンショウ</t>
    </rPh>
    <rPh sb="285" eb="287">
      <t>ミコ</t>
    </rPh>
    <rPh sb="290" eb="291">
      <t>ナカ</t>
    </rPh>
    <rPh sb="292" eb="294">
      <t>シセツ</t>
    </rPh>
    <rPh sb="294" eb="296">
      <t>コウシン</t>
    </rPh>
    <rPh sb="297" eb="298">
      <t>トモナ</t>
    </rPh>
    <rPh sb="299" eb="301">
      <t>ゲンカ</t>
    </rPh>
    <rPh sb="301" eb="303">
      <t>ショウキャク</t>
    </rPh>
    <rPh sb="303" eb="304">
      <t>ヒ</t>
    </rPh>
    <rPh sb="305" eb="307">
      <t>ゾウカ</t>
    </rPh>
    <rPh sb="308" eb="310">
      <t>ミコ</t>
    </rPh>
    <rPh sb="313" eb="315">
      <t>スウチ</t>
    </rPh>
    <rPh sb="316" eb="318">
      <t>ゾウカ</t>
    </rPh>
    <rPh sb="325" eb="327">
      <t>ヨソク</t>
    </rPh>
    <rPh sb="332" eb="334">
      <t>シセツ</t>
    </rPh>
    <rPh sb="334" eb="336">
      <t>リヨウ</t>
    </rPh>
    <rPh sb="336" eb="337">
      <t>リツ</t>
    </rPh>
    <rPh sb="339" eb="342">
      <t>ヘイキンチ</t>
    </rPh>
    <rPh sb="343" eb="345">
      <t>シタマワ</t>
    </rPh>
    <rPh sb="350" eb="352">
      <t>コンゴ</t>
    </rPh>
    <rPh sb="352" eb="354">
      <t>ジンコウ</t>
    </rPh>
    <rPh sb="354" eb="356">
      <t>ゲンショウ</t>
    </rPh>
    <rPh sb="357" eb="360">
      <t>セッスイガタ</t>
    </rPh>
    <rPh sb="368" eb="370">
      <t>テイチャク</t>
    </rPh>
    <rPh sb="373" eb="374">
      <t>ミズ</t>
    </rPh>
    <rPh sb="374" eb="376">
      <t>ジュヨウ</t>
    </rPh>
    <rPh sb="377" eb="379">
      <t>ゲンショウ</t>
    </rPh>
    <rPh sb="380" eb="382">
      <t>ソウテイ</t>
    </rPh>
    <rPh sb="390" eb="392">
      <t>コンゴ</t>
    </rPh>
    <rPh sb="393" eb="395">
      <t>シセツ</t>
    </rPh>
    <rPh sb="395" eb="397">
      <t>カイシュウ</t>
    </rPh>
    <rPh sb="397" eb="398">
      <t>トキ</t>
    </rPh>
    <rPh sb="408" eb="409">
      <t>ナド</t>
    </rPh>
    <rPh sb="412" eb="414">
      <t>テキセイ</t>
    </rPh>
    <rPh sb="415" eb="417">
      <t>シセツ</t>
    </rPh>
    <rPh sb="417" eb="419">
      <t>キボ</t>
    </rPh>
    <rPh sb="420" eb="422">
      <t>ケントウ</t>
    </rPh>
    <rPh sb="424" eb="426">
      <t>ヒツヨウ</t>
    </rPh>
    <rPh sb="431" eb="432">
      <t>ユウ</t>
    </rPh>
    <rPh sb="432" eb="433">
      <t>シュウ</t>
    </rPh>
    <rPh sb="433" eb="434">
      <t>リツ</t>
    </rPh>
    <rPh sb="436" eb="438">
      <t>ヘイキン</t>
    </rPh>
    <rPh sb="438" eb="440">
      <t>イジョウ</t>
    </rPh>
    <rPh sb="445" eb="447">
      <t>コンゴ</t>
    </rPh>
    <rPh sb="448" eb="450">
      <t>ロウスイ</t>
    </rPh>
    <rPh sb="450" eb="452">
      <t>ボウシ</t>
    </rPh>
    <rPh sb="455" eb="457">
      <t>シュウシュウ</t>
    </rPh>
    <rPh sb="458" eb="460">
      <t>ブンセキ</t>
    </rPh>
    <rPh sb="460" eb="461">
      <t>ナド</t>
    </rPh>
    <rPh sb="462" eb="463">
      <t>オコナ</t>
    </rPh>
    <rPh sb="465" eb="467">
      <t>ソウキ</t>
    </rPh>
    <rPh sb="468" eb="470">
      <t>シュウゼン</t>
    </rPh>
    <rPh sb="471" eb="472">
      <t>オコナ</t>
    </rPh>
    <rPh sb="476" eb="478">
      <t>ヒツヨウ</t>
    </rPh>
    <rPh sb="485" eb="487">
      <t>イジョウ</t>
    </rPh>
    <rPh sb="488" eb="490">
      <t>ブンセキ</t>
    </rPh>
    <rPh sb="493" eb="495">
      <t>ヒツヨウ</t>
    </rPh>
    <rPh sb="496" eb="498">
      <t>タイサク</t>
    </rPh>
    <rPh sb="499" eb="500">
      <t>コウ</t>
    </rPh>
    <rPh sb="501" eb="503">
      <t>ヒヨウ</t>
    </rPh>
    <rPh sb="504" eb="506">
      <t>サクゲン</t>
    </rPh>
    <rPh sb="507" eb="508">
      <t>ツト</t>
    </rPh>
    <rPh sb="515" eb="517">
      <t>コンゴ</t>
    </rPh>
    <rPh sb="518" eb="520">
      <t>ゲンジョウ</t>
    </rPh>
    <rPh sb="521" eb="523">
      <t>スイドウ</t>
    </rPh>
    <rPh sb="523" eb="525">
      <t>ジギョウ</t>
    </rPh>
    <rPh sb="526" eb="527">
      <t>カカ</t>
    </rPh>
    <rPh sb="529" eb="531">
      <t>カダイ</t>
    </rPh>
    <rPh sb="532" eb="533">
      <t>フ</t>
    </rPh>
    <rPh sb="536" eb="538">
      <t>ジギョウ</t>
    </rPh>
    <rPh sb="538" eb="540">
      <t>ケイエイ</t>
    </rPh>
    <rPh sb="540" eb="542">
      <t>ホウシン</t>
    </rPh>
    <rPh sb="543" eb="545">
      <t>メイカク</t>
    </rPh>
    <rPh sb="548" eb="549">
      <t>ウエ</t>
    </rPh>
    <rPh sb="551" eb="553">
      <t>ギョウム</t>
    </rPh>
    <rPh sb="554" eb="55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</si>
</sst>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0.56999999999999995</c:v>
                </c:pt>
                <c:pt idx="2">
                  <c:v>0.05</c:v>
                </c:pt>
                <c:pt idx="3" formatCode="#,##0.00;&quot;△&quot;#,##0.00">
                  <c:v>0</c:v>
                </c:pt>
                <c:pt idx="4">
                  <c:v>0.06</c:v>
                </c:pt>
              </c:numCache>
            </c:numRef>
          </c:val>
          <c:extLst xmlns:c16r2="http://schemas.microsoft.com/office/drawing/2015/06/chart">
            <c:ext xmlns:c16="http://schemas.microsoft.com/office/drawing/2014/chart" uri="{C3380CC4-5D6E-409C-BE32-E72D297353CC}">
              <c16:uniqueId val="{00000000-2E71-43A8-BB0F-CE2008103CF0}"/>
            </c:ext>
          </c:extLst>
        </c:ser>
        <c:dLbls>
          <c:showLegendKey val="0"/>
          <c:showVal val="0"/>
          <c:showCatName val="0"/>
          <c:showSerName val="0"/>
          <c:showPercent val="0"/>
          <c:showBubbleSize val="0"/>
        </c:dLbls>
        <c:gapWidth val="150"/>
        <c:axId val="89279104"/>
        <c:axId val="892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2E71-43A8-BB0F-CE2008103CF0}"/>
            </c:ext>
          </c:extLst>
        </c:ser>
        <c:dLbls>
          <c:showLegendKey val="0"/>
          <c:showVal val="0"/>
          <c:showCatName val="0"/>
          <c:showSerName val="0"/>
          <c:showPercent val="0"/>
          <c:showBubbleSize val="0"/>
        </c:dLbls>
        <c:marker val="1"/>
        <c:smooth val="0"/>
        <c:axId val="89279104"/>
        <c:axId val="89285376"/>
      </c:lineChart>
      <c:dateAx>
        <c:axId val="89279104"/>
        <c:scaling>
          <c:orientation val="minMax"/>
        </c:scaling>
        <c:delete val="1"/>
        <c:axPos val="b"/>
        <c:numFmt formatCode="ge" sourceLinked="1"/>
        <c:majorTickMark val="none"/>
        <c:minorTickMark val="none"/>
        <c:tickLblPos val="none"/>
        <c:crossAx val="89285376"/>
        <c:crosses val="autoZero"/>
        <c:auto val="1"/>
        <c:lblOffset val="100"/>
        <c:baseTimeUnit val="years"/>
      </c:dateAx>
      <c:valAx>
        <c:axId val="89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46.82</c:v>
                </c:pt>
                <c:pt idx="1">
                  <c:v>46.82</c:v>
                </c:pt>
                <c:pt idx="2">
                  <c:v>46.15</c:v>
                </c:pt>
                <c:pt idx="3">
                  <c:v>46.27</c:v>
                </c:pt>
                <c:pt idx="4">
                  <c:v>46.74</c:v>
                </c:pt>
              </c:numCache>
            </c:numRef>
          </c:val>
          <c:extLst xmlns:c16r2="http://schemas.microsoft.com/office/drawing/2015/06/chart">
            <c:ext xmlns:c16="http://schemas.microsoft.com/office/drawing/2014/chart" uri="{C3380CC4-5D6E-409C-BE32-E72D297353CC}">
              <c16:uniqueId val="{00000000-C5DE-443C-B9FE-0A2E23672F65}"/>
            </c:ext>
          </c:extLst>
        </c:ser>
        <c:dLbls>
          <c:showLegendKey val="0"/>
          <c:showVal val="0"/>
          <c:showCatName val="0"/>
          <c:showSerName val="0"/>
          <c:showPercent val="0"/>
          <c:showBubbleSize val="0"/>
        </c:dLbls>
        <c:gapWidth val="150"/>
        <c:axId val="93506944"/>
        <c:axId val="935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5DE-443C-B9FE-0A2E23672F65}"/>
            </c:ext>
          </c:extLst>
        </c:ser>
        <c:dLbls>
          <c:showLegendKey val="0"/>
          <c:showVal val="0"/>
          <c:showCatName val="0"/>
          <c:showSerName val="0"/>
          <c:showPercent val="0"/>
          <c:showBubbleSize val="0"/>
        </c:dLbls>
        <c:marker val="1"/>
        <c:smooth val="0"/>
        <c:axId val="93506944"/>
        <c:axId val="93513216"/>
      </c:lineChart>
      <c:dateAx>
        <c:axId val="93506944"/>
        <c:scaling>
          <c:orientation val="minMax"/>
        </c:scaling>
        <c:delete val="1"/>
        <c:axPos val="b"/>
        <c:numFmt formatCode="ge" sourceLinked="1"/>
        <c:majorTickMark val="none"/>
        <c:minorTickMark val="none"/>
        <c:tickLblPos val="none"/>
        <c:crossAx val="93513216"/>
        <c:crosses val="autoZero"/>
        <c:auto val="1"/>
        <c:lblOffset val="100"/>
        <c:baseTimeUnit val="years"/>
      </c:dateAx>
      <c:valAx>
        <c:axId val="935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90.71</c:v>
                </c:pt>
                <c:pt idx="1">
                  <c:v>90.54</c:v>
                </c:pt>
                <c:pt idx="2">
                  <c:v>90.48</c:v>
                </c:pt>
                <c:pt idx="3">
                  <c:v>90.8</c:v>
                </c:pt>
                <c:pt idx="4">
                  <c:v>90.62</c:v>
                </c:pt>
              </c:numCache>
            </c:numRef>
          </c:val>
          <c:extLst xmlns:c16r2="http://schemas.microsoft.com/office/drawing/2015/06/chart">
            <c:ext xmlns:c16="http://schemas.microsoft.com/office/drawing/2014/chart" uri="{C3380CC4-5D6E-409C-BE32-E72D297353CC}">
              <c16:uniqueId val="{00000000-5BC0-46EF-B9ED-4537B3DAD3B7}"/>
            </c:ext>
          </c:extLst>
        </c:ser>
        <c:dLbls>
          <c:showLegendKey val="0"/>
          <c:showVal val="0"/>
          <c:showCatName val="0"/>
          <c:showSerName val="0"/>
          <c:showPercent val="0"/>
          <c:showBubbleSize val="0"/>
        </c:dLbls>
        <c:gapWidth val="150"/>
        <c:axId val="93569024"/>
        <c:axId val="935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5BC0-46EF-B9ED-4537B3DAD3B7}"/>
            </c:ext>
          </c:extLst>
        </c:ser>
        <c:dLbls>
          <c:showLegendKey val="0"/>
          <c:showVal val="0"/>
          <c:showCatName val="0"/>
          <c:showSerName val="0"/>
          <c:showPercent val="0"/>
          <c:showBubbleSize val="0"/>
        </c:dLbls>
        <c:marker val="1"/>
        <c:smooth val="0"/>
        <c:axId val="93569024"/>
        <c:axId val="93570944"/>
      </c:lineChart>
      <c:dateAx>
        <c:axId val="93569024"/>
        <c:scaling>
          <c:orientation val="minMax"/>
        </c:scaling>
        <c:delete val="1"/>
        <c:axPos val="b"/>
        <c:numFmt formatCode="ge" sourceLinked="1"/>
        <c:majorTickMark val="none"/>
        <c:minorTickMark val="none"/>
        <c:tickLblPos val="none"/>
        <c:crossAx val="93570944"/>
        <c:crosses val="autoZero"/>
        <c:auto val="1"/>
        <c:lblOffset val="100"/>
        <c:baseTimeUnit val="years"/>
      </c:dateAx>
      <c:valAx>
        <c:axId val="935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109.24</c:v>
                </c:pt>
                <c:pt idx="1">
                  <c:v>110.35</c:v>
                </c:pt>
                <c:pt idx="2">
                  <c:v>113.15</c:v>
                </c:pt>
                <c:pt idx="3">
                  <c:v>118.39</c:v>
                </c:pt>
                <c:pt idx="4">
                  <c:v>113.19</c:v>
                </c:pt>
              </c:numCache>
            </c:numRef>
          </c:val>
          <c:extLst xmlns:c16r2="http://schemas.microsoft.com/office/drawing/2015/06/chart">
            <c:ext xmlns:c16="http://schemas.microsoft.com/office/drawing/2014/chart" uri="{C3380CC4-5D6E-409C-BE32-E72D297353CC}">
              <c16:uniqueId val="{00000000-6013-4977-AEAB-C3FE31236900}"/>
            </c:ext>
          </c:extLst>
        </c:ser>
        <c:dLbls>
          <c:showLegendKey val="0"/>
          <c:showVal val="0"/>
          <c:showCatName val="0"/>
          <c:showSerName val="0"/>
          <c:showPercent val="0"/>
          <c:showBubbleSize val="0"/>
        </c:dLbls>
        <c:gapWidth val="150"/>
        <c:axId val="90963968"/>
        <c:axId val="909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013-4977-AEAB-C3FE31236900}"/>
            </c:ext>
          </c:extLst>
        </c:ser>
        <c:dLbls>
          <c:showLegendKey val="0"/>
          <c:showVal val="0"/>
          <c:showCatName val="0"/>
          <c:showSerName val="0"/>
          <c:showPercent val="0"/>
          <c:showBubbleSize val="0"/>
        </c:dLbls>
        <c:marker val="1"/>
        <c:smooth val="0"/>
        <c:axId val="90963968"/>
        <c:axId val="90965888"/>
      </c:lineChart>
      <c:dateAx>
        <c:axId val="90963968"/>
        <c:scaling>
          <c:orientation val="minMax"/>
        </c:scaling>
        <c:delete val="1"/>
        <c:axPos val="b"/>
        <c:numFmt formatCode="ge" sourceLinked="1"/>
        <c:majorTickMark val="none"/>
        <c:minorTickMark val="none"/>
        <c:tickLblPos val="none"/>
        <c:crossAx val="90965888"/>
        <c:crosses val="autoZero"/>
        <c:auto val="1"/>
        <c:lblOffset val="100"/>
        <c:baseTimeUnit val="years"/>
      </c:dateAx>
      <c:valAx>
        <c:axId val="9096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34.299999999999997</c:v>
                </c:pt>
                <c:pt idx="1">
                  <c:v>66.17</c:v>
                </c:pt>
                <c:pt idx="2">
                  <c:v>67.58</c:v>
                </c:pt>
                <c:pt idx="3">
                  <c:v>68.97</c:v>
                </c:pt>
                <c:pt idx="4">
                  <c:v>70.05</c:v>
                </c:pt>
              </c:numCache>
            </c:numRef>
          </c:val>
          <c:extLst xmlns:c16r2="http://schemas.microsoft.com/office/drawing/2015/06/chart">
            <c:ext xmlns:c16="http://schemas.microsoft.com/office/drawing/2014/chart" uri="{C3380CC4-5D6E-409C-BE32-E72D297353CC}">
              <c16:uniqueId val="{00000000-3BBB-47D2-9A75-727B4E0831A1}"/>
            </c:ext>
          </c:extLst>
        </c:ser>
        <c:dLbls>
          <c:showLegendKey val="0"/>
          <c:showVal val="0"/>
          <c:showCatName val="0"/>
          <c:showSerName val="0"/>
          <c:showPercent val="0"/>
          <c:showBubbleSize val="0"/>
        </c:dLbls>
        <c:gapWidth val="150"/>
        <c:axId val="91005312"/>
        <c:axId val="910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BBB-47D2-9A75-727B4E0831A1}"/>
            </c:ext>
          </c:extLst>
        </c:ser>
        <c:dLbls>
          <c:showLegendKey val="0"/>
          <c:showVal val="0"/>
          <c:showCatName val="0"/>
          <c:showSerName val="0"/>
          <c:showPercent val="0"/>
          <c:showBubbleSize val="0"/>
        </c:dLbls>
        <c:marker val="1"/>
        <c:smooth val="0"/>
        <c:axId val="91005312"/>
        <c:axId val="91007232"/>
      </c:lineChart>
      <c:dateAx>
        <c:axId val="91005312"/>
        <c:scaling>
          <c:orientation val="minMax"/>
        </c:scaling>
        <c:delete val="1"/>
        <c:axPos val="b"/>
        <c:numFmt formatCode="ge" sourceLinked="1"/>
        <c:majorTickMark val="none"/>
        <c:minorTickMark val="none"/>
        <c:tickLblPos val="none"/>
        <c:crossAx val="91007232"/>
        <c:crosses val="autoZero"/>
        <c:auto val="1"/>
        <c:lblOffset val="100"/>
        <c:baseTimeUnit val="years"/>
      </c:dateAx>
      <c:valAx>
        <c:axId val="91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0.53</c:v>
                </c:pt>
                <c:pt idx="1">
                  <c:v>1.1100000000000001</c:v>
                </c:pt>
                <c:pt idx="2">
                  <c:v>12.2</c:v>
                </c:pt>
                <c:pt idx="3">
                  <c:v>25.07</c:v>
                </c:pt>
                <c:pt idx="4">
                  <c:v>34.78</c:v>
                </c:pt>
              </c:numCache>
            </c:numRef>
          </c:val>
          <c:extLst xmlns:c16r2="http://schemas.microsoft.com/office/drawing/2015/06/chart">
            <c:ext xmlns:c16="http://schemas.microsoft.com/office/drawing/2014/chart" uri="{C3380CC4-5D6E-409C-BE32-E72D297353CC}">
              <c16:uniqueId val="{00000000-F573-4578-A476-6E4B2C738841}"/>
            </c:ext>
          </c:extLst>
        </c:ser>
        <c:dLbls>
          <c:showLegendKey val="0"/>
          <c:showVal val="0"/>
          <c:showCatName val="0"/>
          <c:showSerName val="0"/>
          <c:showPercent val="0"/>
          <c:showBubbleSize val="0"/>
        </c:dLbls>
        <c:gapWidth val="150"/>
        <c:axId val="92154112"/>
        <c:axId val="921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F573-4578-A476-6E4B2C738841}"/>
            </c:ext>
          </c:extLst>
        </c:ser>
        <c:dLbls>
          <c:showLegendKey val="0"/>
          <c:showVal val="0"/>
          <c:showCatName val="0"/>
          <c:showSerName val="0"/>
          <c:showPercent val="0"/>
          <c:showBubbleSize val="0"/>
        </c:dLbls>
        <c:marker val="1"/>
        <c:smooth val="0"/>
        <c:axId val="92154112"/>
        <c:axId val="92168576"/>
      </c:lineChart>
      <c:dateAx>
        <c:axId val="92154112"/>
        <c:scaling>
          <c:orientation val="minMax"/>
        </c:scaling>
        <c:delete val="1"/>
        <c:axPos val="b"/>
        <c:numFmt formatCode="ge" sourceLinked="1"/>
        <c:majorTickMark val="none"/>
        <c:minorTickMark val="none"/>
        <c:tickLblPos val="none"/>
        <c:crossAx val="92168576"/>
        <c:crosses val="autoZero"/>
        <c:auto val="1"/>
        <c:lblOffset val="100"/>
        <c:baseTimeUnit val="years"/>
      </c:dateAx>
      <c:valAx>
        <c:axId val="92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91-430A-8260-E3E078A24012}"/>
            </c:ext>
          </c:extLst>
        </c:ser>
        <c:dLbls>
          <c:showLegendKey val="0"/>
          <c:showVal val="0"/>
          <c:showCatName val="0"/>
          <c:showSerName val="0"/>
          <c:showPercent val="0"/>
          <c:showBubbleSize val="0"/>
        </c:dLbls>
        <c:gapWidth val="150"/>
        <c:axId val="92208128"/>
        <c:axId val="9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D91-430A-8260-E3E078A24012}"/>
            </c:ext>
          </c:extLst>
        </c:ser>
        <c:dLbls>
          <c:showLegendKey val="0"/>
          <c:showVal val="0"/>
          <c:showCatName val="0"/>
          <c:showSerName val="0"/>
          <c:showPercent val="0"/>
          <c:showBubbleSize val="0"/>
        </c:dLbls>
        <c:marker val="1"/>
        <c:smooth val="0"/>
        <c:axId val="92208128"/>
        <c:axId val="92210304"/>
      </c:lineChart>
      <c:dateAx>
        <c:axId val="92208128"/>
        <c:scaling>
          <c:orientation val="minMax"/>
        </c:scaling>
        <c:delete val="1"/>
        <c:axPos val="b"/>
        <c:numFmt formatCode="ge" sourceLinked="1"/>
        <c:majorTickMark val="none"/>
        <c:minorTickMark val="none"/>
        <c:tickLblPos val="none"/>
        <c:crossAx val="92210304"/>
        <c:crosses val="autoZero"/>
        <c:auto val="1"/>
        <c:lblOffset val="100"/>
        <c:baseTimeUnit val="years"/>
      </c:dateAx>
      <c:valAx>
        <c:axId val="9221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653.42999999999995</c:v>
                </c:pt>
                <c:pt idx="1">
                  <c:v>507.85</c:v>
                </c:pt>
                <c:pt idx="2">
                  <c:v>533.71</c:v>
                </c:pt>
                <c:pt idx="3">
                  <c:v>610.85</c:v>
                </c:pt>
                <c:pt idx="4">
                  <c:v>485.28</c:v>
                </c:pt>
              </c:numCache>
            </c:numRef>
          </c:val>
          <c:extLst xmlns:c16r2="http://schemas.microsoft.com/office/drawing/2015/06/chart">
            <c:ext xmlns:c16="http://schemas.microsoft.com/office/drawing/2014/chart" uri="{C3380CC4-5D6E-409C-BE32-E72D297353CC}">
              <c16:uniqueId val="{00000000-12CD-4AB4-BB8A-5CFE8CD1EC35}"/>
            </c:ext>
          </c:extLst>
        </c:ser>
        <c:dLbls>
          <c:showLegendKey val="0"/>
          <c:showVal val="0"/>
          <c:showCatName val="0"/>
          <c:showSerName val="0"/>
          <c:showPercent val="0"/>
          <c:showBubbleSize val="0"/>
        </c:dLbls>
        <c:gapWidth val="150"/>
        <c:axId val="92246016"/>
        <c:axId val="92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2CD-4AB4-BB8A-5CFE8CD1EC35}"/>
            </c:ext>
          </c:extLst>
        </c:ser>
        <c:dLbls>
          <c:showLegendKey val="0"/>
          <c:showVal val="0"/>
          <c:showCatName val="0"/>
          <c:showSerName val="0"/>
          <c:showPercent val="0"/>
          <c:showBubbleSize val="0"/>
        </c:dLbls>
        <c:marker val="1"/>
        <c:smooth val="0"/>
        <c:axId val="92246016"/>
        <c:axId val="92247936"/>
      </c:lineChart>
      <c:dateAx>
        <c:axId val="92246016"/>
        <c:scaling>
          <c:orientation val="minMax"/>
        </c:scaling>
        <c:delete val="1"/>
        <c:axPos val="b"/>
        <c:numFmt formatCode="ge" sourceLinked="1"/>
        <c:majorTickMark val="none"/>
        <c:minorTickMark val="none"/>
        <c:tickLblPos val="none"/>
        <c:crossAx val="92247936"/>
        <c:crosses val="autoZero"/>
        <c:auto val="1"/>
        <c:lblOffset val="100"/>
        <c:baseTimeUnit val="years"/>
      </c:dateAx>
      <c:valAx>
        <c:axId val="9224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167.06</c:v>
                </c:pt>
                <c:pt idx="1">
                  <c:v>150.69999999999999</c:v>
                </c:pt>
                <c:pt idx="2">
                  <c:v>136.21</c:v>
                </c:pt>
                <c:pt idx="3">
                  <c:v>120.68</c:v>
                </c:pt>
                <c:pt idx="4">
                  <c:v>106.13</c:v>
                </c:pt>
              </c:numCache>
            </c:numRef>
          </c:val>
          <c:extLst xmlns:c16r2="http://schemas.microsoft.com/office/drawing/2015/06/chart">
            <c:ext xmlns:c16="http://schemas.microsoft.com/office/drawing/2014/chart" uri="{C3380CC4-5D6E-409C-BE32-E72D297353CC}">
              <c16:uniqueId val="{00000000-6ABA-4C24-A30F-DF5603EBE28B}"/>
            </c:ext>
          </c:extLst>
        </c:ser>
        <c:dLbls>
          <c:showLegendKey val="0"/>
          <c:showVal val="0"/>
          <c:showCatName val="0"/>
          <c:showSerName val="0"/>
          <c:showPercent val="0"/>
          <c:showBubbleSize val="0"/>
        </c:dLbls>
        <c:gapWidth val="150"/>
        <c:axId val="92293760"/>
        <c:axId val="922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ABA-4C24-A30F-DF5603EBE28B}"/>
            </c:ext>
          </c:extLst>
        </c:ser>
        <c:dLbls>
          <c:showLegendKey val="0"/>
          <c:showVal val="0"/>
          <c:showCatName val="0"/>
          <c:showSerName val="0"/>
          <c:showPercent val="0"/>
          <c:showBubbleSize val="0"/>
        </c:dLbls>
        <c:marker val="1"/>
        <c:smooth val="0"/>
        <c:axId val="92293760"/>
        <c:axId val="92295936"/>
      </c:lineChart>
      <c:dateAx>
        <c:axId val="92293760"/>
        <c:scaling>
          <c:orientation val="minMax"/>
        </c:scaling>
        <c:delete val="1"/>
        <c:axPos val="b"/>
        <c:numFmt formatCode="ge" sourceLinked="1"/>
        <c:majorTickMark val="none"/>
        <c:minorTickMark val="none"/>
        <c:tickLblPos val="none"/>
        <c:crossAx val="92295936"/>
        <c:crosses val="autoZero"/>
        <c:auto val="1"/>
        <c:lblOffset val="100"/>
        <c:baseTimeUnit val="years"/>
      </c:dateAx>
      <c:valAx>
        <c:axId val="9229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106.15</c:v>
                </c:pt>
                <c:pt idx="1">
                  <c:v>108.5</c:v>
                </c:pt>
                <c:pt idx="2">
                  <c:v>112.41</c:v>
                </c:pt>
                <c:pt idx="3">
                  <c:v>116.96</c:v>
                </c:pt>
                <c:pt idx="4">
                  <c:v>111.43</c:v>
                </c:pt>
              </c:numCache>
            </c:numRef>
          </c:val>
          <c:extLst xmlns:c16r2="http://schemas.microsoft.com/office/drawing/2015/06/chart">
            <c:ext xmlns:c16="http://schemas.microsoft.com/office/drawing/2014/chart" uri="{C3380CC4-5D6E-409C-BE32-E72D297353CC}">
              <c16:uniqueId val="{00000000-A098-4447-810E-5C57612C9D63}"/>
            </c:ext>
          </c:extLst>
        </c:ser>
        <c:dLbls>
          <c:showLegendKey val="0"/>
          <c:showVal val="0"/>
          <c:showCatName val="0"/>
          <c:showSerName val="0"/>
          <c:showPercent val="0"/>
          <c:showBubbleSize val="0"/>
        </c:dLbls>
        <c:gapWidth val="150"/>
        <c:axId val="92306432"/>
        <c:axId val="923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A098-4447-810E-5C57612C9D63}"/>
            </c:ext>
          </c:extLst>
        </c:ser>
        <c:dLbls>
          <c:showLegendKey val="0"/>
          <c:showVal val="0"/>
          <c:showCatName val="0"/>
          <c:showSerName val="0"/>
          <c:showPercent val="0"/>
          <c:showBubbleSize val="0"/>
        </c:dLbls>
        <c:marker val="1"/>
        <c:smooth val="0"/>
        <c:axId val="92306432"/>
        <c:axId val="92329088"/>
      </c:lineChart>
      <c:dateAx>
        <c:axId val="92306432"/>
        <c:scaling>
          <c:orientation val="minMax"/>
        </c:scaling>
        <c:delete val="1"/>
        <c:axPos val="b"/>
        <c:numFmt formatCode="ge" sourceLinked="1"/>
        <c:majorTickMark val="none"/>
        <c:minorTickMark val="none"/>
        <c:tickLblPos val="none"/>
        <c:crossAx val="92329088"/>
        <c:crosses val="autoZero"/>
        <c:auto val="1"/>
        <c:lblOffset val="100"/>
        <c:baseTimeUnit val="years"/>
      </c:dateAx>
      <c:valAx>
        <c:axId val="92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72.81</c:v>
                </c:pt>
                <c:pt idx="1">
                  <c:v>71.75</c:v>
                </c:pt>
                <c:pt idx="2">
                  <c:v>69.34</c:v>
                </c:pt>
                <c:pt idx="3">
                  <c:v>66.88</c:v>
                </c:pt>
                <c:pt idx="4">
                  <c:v>70.36</c:v>
                </c:pt>
              </c:numCache>
            </c:numRef>
          </c:val>
          <c:extLst xmlns:c16r2="http://schemas.microsoft.com/office/drawing/2015/06/chart">
            <c:ext xmlns:c16="http://schemas.microsoft.com/office/drawing/2014/chart" uri="{C3380CC4-5D6E-409C-BE32-E72D297353CC}">
              <c16:uniqueId val="{00000000-7859-41FC-93F2-2B53F8FFA5CC}"/>
            </c:ext>
          </c:extLst>
        </c:ser>
        <c:dLbls>
          <c:showLegendKey val="0"/>
          <c:showVal val="0"/>
          <c:showCatName val="0"/>
          <c:showSerName val="0"/>
          <c:showPercent val="0"/>
          <c:showBubbleSize val="0"/>
        </c:dLbls>
        <c:gapWidth val="150"/>
        <c:axId val="93473792"/>
        <c:axId val="934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859-41FC-93F2-2B53F8FFA5CC}"/>
            </c:ext>
          </c:extLst>
        </c:ser>
        <c:dLbls>
          <c:showLegendKey val="0"/>
          <c:showVal val="0"/>
          <c:showCatName val="0"/>
          <c:showSerName val="0"/>
          <c:showPercent val="0"/>
          <c:showBubbleSize val="0"/>
        </c:dLbls>
        <c:marker val="1"/>
        <c:smooth val="0"/>
        <c:axId val="93473792"/>
        <c:axId val="93484160"/>
      </c:lineChart>
      <c:dateAx>
        <c:axId val="93473792"/>
        <c:scaling>
          <c:orientation val="minMax"/>
        </c:scaling>
        <c:delete val="1"/>
        <c:axPos val="b"/>
        <c:numFmt formatCode="ge" sourceLinked="1"/>
        <c:majorTickMark val="none"/>
        <c:minorTickMark val="none"/>
        <c:tickLblPos val="none"/>
        <c:crossAx val="93484160"/>
        <c:crosses val="autoZero"/>
        <c:auto val="1"/>
        <c:lblOffset val="100"/>
        <c:baseTimeUnit val="years"/>
      </c:dateAx>
      <c:valAx>
        <c:axId val="93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G31" sqref="CG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東員町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25642</v>
      </c>
      <c r="AM8" s="59"/>
      <c r="AN8" s="59"/>
      <c r="AO8" s="59"/>
      <c r="AP8" s="59"/>
      <c r="AQ8" s="59"/>
      <c r="AR8" s="59"/>
      <c r="AS8" s="59"/>
      <c r="AT8" s="50">
        <f>データ!$S$6</f>
        <v>22.68</v>
      </c>
      <c r="AU8" s="51"/>
      <c r="AV8" s="51"/>
      <c r="AW8" s="51"/>
      <c r="AX8" s="51"/>
      <c r="AY8" s="51"/>
      <c r="AZ8" s="51"/>
      <c r="BA8" s="51"/>
      <c r="BB8" s="52">
        <f>データ!$T$6</f>
        <v>1130.5999999999999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86.9</v>
      </c>
      <c r="J10" s="51"/>
      <c r="K10" s="51"/>
      <c r="L10" s="51"/>
      <c r="M10" s="51"/>
      <c r="N10" s="51"/>
      <c r="O10" s="62"/>
      <c r="P10" s="52">
        <f>データ!$P$6</f>
        <v>99.68</v>
      </c>
      <c r="Q10" s="52"/>
      <c r="R10" s="52"/>
      <c r="S10" s="52"/>
      <c r="T10" s="52"/>
      <c r="U10" s="52"/>
      <c r="V10" s="52"/>
      <c r="W10" s="59">
        <f>データ!$Q$6</f>
        <v>1328</v>
      </c>
      <c r="X10" s="59"/>
      <c r="Y10" s="59"/>
      <c r="Z10" s="59"/>
      <c r="AA10" s="59"/>
      <c r="AB10" s="59"/>
      <c r="AC10" s="59"/>
      <c r="AD10" s="2"/>
      <c r="AE10" s="2"/>
      <c r="AF10" s="2"/>
      <c r="AG10" s="2"/>
      <c r="AH10" s="4"/>
      <c r="AI10" s="4"/>
      <c r="AJ10" s="4"/>
      <c r="AK10" s="4"/>
      <c r="AL10" s="59">
        <f>データ!$U$6</f>
        <v>25519</v>
      </c>
      <c r="AM10" s="59"/>
      <c r="AN10" s="59"/>
      <c r="AO10" s="59"/>
      <c r="AP10" s="59"/>
      <c r="AQ10" s="59"/>
      <c r="AR10" s="59"/>
      <c r="AS10" s="59"/>
      <c r="AT10" s="50">
        <f>データ!$V$6</f>
        <v>22.68</v>
      </c>
      <c r="AU10" s="51"/>
      <c r="AV10" s="51"/>
      <c r="AW10" s="51"/>
      <c r="AX10" s="51"/>
      <c r="AY10" s="51"/>
      <c r="AZ10" s="51"/>
      <c r="BA10" s="51"/>
      <c r="BB10" s="52">
        <f>データ!$W$6</f>
        <v>1125.18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vr0Sa+e03m9RZcTbOTUdL/MnBB/9YkgIg/D1YSOrVHqG45VEFSOGemCRIyv5//AxTdoUiUClRKpg2uOXgu6uA==" saltValue="cxei4++rRSc13thbYuLMn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243248</v>
      </c>
      <c r="D6" s="33">
        <f t="shared" si="3"/>
        <v>46</v>
      </c>
      <c r="E6" s="33">
        <f t="shared" si="3"/>
        <v>1</v>
      </c>
      <c r="F6" s="33">
        <f t="shared" si="3"/>
        <v>0</v>
      </c>
      <c r="G6" s="33">
        <f t="shared" si="3"/>
        <v>1</v>
      </c>
      <c r="H6" s="33" t="str">
        <f t="shared" si="3"/>
        <v>三重県　東員町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86.9</v>
      </c>
      <c r="P6" s="34">
        <f t="shared" si="3"/>
        <v>99.68</v>
      </c>
      <c r="Q6" s="34">
        <f t="shared" si="3"/>
        <v>1328</v>
      </c>
      <c r="R6" s="34">
        <f t="shared" si="3"/>
        <v>25642</v>
      </c>
      <c r="S6" s="34">
        <f t="shared" si="3"/>
        <v>22.68</v>
      </c>
      <c r="T6" s="34">
        <f t="shared" si="3"/>
        <v>1130.5999999999999</v>
      </c>
      <c r="U6" s="34">
        <f t="shared" si="3"/>
        <v>25519</v>
      </c>
      <c r="V6" s="34">
        <f t="shared" si="3"/>
        <v>22.68</v>
      </c>
      <c r="W6" s="34">
        <f t="shared" si="3"/>
        <v>1125.18</v>
      </c>
      <c r="X6" s="35">
        <f>IF(X7="",NA(),X7)</f>
        <v>109.24</v>
      </c>
      <c r="Y6" s="35">
        <f t="shared" ref="Y6:AG6" si="4">IF(Y7="",NA(),Y7)</f>
        <v>110.35</v>
      </c>
      <c r="Z6" s="35">
        <f t="shared" si="4"/>
        <v>113.15</v>
      </c>
      <c r="AA6" s="35">
        <f t="shared" si="4"/>
        <v>118.39</v>
      </c>
      <c r="AB6" s="35">
        <f t="shared" si="4"/>
        <v>113.19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653.42999999999995</v>
      </c>
      <c r="AU6" s="35">
        <f t="shared" ref="AU6:BC6" si="6">IF(AU7="",NA(),AU7)</f>
        <v>507.85</v>
      </c>
      <c r="AV6" s="35">
        <f t="shared" si="6"/>
        <v>533.71</v>
      </c>
      <c r="AW6" s="35">
        <f t="shared" si="6"/>
        <v>610.85</v>
      </c>
      <c r="AX6" s="35">
        <f t="shared" si="6"/>
        <v>485.28</v>
      </c>
      <c r="AY6" s="35">
        <f t="shared" si="6"/>
        <v>963.24</v>
      </c>
      <c r="AZ6" s="35">
        <f t="shared" si="6"/>
        <v>381.53</v>
      </c>
      <c r="BA6" s="35">
        <f t="shared" si="6"/>
        <v>391.54</v>
      </c>
      <c r="BB6" s="35">
        <f t="shared" si="6"/>
        <v>384.34</v>
      </c>
      <c r="BC6" s="35">
        <f t="shared" si="6"/>
        <v>359.47</v>
      </c>
      <c r="BD6" s="34" t="str">
        <f>IF(BD7="","",IF(BD7="-","【-】","【"&amp;SUBSTITUTE(TEXT(BD7,"#,##0.00"),"-","△")&amp;"】"))</f>
        <v>【264.34】</v>
      </c>
      <c r="BE6" s="35">
        <f>IF(BE7="",NA(),BE7)</f>
        <v>167.06</v>
      </c>
      <c r="BF6" s="35">
        <f t="shared" ref="BF6:BN6" si="7">IF(BF7="",NA(),BF7)</f>
        <v>150.69999999999999</v>
      </c>
      <c r="BG6" s="35">
        <f t="shared" si="7"/>
        <v>136.21</v>
      </c>
      <c r="BH6" s="35">
        <f t="shared" si="7"/>
        <v>120.68</v>
      </c>
      <c r="BI6" s="35">
        <f t="shared" si="7"/>
        <v>106.13</v>
      </c>
      <c r="BJ6" s="35">
        <f t="shared" si="7"/>
        <v>400.38</v>
      </c>
      <c r="BK6" s="35">
        <f t="shared" si="7"/>
        <v>393.27</v>
      </c>
      <c r="BL6" s="35">
        <f t="shared" si="7"/>
        <v>386.97</v>
      </c>
      <c r="BM6" s="35">
        <f t="shared" si="7"/>
        <v>380.58</v>
      </c>
      <c r="BN6" s="35">
        <f t="shared" si="7"/>
        <v>401.79</v>
      </c>
      <c r="BO6" s="34" t="str">
        <f>IF(BO7="","",IF(BO7="-","【-】","【"&amp;SUBSTITUTE(TEXT(BO7,"#,##0.00"),"-","△")&amp;"】"))</f>
        <v>【274.27】</v>
      </c>
      <c r="BP6" s="35">
        <f>IF(BP7="",NA(),BP7)</f>
        <v>106.15</v>
      </c>
      <c r="BQ6" s="35">
        <f t="shared" ref="BQ6:BY6" si="8">IF(BQ7="",NA(),BQ7)</f>
        <v>108.5</v>
      </c>
      <c r="BR6" s="35">
        <f t="shared" si="8"/>
        <v>112.41</v>
      </c>
      <c r="BS6" s="35">
        <f t="shared" si="8"/>
        <v>116.96</v>
      </c>
      <c r="BT6" s="35">
        <f t="shared" si="8"/>
        <v>111.43</v>
      </c>
      <c r="BU6" s="35">
        <f t="shared" si="8"/>
        <v>96.56</v>
      </c>
      <c r="BV6" s="35">
        <f t="shared" si="8"/>
        <v>100.47</v>
      </c>
      <c r="BW6" s="35">
        <f t="shared" si="8"/>
        <v>101.72</v>
      </c>
      <c r="BX6" s="35">
        <f t="shared" si="8"/>
        <v>102.38</v>
      </c>
      <c r="BY6" s="35">
        <f t="shared" si="8"/>
        <v>100.12</v>
      </c>
      <c r="BZ6" s="34" t="str">
        <f>IF(BZ7="","",IF(BZ7="-","【-】","【"&amp;SUBSTITUTE(TEXT(BZ7,"#,##0.00"),"-","△")&amp;"】"))</f>
        <v>【104.36】</v>
      </c>
      <c r="CA6" s="35">
        <f>IF(CA7="",NA(),CA7)</f>
        <v>72.81</v>
      </c>
      <c r="CB6" s="35">
        <f t="shared" ref="CB6:CJ6" si="9">IF(CB7="",NA(),CB7)</f>
        <v>71.75</v>
      </c>
      <c r="CC6" s="35">
        <f t="shared" si="9"/>
        <v>69.34</v>
      </c>
      <c r="CD6" s="35">
        <f t="shared" si="9"/>
        <v>66.88</v>
      </c>
      <c r="CE6" s="35">
        <f t="shared" si="9"/>
        <v>70.36</v>
      </c>
      <c r="CF6" s="35">
        <f t="shared" si="9"/>
        <v>177.14</v>
      </c>
      <c r="CG6" s="35">
        <f t="shared" si="9"/>
        <v>169.82</v>
      </c>
      <c r="CH6" s="35">
        <f t="shared" si="9"/>
        <v>168.2</v>
      </c>
      <c r="CI6" s="35">
        <f t="shared" si="9"/>
        <v>168.67</v>
      </c>
      <c r="CJ6" s="35">
        <f t="shared" si="9"/>
        <v>174.97</v>
      </c>
      <c r="CK6" s="34" t="str">
        <f>IF(CK7="","",IF(CK7="-","【-】","【"&amp;SUBSTITUTE(TEXT(CK7,"#,##0.00"),"-","△")&amp;"】"))</f>
        <v>【165.71】</v>
      </c>
      <c r="CL6" s="35">
        <f>IF(CL7="",NA(),CL7)</f>
        <v>46.82</v>
      </c>
      <c r="CM6" s="35">
        <f t="shared" ref="CM6:CU6" si="10">IF(CM7="",NA(),CM7)</f>
        <v>46.82</v>
      </c>
      <c r="CN6" s="35">
        <f t="shared" si="10"/>
        <v>46.15</v>
      </c>
      <c r="CO6" s="35">
        <f t="shared" si="10"/>
        <v>46.27</v>
      </c>
      <c r="CP6" s="35">
        <f t="shared" si="10"/>
        <v>46.74</v>
      </c>
      <c r="CQ6" s="35">
        <f t="shared" si="10"/>
        <v>55.64</v>
      </c>
      <c r="CR6" s="35">
        <f t="shared" si="10"/>
        <v>55.13</v>
      </c>
      <c r="CS6" s="35">
        <f t="shared" si="10"/>
        <v>54.77</v>
      </c>
      <c r="CT6" s="35">
        <f t="shared" si="10"/>
        <v>54.92</v>
      </c>
      <c r="CU6" s="35">
        <f t="shared" si="10"/>
        <v>55.63</v>
      </c>
      <c r="CV6" s="34" t="str">
        <f>IF(CV7="","",IF(CV7="-","【-】","【"&amp;SUBSTITUTE(TEXT(CV7,"#,##0.00"),"-","△")&amp;"】"))</f>
        <v>【60.41】</v>
      </c>
      <c r="CW6" s="35">
        <f>IF(CW7="",NA(),CW7)</f>
        <v>90.71</v>
      </c>
      <c r="CX6" s="35">
        <f t="shared" ref="CX6:DF6" si="11">IF(CX7="",NA(),CX7)</f>
        <v>90.54</v>
      </c>
      <c r="CY6" s="35">
        <f t="shared" si="11"/>
        <v>90.48</v>
      </c>
      <c r="CZ6" s="35">
        <f t="shared" si="11"/>
        <v>90.8</v>
      </c>
      <c r="DA6" s="35">
        <f t="shared" si="11"/>
        <v>90.62</v>
      </c>
      <c r="DB6" s="35">
        <f t="shared" si="11"/>
        <v>83.09</v>
      </c>
      <c r="DC6" s="35">
        <f t="shared" si="11"/>
        <v>83</v>
      </c>
      <c r="DD6" s="35">
        <f t="shared" si="11"/>
        <v>82.89</v>
      </c>
      <c r="DE6" s="35">
        <f t="shared" si="11"/>
        <v>82.66</v>
      </c>
      <c r="DF6" s="35">
        <f t="shared" si="11"/>
        <v>82.04</v>
      </c>
      <c r="DG6" s="34" t="str">
        <f>IF(DG7="","",IF(DG7="-","【-】","【"&amp;SUBSTITUTE(TEXT(DG7,"#,##0.00"),"-","△")&amp;"】"))</f>
        <v>【89.93】</v>
      </c>
      <c r="DH6" s="35">
        <f>IF(DH7="",NA(),DH7)</f>
        <v>34.299999999999997</v>
      </c>
      <c r="DI6" s="35">
        <f t="shared" ref="DI6:DQ6" si="12">IF(DI7="",NA(),DI7)</f>
        <v>66.17</v>
      </c>
      <c r="DJ6" s="35">
        <f t="shared" si="12"/>
        <v>67.58</v>
      </c>
      <c r="DK6" s="35">
        <f t="shared" si="12"/>
        <v>68.97</v>
      </c>
      <c r="DL6" s="35">
        <f t="shared" si="12"/>
        <v>70.05</v>
      </c>
      <c r="DM6" s="35">
        <f t="shared" si="12"/>
        <v>39.06</v>
      </c>
      <c r="DN6" s="35">
        <f t="shared" si="12"/>
        <v>46.66</v>
      </c>
      <c r="DO6" s="35">
        <f t="shared" si="12"/>
        <v>47.46</v>
      </c>
      <c r="DP6" s="35">
        <f t="shared" si="12"/>
        <v>48.49</v>
      </c>
      <c r="DQ6" s="35">
        <f t="shared" si="12"/>
        <v>48.05</v>
      </c>
      <c r="DR6" s="34" t="str">
        <f>IF(DR7="","",IF(DR7="-","【-】","【"&amp;SUBSTITUTE(TEXT(DR7,"#,##0.00"),"-","△")&amp;"】"))</f>
        <v>【48.12】</v>
      </c>
      <c r="DS6" s="35">
        <f>IF(DS7="",NA(),DS7)</f>
        <v>0.53</v>
      </c>
      <c r="DT6" s="35">
        <f t="shared" ref="DT6:EB6" si="13">IF(DT7="",NA(),DT7)</f>
        <v>1.1100000000000001</v>
      </c>
      <c r="DU6" s="35">
        <f t="shared" si="13"/>
        <v>12.2</v>
      </c>
      <c r="DV6" s="35">
        <f t="shared" si="13"/>
        <v>25.07</v>
      </c>
      <c r="DW6" s="35">
        <f t="shared" si="13"/>
        <v>34.78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v>
      </c>
      <c r="EE6" s="35">
        <f t="shared" ref="EE6:EM6" si="14">IF(EE7="",NA(),EE7)</f>
        <v>0.56999999999999995</v>
      </c>
      <c r="EF6" s="35">
        <f t="shared" si="14"/>
        <v>0.05</v>
      </c>
      <c r="EG6" s="34">
        <f t="shared" si="14"/>
        <v>0</v>
      </c>
      <c r="EH6" s="35">
        <f t="shared" si="14"/>
        <v>0.06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243248</v>
      </c>
      <c r="D7" s="37">
        <v>46</v>
      </c>
      <c r="E7" s="37">
        <v>1</v>
      </c>
      <c r="F7" s="37">
        <v>0</v>
      </c>
      <c r="G7" s="37">
        <v>1</v>
      </c>
      <c r="H7" s="37" t="s">
        <v>105</v>
      </c>
      <c r="I7" s="37" t="s">
        <v>106</v>
      </c>
      <c r="J7" s="37" t="s">
        <v>107</v>
      </c>
      <c r="K7" s="37" t="s">
        <v>108</v>
      </c>
      <c r="L7" s="37" t="s">
        <v>109</v>
      </c>
      <c r="M7" s="37" t="s">
        <v>110</v>
      </c>
      <c r="N7" s="38" t="s">
        <v>111</v>
      </c>
      <c r="O7" s="38">
        <v>86.9</v>
      </c>
      <c r="P7" s="38">
        <v>99.68</v>
      </c>
      <c r="Q7" s="38">
        <v>1328</v>
      </c>
      <c r="R7" s="38">
        <v>25642</v>
      </c>
      <c r="S7" s="38">
        <v>22.68</v>
      </c>
      <c r="T7" s="38">
        <v>1130.5999999999999</v>
      </c>
      <c r="U7" s="38">
        <v>25519</v>
      </c>
      <c r="V7" s="38">
        <v>22.68</v>
      </c>
      <c r="W7" s="38">
        <v>1125.18</v>
      </c>
      <c r="X7" s="38">
        <v>109.24</v>
      </c>
      <c r="Y7" s="38">
        <v>110.35</v>
      </c>
      <c r="Z7" s="38">
        <v>113.15</v>
      </c>
      <c r="AA7" s="38">
        <v>118.39</v>
      </c>
      <c r="AB7" s="38">
        <v>113.19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653.42999999999995</v>
      </c>
      <c r="AU7" s="38">
        <v>507.85</v>
      </c>
      <c r="AV7" s="38">
        <v>533.71</v>
      </c>
      <c r="AW7" s="38">
        <v>610.85</v>
      </c>
      <c r="AX7" s="38">
        <v>485.28</v>
      </c>
      <c r="AY7" s="38">
        <v>963.24</v>
      </c>
      <c r="AZ7" s="38">
        <v>381.53</v>
      </c>
      <c r="BA7" s="38">
        <v>391.54</v>
      </c>
      <c r="BB7" s="38">
        <v>384.34</v>
      </c>
      <c r="BC7" s="38">
        <v>359.47</v>
      </c>
      <c r="BD7" s="38">
        <v>264.33999999999997</v>
      </c>
      <c r="BE7" s="38">
        <v>167.06</v>
      </c>
      <c r="BF7" s="38">
        <v>150.69999999999999</v>
      </c>
      <c r="BG7" s="38">
        <v>136.21</v>
      </c>
      <c r="BH7" s="38">
        <v>120.68</v>
      </c>
      <c r="BI7" s="38">
        <v>106.13</v>
      </c>
      <c r="BJ7" s="38">
        <v>400.38</v>
      </c>
      <c r="BK7" s="38">
        <v>393.27</v>
      </c>
      <c r="BL7" s="38">
        <v>386.97</v>
      </c>
      <c r="BM7" s="38">
        <v>380.58</v>
      </c>
      <c r="BN7" s="38">
        <v>401.79</v>
      </c>
      <c r="BO7" s="38">
        <v>274.27</v>
      </c>
      <c r="BP7" s="38">
        <v>106.15</v>
      </c>
      <c r="BQ7" s="38">
        <v>108.5</v>
      </c>
      <c r="BR7" s="38">
        <v>112.41</v>
      </c>
      <c r="BS7" s="38">
        <v>116.96</v>
      </c>
      <c r="BT7" s="38">
        <v>111.43</v>
      </c>
      <c r="BU7" s="38">
        <v>96.56</v>
      </c>
      <c r="BV7" s="38">
        <v>100.47</v>
      </c>
      <c r="BW7" s="38">
        <v>101.72</v>
      </c>
      <c r="BX7" s="38">
        <v>102.38</v>
      </c>
      <c r="BY7" s="38">
        <v>100.12</v>
      </c>
      <c r="BZ7" s="38">
        <v>104.36</v>
      </c>
      <c r="CA7" s="38">
        <v>72.81</v>
      </c>
      <c r="CB7" s="38">
        <v>71.75</v>
      </c>
      <c r="CC7" s="38">
        <v>69.34</v>
      </c>
      <c r="CD7" s="38">
        <v>66.88</v>
      </c>
      <c r="CE7" s="38">
        <v>70.36</v>
      </c>
      <c r="CF7" s="38">
        <v>177.14</v>
      </c>
      <c r="CG7" s="38">
        <v>169.82</v>
      </c>
      <c r="CH7" s="38">
        <v>168.2</v>
      </c>
      <c r="CI7" s="38">
        <v>168.67</v>
      </c>
      <c r="CJ7" s="38">
        <v>174.97</v>
      </c>
      <c r="CK7" s="38">
        <v>165.71</v>
      </c>
      <c r="CL7" s="38">
        <v>46.82</v>
      </c>
      <c r="CM7" s="38">
        <v>46.82</v>
      </c>
      <c r="CN7" s="38">
        <v>46.15</v>
      </c>
      <c r="CO7" s="38">
        <v>46.27</v>
      </c>
      <c r="CP7" s="38">
        <v>46.74</v>
      </c>
      <c r="CQ7" s="38">
        <v>55.64</v>
      </c>
      <c r="CR7" s="38">
        <v>55.13</v>
      </c>
      <c r="CS7" s="38">
        <v>54.77</v>
      </c>
      <c r="CT7" s="38">
        <v>54.92</v>
      </c>
      <c r="CU7" s="38">
        <v>55.63</v>
      </c>
      <c r="CV7" s="38">
        <v>60.41</v>
      </c>
      <c r="CW7" s="38">
        <v>90.71</v>
      </c>
      <c r="CX7" s="38">
        <v>90.54</v>
      </c>
      <c r="CY7" s="38">
        <v>90.48</v>
      </c>
      <c r="CZ7" s="38">
        <v>90.8</v>
      </c>
      <c r="DA7" s="38">
        <v>90.62</v>
      </c>
      <c r="DB7" s="38">
        <v>83.09</v>
      </c>
      <c r="DC7" s="38">
        <v>83</v>
      </c>
      <c r="DD7" s="38">
        <v>82.89</v>
      </c>
      <c r="DE7" s="38">
        <v>82.66</v>
      </c>
      <c r="DF7" s="38">
        <v>82.04</v>
      </c>
      <c r="DG7" s="38">
        <v>89.93</v>
      </c>
      <c r="DH7" s="38">
        <v>34.299999999999997</v>
      </c>
      <c r="DI7" s="38">
        <v>66.17</v>
      </c>
      <c r="DJ7" s="38">
        <v>67.58</v>
      </c>
      <c r="DK7" s="38">
        <v>68.97</v>
      </c>
      <c r="DL7" s="38">
        <v>70.05</v>
      </c>
      <c r="DM7" s="38">
        <v>39.06</v>
      </c>
      <c r="DN7" s="38">
        <v>46.66</v>
      </c>
      <c r="DO7" s="38">
        <v>47.46</v>
      </c>
      <c r="DP7" s="38">
        <v>48.49</v>
      </c>
      <c r="DQ7" s="38">
        <v>48.05</v>
      </c>
      <c r="DR7" s="38">
        <v>48.12</v>
      </c>
      <c r="DS7" s="38">
        <v>0.53</v>
      </c>
      <c r="DT7" s="38">
        <v>1.1100000000000001</v>
      </c>
      <c r="DU7" s="38">
        <v>12.2</v>
      </c>
      <c r="DV7" s="38">
        <v>25.07</v>
      </c>
      <c r="DW7" s="38">
        <v>34.78</v>
      </c>
      <c r="DX7" s="38">
        <v>8.8699999999999992</v>
      </c>
      <c r="DY7" s="38">
        <v>9.85</v>
      </c>
      <c r="DZ7" s="38">
        <v>9.7100000000000009</v>
      </c>
      <c r="EA7" s="38">
        <v>12.79</v>
      </c>
      <c r="EB7" s="38">
        <v>13.39</v>
      </c>
      <c r="EC7" s="38">
        <v>15.89</v>
      </c>
      <c r="ED7" s="38">
        <v>0.1</v>
      </c>
      <c r="EE7" s="38">
        <v>0.56999999999999995</v>
      </c>
      <c r="EF7" s="38">
        <v>0.05</v>
      </c>
      <c r="EG7" s="38">
        <v>0</v>
      </c>
      <c r="EH7" s="38">
        <v>0.06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2019-02-15T06:53:15Z</cp:lastPrinted>
  <dcterms:created xsi:type="dcterms:W3CDTF">2018-12-03T08:33:22Z</dcterms:created>
  <dcterms:modified xsi:type="dcterms:W3CDTF">2019-02-15T06:58:22Z</dcterms:modified>
  <cp:category/>
</cp:coreProperties>
</file>