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維持管理室\01維持管理室-管理担当\調査\【経営比較分析表】2017_242080_47_140\"/>
    </mc:Choice>
  </mc:AlternateContent>
  <workbookProtection workbookAlgorithmName="SHA-512" workbookHashValue="X9uHNqBQyp45RsEfsQl5z84rWmPtAXEZdewMFH8aWXM9RrQ7nqblGbMRni1VtbxTzlqSGei6yLTwIYIMroH5YQ==" workbookSaltValue="GhTbdaU/CFMoSsKmYjhSr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AV76" i="4"/>
  <c r="KO51" i="4"/>
  <c r="FX51" i="4"/>
  <c r="FX30" i="4"/>
  <c r="LE76" i="4"/>
  <c r="KO30" i="4"/>
  <c r="HP76" i="4"/>
  <c r="BG51" i="4"/>
  <c r="JV30" i="4"/>
  <c r="HA76" i="4"/>
  <c r="AN51" i="4"/>
  <c r="FE30" i="4"/>
  <c r="KP76" i="4"/>
  <c r="FE51" i="4"/>
  <c r="AN30" i="4"/>
  <c r="AG76" i="4"/>
  <c r="JV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<sst xmlns="http://schemas.openxmlformats.org/spreadsheetml/2006/main" count="287" uniqueCount="143">
  <si>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</si>
  <si>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</si>
  <si>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</si>
  <si>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</si>
  <si>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</si>
  <si>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</si>
  <si>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</si>
  <si>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</si>
  <si>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</si>
  <si>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</si>
  <si>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</si>
  <si>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</si>
  <si>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</si>
  <si>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</si>
  <si>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</si>
  <si>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</si>
  <si>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</si>
  <si>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</si>
  <si>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</si>
  <si>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</si>
  <si>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</si>
  <si>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</si>
  <si>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</si>
  <si>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</si>
  <si>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</si>
  <si>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</si>
  <si>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</si>
  <si>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</si>
  <si>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</si>
  <si>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</si>
  <si>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</si>
  <si>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</si>
  <si>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</si>
  <si>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</si>
  <si>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</si>
  <si>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</si>
  <si>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</si>
  <si>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</si>
  <si>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</si>
  <si>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</si>
  <si>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</si>
  <si>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</si>
  <si>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</si>
  <si>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</si>
  <si>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</si>
  <si>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</si>
  <si>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</si>
  <si>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</si>
  <si>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</si>
  <si>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</si>
  <si>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</si>
  <si>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</si>
  <si>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</si>
  <si>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</si>
  <si>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</si>
  <si>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</si>
  <si>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</si>
  <si>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</si>
  <si>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</si>
  <si>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</si>
  <si>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</si>
  <si>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</si>
  <si>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</si>
  <si>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</si>
  <si>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</si>
  <si>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</si>
  <si>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</si>
  <si>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</si>
  <si>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</si>
  <si>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</si>
  <si>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</si>
  <si>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</si>
  <si>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</si>
  <si>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</si>
  <si>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</si>
  <si>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</si>
  <si>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</si>
  <si>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</si>
  <si>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</si>
  <si>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</si>
  <si>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</si>
  <si>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</si>
  <si>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</si>
  <si>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</si>
  <si>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</si>
  <si>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</si>
  <si>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</si>
  <si>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</si>
  <si>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</si>
  <si>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</si>
  <si>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</si>
  <si>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</si>
  <si>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</si>
  <si>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</si>
  <si>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</si>
  <si>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</si>
  <si>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</si>
  <si>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</si>
  <si>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</si>
  <si>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</si>
  <si>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</si>
  <si>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</si>
  <si>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</si>
  <si>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</si>
  <si>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</si>
  <si>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</si>
  <si>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</si>
  <si>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</si>
  <si>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</si>
  <si>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</si>
  <si>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</si>
  <si>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</si>
  <si>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</si>
  <si>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</si>
  <si>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</si>
  <si>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</si>
  <si>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</si>
  <si>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</si>
  <si>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</si>
  <si>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</si>
  <si>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</si>
  <si>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三重県　名張市</t>
  </si>
  <si>
    <t>市営名張駅西駐車場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</si>
  <si>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</si>
  <si>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</si>
  <si>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</si>
  <si>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</si>
  <si>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</si>
  <si>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</si>
  <si>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</si>
  <si>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</si>
  <si>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</si>
  <si>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</si>
  <si>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</si>
  <si>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</si>
  <si>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</si>
  <si>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</si>
  <si>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</si>
  <si>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</si>
  <si>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今年度に施設機器を更新したことにより修繕費のみ計上している。</t>
    <rPh sb="0" eb="3">
      <t>コンネンド</t>
    </rPh>
    <rPh sb="4" eb="6">
      <t>シセツ</t>
    </rPh>
    <rPh sb="6" eb="8">
      <t>キキ</t>
    </rPh>
    <rPh sb="9" eb="11">
      <t>コウシン</t>
    </rPh>
    <rPh sb="18" eb="21">
      <t>シュウゼンヒ</t>
    </rPh>
    <rPh sb="23" eb="25">
      <t>ケイジョウ</t>
    </rPh>
    <phoneticPr fontId="5"/>
  </si>
  <si>
    <t>収益的収支は黒字であるが、経年比較をすると数値は減少傾向にある。今年度は利用者の利便性の向上を図るため、施設機器を更新した。これらのことから、今後は収入の増加を見込んでいる。</t>
    <rPh sb="0" eb="3">
      <t>シュウエキテキ</t>
    </rPh>
    <rPh sb="3" eb="5">
      <t>シュウシ</t>
    </rPh>
    <rPh sb="6" eb="8">
      <t>クロジ</t>
    </rPh>
    <rPh sb="13" eb="15">
      <t>ケイネン</t>
    </rPh>
    <rPh sb="15" eb="17">
      <t>ヒカク</t>
    </rPh>
    <rPh sb="21" eb="23">
      <t>スウチ</t>
    </rPh>
    <rPh sb="24" eb="26">
      <t>ゲンショウ</t>
    </rPh>
    <rPh sb="26" eb="28">
      <t>ケイコウ</t>
    </rPh>
    <rPh sb="32" eb="35">
      <t>コンネンド</t>
    </rPh>
    <rPh sb="36" eb="39">
      <t>リヨウシャ</t>
    </rPh>
    <rPh sb="40" eb="43">
      <t>リベンセイ</t>
    </rPh>
    <rPh sb="44" eb="46">
      <t>コウジョウ</t>
    </rPh>
    <rPh sb="47" eb="48">
      <t>ハカ</t>
    </rPh>
    <rPh sb="52" eb="54">
      <t>シセツ</t>
    </rPh>
    <rPh sb="54" eb="56">
      <t>キキ</t>
    </rPh>
    <rPh sb="57" eb="59">
      <t>コウシン</t>
    </rPh>
    <rPh sb="71" eb="73">
      <t>コンゴ</t>
    </rPh>
    <rPh sb="74" eb="76">
      <t>シュウニュウ</t>
    </rPh>
    <rPh sb="77" eb="79">
      <t>ゾウカ</t>
    </rPh>
    <rPh sb="80" eb="82">
      <t>ミコ</t>
    </rPh>
    <phoneticPr fontId="5"/>
  </si>
  <si>
    <t>黒字ではあるものの、経年比較をすると収入は減少傾向であった。利用者の利便性の向上と増収を図るため、施設機器を更新し運営方法の変更を行った。これらのことにより、今後は収入の増加を見込んでいる。施設機器の更新により、駐車場利用の実態を把握することが出来る様になり、利用者の多くは30分以内の無料駐車として利用していることから、駅周辺の路上駐車対策として一定の効果がある。</t>
    <rPh sb="0" eb="2">
      <t>クロジ</t>
    </rPh>
    <rPh sb="10" eb="14">
      <t>ケイネンヒカク</t>
    </rPh>
    <rPh sb="18" eb="20">
      <t>シュウニュウ</t>
    </rPh>
    <rPh sb="21" eb="23">
      <t>ゲンショウ</t>
    </rPh>
    <rPh sb="23" eb="25">
      <t>ケイコウ</t>
    </rPh>
    <rPh sb="30" eb="33">
      <t>リヨウシャ</t>
    </rPh>
    <rPh sb="34" eb="37">
      <t>リベンセイ</t>
    </rPh>
    <rPh sb="38" eb="40">
      <t>コウジョウ</t>
    </rPh>
    <rPh sb="41" eb="43">
      <t>ゾウシュウ</t>
    </rPh>
    <rPh sb="44" eb="45">
      <t>ハカ</t>
    </rPh>
    <rPh sb="49" eb="51">
      <t>シセツ</t>
    </rPh>
    <rPh sb="51" eb="53">
      <t>キキ</t>
    </rPh>
    <rPh sb="54" eb="56">
      <t>コウシン</t>
    </rPh>
    <rPh sb="57" eb="59">
      <t>ウンエイ</t>
    </rPh>
    <rPh sb="59" eb="61">
      <t>ホウホウ</t>
    </rPh>
    <rPh sb="62" eb="64">
      <t>ヘンコウ</t>
    </rPh>
    <rPh sb="65" eb="66">
      <t>オコナ</t>
    </rPh>
    <rPh sb="79" eb="81">
      <t>コンゴ</t>
    </rPh>
    <rPh sb="82" eb="84">
      <t>シュウニュウ</t>
    </rPh>
    <rPh sb="85" eb="87">
      <t>ゾウカ</t>
    </rPh>
    <rPh sb="88" eb="90">
      <t>ミコ</t>
    </rPh>
    <rPh sb="95" eb="97">
      <t>シセツ</t>
    </rPh>
    <rPh sb="97" eb="99">
      <t>キキ</t>
    </rPh>
    <rPh sb="100" eb="102">
      <t>コウシン</t>
    </rPh>
    <rPh sb="106" eb="109">
      <t>チュウシャジョウ</t>
    </rPh>
    <rPh sb="109" eb="111">
      <t>リヨウ</t>
    </rPh>
    <rPh sb="112" eb="114">
      <t>ジッタイ</t>
    </rPh>
    <rPh sb="115" eb="117">
      <t>ハアク</t>
    </rPh>
    <rPh sb="122" eb="124">
      <t>デキ</t>
    </rPh>
    <rPh sb="125" eb="126">
      <t>ヨウ</t>
    </rPh>
    <rPh sb="130" eb="133">
      <t>リヨウシャ</t>
    </rPh>
    <rPh sb="134" eb="135">
      <t>オオ</t>
    </rPh>
    <rPh sb="139" eb="140">
      <t>プン</t>
    </rPh>
    <rPh sb="140" eb="142">
      <t>イナイ</t>
    </rPh>
    <rPh sb="143" eb="145">
      <t>ムリョウ</t>
    </rPh>
    <rPh sb="145" eb="147">
      <t>チュウシャ</t>
    </rPh>
    <rPh sb="150" eb="152">
      <t>リヨウ</t>
    </rPh>
    <rPh sb="161" eb="164">
      <t>エキシュウヘン</t>
    </rPh>
    <rPh sb="165" eb="167">
      <t>ロジョウ</t>
    </rPh>
    <rPh sb="167" eb="169">
      <t>チュウシャ</t>
    </rPh>
    <rPh sb="169" eb="171">
      <t>タイサク</t>
    </rPh>
    <rPh sb="174" eb="176">
      <t>イッテイ</t>
    </rPh>
    <rPh sb="177" eb="179">
      <t>コウカ</t>
    </rPh>
    <phoneticPr fontId="5"/>
  </si>
  <si>
    <t>今年度は利用者の利便性の向上を図るため、施設機器を更新し運営方法を見直した。このことにより今後は収入の増加を見込んでいる。また、改修により駐車場の利用状況を確認することが出来る様になり、利用者の多くは30分以内の無料駐車であることから、駅周辺の路上駐車対策として一定の効果がある。稼働率については利用状況の集約方法が変わったため（30分以内の無料駐車も数える）大幅に増加した。</t>
    <rPh sb="0" eb="3">
      <t>コンネンド</t>
    </rPh>
    <rPh sb="4" eb="7">
      <t>リヨウシャ</t>
    </rPh>
    <rPh sb="8" eb="11">
      <t>リベンセイ</t>
    </rPh>
    <rPh sb="12" eb="14">
      <t>コウジョウ</t>
    </rPh>
    <rPh sb="15" eb="16">
      <t>ハカ</t>
    </rPh>
    <rPh sb="28" eb="30">
      <t>ウンエイ</t>
    </rPh>
    <rPh sb="30" eb="32">
      <t>ホウホウ</t>
    </rPh>
    <rPh sb="33" eb="35">
      <t>ミナオ</t>
    </rPh>
    <rPh sb="45" eb="47">
      <t>コンゴ</t>
    </rPh>
    <rPh sb="48" eb="50">
      <t>シュウニュウ</t>
    </rPh>
    <rPh sb="51" eb="53">
      <t>ゾウカ</t>
    </rPh>
    <rPh sb="54" eb="56">
      <t>ミコ</t>
    </rPh>
    <rPh sb="64" eb="66">
      <t>カイシュウ</t>
    </rPh>
    <rPh sb="69" eb="72">
      <t>チュウシャジョウ</t>
    </rPh>
    <rPh sb="73" eb="75">
      <t>リヨウ</t>
    </rPh>
    <rPh sb="75" eb="77">
      <t>ジョウキョウ</t>
    </rPh>
    <rPh sb="78" eb="80">
      <t>カクニン</t>
    </rPh>
    <rPh sb="85" eb="87">
      <t>デキ</t>
    </rPh>
    <rPh sb="88" eb="89">
      <t>ヨウ</t>
    </rPh>
    <rPh sb="93" eb="96">
      <t>リヨウシャ</t>
    </rPh>
    <rPh sb="97" eb="98">
      <t>オオ</t>
    </rPh>
    <rPh sb="102" eb="103">
      <t>プン</t>
    </rPh>
    <rPh sb="103" eb="105">
      <t>イナイ</t>
    </rPh>
    <rPh sb="106" eb="108">
      <t>ムリョウ</t>
    </rPh>
    <rPh sb="108" eb="110">
      <t>チュウシャ</t>
    </rPh>
    <rPh sb="122" eb="124">
      <t>ロジョウ</t>
    </rPh>
    <rPh sb="124" eb="126">
      <t>チュウシャ</t>
    </rPh>
    <rPh sb="126" eb="128">
      <t>タイサク</t>
    </rPh>
    <rPh sb="131" eb="133">
      <t>イッテイ</t>
    </rPh>
    <rPh sb="134" eb="136">
      <t>コウカ</t>
    </rPh>
    <rPh sb="140" eb="142">
      <t>カドウ</t>
    </rPh>
    <rPh sb="142" eb="143">
      <t>リツ</t>
    </rPh>
    <rPh sb="148" eb="152">
      <t>リヨウジョウキョウ</t>
    </rPh>
    <rPh sb="153" eb="155">
      <t>シュウヤク</t>
    </rPh>
    <rPh sb="155" eb="157">
      <t>ホウホウ</t>
    </rPh>
    <rPh sb="158" eb="159">
      <t>カ</t>
    </rPh>
    <rPh sb="167" eb="168">
      <t>フン</t>
    </rPh>
    <rPh sb="168" eb="170">
      <t>イナイ</t>
    </rPh>
    <rPh sb="171" eb="173">
      <t>ムリョウ</t>
    </rPh>
    <rPh sb="173" eb="175">
      <t>チュウシャ</t>
    </rPh>
    <rPh sb="176" eb="177">
      <t>カゾ</t>
    </rPh>
    <rPh sb="180" eb="182">
      <t>オオハバ</t>
    </rPh>
    <rPh sb="183" eb="185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</si>
</sst>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151.80000000000001</c:v>
                </c:pt>
                <c:pt idx="1">
                  <c:v>196.2</c:v>
                </c:pt>
                <c:pt idx="2">
                  <c:v>193.1</c:v>
                </c:pt>
                <c:pt idx="3">
                  <c:v>112.5</c:v>
                </c:pt>
                <c:pt idx="4">
                  <c:v>110.6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41-4173-A1D1-6A9C18A3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658104"/>
        <c:axId val="29365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41-4173-A1D1-6A9C18A3C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658104"/>
        <c:axId val="293653792"/>
      </c:lineChart>
      <c:dateAx>
        <c:axId val="29365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653792"/>
        <c:crosses val="autoZero"/>
        <c:auto val="1"/>
        <c:lblOffset val="100"/>
        <c:baseTimeUnit val="years"/>
      </c:dateAx>
      <c:valAx>
        <c:axId val="29365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3658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D7-4FBA-AA90-476408AC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84248"/>
        <c:axId val="29008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D7-4FBA-AA90-476408AC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084248"/>
        <c:axId val="290084640"/>
      </c:lineChart>
      <c:dateAx>
        <c:axId val="29008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084640"/>
        <c:crosses val="autoZero"/>
        <c:auto val="1"/>
        <c:lblOffset val="100"/>
        <c:baseTimeUnit val="years"/>
      </c:dateAx>
      <c:valAx>
        <c:axId val="29008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084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D-40D2-B0CB-A556B0BD2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86664"/>
        <c:axId val="292987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7D-40D2-B0CB-A556B0BD2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86664"/>
        <c:axId val="292987448"/>
      </c:lineChart>
      <c:dateAx>
        <c:axId val="292986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87448"/>
        <c:crosses val="autoZero"/>
        <c:auto val="1"/>
        <c:lblOffset val="100"/>
        <c:baseTimeUnit val="years"/>
      </c:dateAx>
      <c:valAx>
        <c:axId val="292987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2986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E-4BFD-AA26-727CD405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292032"/>
        <c:axId val="43659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3E-4BFD-AA26-727CD405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292032"/>
        <c:axId val="436591632"/>
      </c:lineChart>
      <c:dateAx>
        <c:axId val="36129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591632"/>
        <c:crosses val="autoZero"/>
        <c:auto val="1"/>
        <c:lblOffset val="100"/>
        <c:baseTimeUnit val="years"/>
      </c:dateAx>
      <c:valAx>
        <c:axId val="43659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129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40-46B7-8DBD-2B5B0C9FE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73032"/>
        <c:axId val="447464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40-46B7-8DBD-2B5B0C9FE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73032"/>
        <c:axId val="447464408"/>
      </c:lineChart>
      <c:dateAx>
        <c:axId val="44747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464408"/>
        <c:crosses val="autoZero"/>
        <c:auto val="1"/>
        <c:lblOffset val="100"/>
        <c:baseTimeUnit val="years"/>
      </c:dateAx>
      <c:valAx>
        <c:axId val="447464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473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60-4C32-ADD5-C0DE671F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8160"/>
        <c:axId val="44656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60-4C32-ADD5-C0DE671F3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8160"/>
        <c:axId val="446566792"/>
      </c:lineChart>
      <c:dateAx>
        <c:axId val="44657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566792"/>
        <c:crosses val="autoZero"/>
        <c:auto val="1"/>
        <c:lblOffset val="100"/>
        <c:baseTimeUnit val="years"/>
      </c:dateAx>
      <c:valAx>
        <c:axId val="44656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6578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120</c:v>
                </c:pt>
                <c:pt idx="1">
                  <c:v>130</c:v>
                </c:pt>
                <c:pt idx="2">
                  <c:v>120</c:v>
                </c:pt>
                <c:pt idx="3">
                  <c:v>90</c:v>
                </c:pt>
                <c:pt idx="4">
                  <c:v>588.9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0F-4DC2-9607-4229831A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69536"/>
        <c:axId val="44657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0F-4DC2-9607-4229831A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9536"/>
        <c:axId val="446574240"/>
      </c:lineChart>
      <c:dateAx>
        <c:axId val="4465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574240"/>
        <c:crosses val="autoZero"/>
        <c:auto val="1"/>
        <c:lblOffset val="100"/>
        <c:baseTimeUnit val="years"/>
      </c:dateAx>
      <c:valAx>
        <c:axId val="44657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656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34.1</c:v>
                </c:pt>
                <c:pt idx="1">
                  <c:v>49</c:v>
                </c:pt>
                <c:pt idx="2">
                  <c:v>48.2</c:v>
                </c:pt>
                <c:pt idx="3">
                  <c:v>11.1</c:v>
                </c:pt>
                <c:pt idx="4">
                  <c:v>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0-4B63-9D72-90B0F518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5808"/>
        <c:axId val="446569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F0-4B63-9D72-90B0F5189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5808"/>
        <c:axId val="446569144"/>
      </c:lineChart>
      <c:dateAx>
        <c:axId val="44657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569144"/>
        <c:crosses val="autoZero"/>
        <c:auto val="1"/>
        <c:lblOffset val="100"/>
        <c:baseTimeUnit val="years"/>
      </c:dateAx>
      <c:valAx>
        <c:axId val="446569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6575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907</c:v>
                </c:pt>
                <c:pt idx="1">
                  <c:v>1402</c:v>
                </c:pt>
                <c:pt idx="2">
                  <c:v>1201</c:v>
                </c:pt>
                <c:pt idx="3">
                  <c:v>187</c:v>
                </c:pt>
                <c:pt idx="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72-42CF-AF4E-CA2FD5BF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3848"/>
        <c:axId val="44657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72-42CF-AF4E-CA2FD5BF4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3848"/>
        <c:axId val="446570320"/>
      </c:lineChart>
      <c:dateAx>
        <c:axId val="446573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570320"/>
        <c:crosses val="autoZero"/>
        <c:auto val="1"/>
        <c:lblOffset val="100"/>
        <c:baseTimeUnit val="years"/>
      </c:dateAx>
      <c:valAx>
        <c:axId val="44657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6573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37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三重県名張市　市営名張駅西駐車場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430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129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25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9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600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140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151.80000000000001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196.2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193.1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112.5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110.6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120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130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120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588.9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139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142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34.1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48.2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11.1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907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1402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1201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187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182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141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54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100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2ayxhj/jBY8M+Xk+s5+ffmKk8rxLc+fyp0UHHnUZK8YqswjxfOj3X9I8IoQcZxqMK2uYcXPZDkkkfYcpad2emA==" saltValue="85PeLGxmRtFgmBbAVZvoU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100</v>
      </c>
      <c r="AM5" s="59" t="s">
        <v>111</v>
      </c>
      <c r="AN5" s="59" t="s">
        <v>112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113</v>
      </c>
      <c r="AW5" s="59" t="s">
        <v>100</v>
      </c>
      <c r="AX5" s="59" t="s">
        <v>111</v>
      </c>
      <c r="AY5" s="59" t="s">
        <v>112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113</v>
      </c>
      <c r="BH5" s="59" t="s">
        <v>114</v>
      </c>
      <c r="BI5" s="59" t="s">
        <v>115</v>
      </c>
      <c r="BJ5" s="59" t="s">
        <v>112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113</v>
      </c>
      <c r="BS5" s="59" t="s">
        <v>100</v>
      </c>
      <c r="BT5" s="59" t="s">
        <v>101</v>
      </c>
      <c r="BU5" s="59" t="s">
        <v>112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99</v>
      </c>
      <c r="CD5" s="59" t="s">
        <v>100</v>
      </c>
      <c r="CE5" s="59" t="s">
        <v>115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109</v>
      </c>
      <c r="CP5" s="59" t="s">
        <v>99</v>
      </c>
      <c r="CQ5" s="59" t="s">
        <v>114</v>
      </c>
      <c r="CR5" s="59" t="s">
        <v>101</v>
      </c>
      <c r="CS5" s="59" t="s">
        <v>112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113</v>
      </c>
      <c r="DB5" s="59" t="s">
        <v>100</v>
      </c>
      <c r="DC5" s="59" t="s">
        <v>115</v>
      </c>
      <c r="DD5" s="59" t="s">
        <v>116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113</v>
      </c>
      <c r="DM5" s="59" t="s">
        <v>100</v>
      </c>
      <c r="DN5" s="59" t="s">
        <v>115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117</v>
      </c>
      <c r="B6" s="60">
        <f>B8</f>
        <v>2017</v>
      </c>
      <c r="C6" s="60">
        <f t="shared" ref="C6:X6" si="1">C8</f>
        <v>242080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三重県名張市</v>
      </c>
      <c r="I6" s="60" t="str">
        <f t="shared" si="1"/>
        <v>市営名張駅西駐車場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駅</v>
      </c>
      <c r="T6" s="62" t="str">
        <f t="shared" si="1"/>
        <v>無</v>
      </c>
      <c r="U6" s="63">
        <f t="shared" si="1"/>
        <v>430</v>
      </c>
      <c r="V6" s="63">
        <f t="shared" si="1"/>
        <v>9</v>
      </c>
      <c r="W6" s="63">
        <f t="shared" si="1"/>
        <v>600</v>
      </c>
      <c r="X6" s="62" t="str">
        <f t="shared" si="1"/>
        <v>導入なし</v>
      </c>
      <c r="Y6" s="64">
        <f>IF(Y8="-",NA(),Y8)</f>
        <v>151.80000000000001</v>
      </c>
      <c r="Z6" s="64">
        <f t="shared" ref="Z6:AH6" si="2">IF(Z8="-",NA(),Z8)</f>
        <v>196.2</v>
      </c>
      <c r="AA6" s="64">
        <f t="shared" si="2"/>
        <v>193.1</v>
      </c>
      <c r="AB6" s="64">
        <f t="shared" si="2"/>
        <v>112.5</v>
      </c>
      <c r="AC6" s="64">
        <f t="shared" si="2"/>
        <v>110.6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34.1</v>
      </c>
      <c r="BG6" s="64">
        <f t="shared" ref="BG6:BO6" si="5">IF(BG8="-",NA(),BG8)</f>
        <v>49</v>
      </c>
      <c r="BH6" s="64">
        <f t="shared" si="5"/>
        <v>48.2</v>
      </c>
      <c r="BI6" s="64">
        <f t="shared" si="5"/>
        <v>11.1</v>
      </c>
      <c r="BJ6" s="64">
        <f t="shared" si="5"/>
        <v>9.6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907</v>
      </c>
      <c r="BR6" s="65">
        <f t="shared" ref="BR6:BZ6" si="6">IF(BR8="-",NA(),BR8)</f>
        <v>1402</v>
      </c>
      <c r="BS6" s="65">
        <f t="shared" si="6"/>
        <v>1201</v>
      </c>
      <c r="BT6" s="65">
        <f t="shared" si="6"/>
        <v>187</v>
      </c>
      <c r="BU6" s="65">
        <f t="shared" si="6"/>
        <v>182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54</v>
      </c>
      <c r="CN6" s="63">
        <f t="shared" si="7"/>
        <v>100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120</v>
      </c>
      <c r="DL6" s="64">
        <f t="shared" ref="DL6:DT6" si="9">IF(DL8="-",NA(),DL8)</f>
        <v>130</v>
      </c>
      <c r="DM6" s="64">
        <f t="shared" si="9"/>
        <v>120</v>
      </c>
      <c r="DN6" s="64">
        <f t="shared" si="9"/>
        <v>90</v>
      </c>
      <c r="DO6" s="64">
        <f t="shared" si="9"/>
        <v>588.9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119</v>
      </c>
      <c r="B7" s="60">
        <f t="shared" ref="B7:X7" si="10">B8</f>
        <v>2017</v>
      </c>
      <c r="C7" s="60">
        <f t="shared" si="10"/>
        <v>242080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三重県　名張市</v>
      </c>
      <c r="I7" s="60" t="str">
        <f t="shared" si="10"/>
        <v>市営名張駅西駐車場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駅</v>
      </c>
      <c r="T7" s="62" t="str">
        <f t="shared" si="10"/>
        <v>無</v>
      </c>
      <c r="U7" s="63">
        <f t="shared" si="10"/>
        <v>430</v>
      </c>
      <c r="V7" s="63">
        <f t="shared" si="10"/>
        <v>9</v>
      </c>
      <c r="W7" s="63">
        <f t="shared" si="10"/>
        <v>600</v>
      </c>
      <c r="X7" s="62" t="str">
        <f t="shared" si="10"/>
        <v>導入なし</v>
      </c>
      <c r="Y7" s="64">
        <f>Y8</f>
        <v>151.80000000000001</v>
      </c>
      <c r="Z7" s="64">
        <f t="shared" ref="Z7:AH7" si="11">Z8</f>
        <v>196.2</v>
      </c>
      <c r="AA7" s="64">
        <f t="shared" si="11"/>
        <v>193.1</v>
      </c>
      <c r="AB7" s="64">
        <f t="shared" si="11"/>
        <v>112.5</v>
      </c>
      <c r="AC7" s="64">
        <f t="shared" si="11"/>
        <v>110.6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34.1</v>
      </c>
      <c r="BG7" s="64">
        <f t="shared" ref="BG7:BO7" si="14">BG8</f>
        <v>49</v>
      </c>
      <c r="BH7" s="64">
        <f t="shared" si="14"/>
        <v>48.2</v>
      </c>
      <c r="BI7" s="64">
        <f t="shared" si="14"/>
        <v>11.1</v>
      </c>
      <c r="BJ7" s="64">
        <f t="shared" si="14"/>
        <v>9.6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907</v>
      </c>
      <c r="BR7" s="65">
        <f t="shared" ref="BR7:BZ7" si="15">BR8</f>
        <v>1402</v>
      </c>
      <c r="BS7" s="65">
        <f t="shared" si="15"/>
        <v>1201</v>
      </c>
      <c r="BT7" s="65">
        <f t="shared" si="15"/>
        <v>187</v>
      </c>
      <c r="BU7" s="65">
        <f t="shared" si="15"/>
        <v>182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118</v>
      </c>
      <c r="CL7" s="61"/>
      <c r="CM7" s="63">
        <f>CM8</f>
        <v>54</v>
      </c>
      <c r="CN7" s="63">
        <f>CN8</f>
        <v>100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120</v>
      </c>
      <c r="DL7" s="64">
        <f t="shared" ref="DL7:DT7" si="17">DL8</f>
        <v>130</v>
      </c>
      <c r="DM7" s="64">
        <f t="shared" si="17"/>
        <v>120</v>
      </c>
      <c r="DN7" s="64">
        <f t="shared" si="17"/>
        <v>90</v>
      </c>
      <c r="DO7" s="64">
        <f t="shared" si="17"/>
        <v>588.9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242080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25</v>
      </c>
      <c r="S8" s="69" t="s">
        <v>131</v>
      </c>
      <c r="T8" s="69" t="s">
        <v>132</v>
      </c>
      <c r="U8" s="70">
        <v>430</v>
      </c>
      <c r="V8" s="70">
        <v>9</v>
      </c>
      <c r="W8" s="70">
        <v>600</v>
      </c>
      <c r="X8" s="69" t="s">
        <v>133</v>
      </c>
      <c r="Y8" s="71">
        <v>151.80000000000001</v>
      </c>
      <c r="Z8" s="71">
        <v>196.2</v>
      </c>
      <c r="AA8" s="71">
        <v>193.1</v>
      </c>
      <c r="AB8" s="71">
        <v>112.5</v>
      </c>
      <c r="AC8" s="71">
        <v>110.6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34.1</v>
      </c>
      <c r="BG8" s="71">
        <v>49</v>
      </c>
      <c r="BH8" s="71">
        <v>48.2</v>
      </c>
      <c r="BI8" s="71">
        <v>11.1</v>
      </c>
      <c r="BJ8" s="71">
        <v>9.6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907</v>
      </c>
      <c r="BR8" s="72">
        <v>1402</v>
      </c>
      <c r="BS8" s="72">
        <v>1201</v>
      </c>
      <c r="BT8" s="73">
        <v>187</v>
      </c>
      <c r="BU8" s="73">
        <v>182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54</v>
      </c>
      <c r="CN8" s="70">
        <v>100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120</v>
      </c>
      <c r="DL8" s="71">
        <v>130</v>
      </c>
      <c r="DM8" s="71">
        <v>120</v>
      </c>
      <c r="DN8" s="71">
        <v>90</v>
      </c>
      <c r="DO8" s="71">
        <v>588.9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2018-12-07T10:31:41Z</dcterms:created>
  <dcterms:modified xsi:type="dcterms:W3CDTF">2019-01-31T10:25:19Z</dcterms:modified>
  <cp:category/>
</cp:coreProperties>
</file>