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維持管理室\01維持管理室-管理担当\調査\【経営比較分析表】2017_242080_47_140\"/>
    </mc:Choice>
  </mc:AlternateContent>
  <workbookProtection workbookAlgorithmName="SHA-512" workbookHashValue="64YkPdMUtAUByx1KZ2tVsxaXxYgm5RNcW9WQCrcg5ovNK4N3FB+8LxFAYohOK9CMnihfn/dGq5Y6Kb6Csncfhw==" workbookSaltValue="PHRLfzUHOhZTanI6v7RtC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IE76" i="4"/>
  <c r="BZ51" i="4"/>
  <c r="LT76" i="4"/>
  <c r="GQ51" i="4"/>
  <c r="LH30" i="4"/>
  <c r="GQ30" i="4"/>
  <c r="BG51" i="4"/>
  <c r="BG30" i="4"/>
  <c r="FX51" i="4"/>
  <c r="KO30" i="4"/>
  <c r="FX30" i="4"/>
  <c r="AV76" i="4"/>
  <c r="KO51" i="4"/>
  <c r="LE76" i="4"/>
  <c r="HP76" i="4"/>
  <c r="HA76" i="4"/>
  <c r="AN51" i="4"/>
  <c r="FE30" i="4"/>
  <c r="AN30" i="4"/>
  <c r="KP76" i="4"/>
  <c r="AG76" i="4"/>
  <c r="JV51" i="4"/>
  <c r="FE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<sst xmlns="http://schemas.openxmlformats.org/spreadsheetml/2006/main" count="287" uniqueCount="146">
  <si>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</si>
  <si>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</si>
  <si>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</si>
  <si>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</si>
  <si>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</si>
  <si>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</si>
  <si>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</si>
  <si>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</si>
  <si>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</si>
  <si>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</si>
  <si>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</si>
  <si>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</si>
  <si>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</si>
  <si>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</si>
  <si>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</si>
  <si>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</si>
  <si>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</si>
  <si>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</si>
  <si>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</si>
  <si>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</si>
  <si>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</si>
  <si>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</si>
  <si>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</si>
  <si>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</si>
  <si>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</si>
  <si>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</si>
  <si>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</si>
  <si>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</si>
  <si>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</si>
  <si>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</si>
  <si>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</si>
  <si>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</si>
  <si>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</si>
  <si>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</si>
  <si>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</si>
  <si>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</si>
  <si>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</si>
  <si>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</si>
  <si>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</si>
  <si>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</si>
  <si>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</si>
  <si>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</si>
  <si>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</si>
  <si>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</si>
  <si>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</si>
  <si>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</si>
  <si>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</si>
  <si>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</si>
  <si>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</si>
  <si>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</si>
  <si>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</si>
  <si>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</si>
  <si>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</si>
  <si>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</si>
  <si>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</si>
  <si>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</si>
  <si>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</si>
  <si>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</si>
  <si>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</si>
  <si>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</si>
  <si>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</si>
  <si>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</si>
  <si>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</si>
  <si>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</si>
  <si>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</si>
  <si>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</si>
  <si>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</si>
  <si>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</si>
  <si>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</si>
  <si>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</si>
  <si>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</si>
  <si>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</si>
  <si>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</si>
  <si>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</si>
  <si>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</si>
  <si>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</si>
  <si>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</si>
  <si>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</si>
  <si>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</si>
  <si>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</si>
  <si>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</si>
  <si>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</si>
  <si>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</si>
  <si>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</si>
  <si>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</si>
  <si>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</si>
  <si>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</si>
  <si>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</si>
  <si>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</si>
  <si>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</si>
  <si>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</si>
  <si>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</si>
  <si>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</si>
  <si>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</si>
  <si>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</si>
  <si>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</si>
  <si>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</si>
  <si>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</si>
  <si>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</si>
  <si>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</si>
  <si>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</si>
  <si>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</si>
  <si>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</si>
  <si>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</si>
  <si>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</si>
  <si>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</si>
  <si>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</si>
  <si>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</si>
  <si>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</si>
  <si>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</si>
  <si>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</si>
  <si>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</si>
  <si>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</si>
  <si>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</si>
  <si>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</si>
  <si>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</si>
  <si>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</si>
  <si>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</si>
  <si>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</si>
  <si>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</si>
  <si>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</si>
  <si>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</si>
  <si>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</si>
  <si>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</si>
  <si>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</si>
  <si>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</si>
  <si>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</si>
  <si>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</si>
  <si>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</si>
  <si>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</si>
  <si>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</si>
  <si>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</si>
  <si>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</si>
  <si>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</si>
  <si>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</si>
  <si>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</si>
  <si>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</si>
  <si>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</si>
  <si>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</si>
  <si>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</si>
  <si>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</si>
  <si>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</si>
  <si>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</si>
  <si>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該駐車場は、平成5年に供用開始され、老朽化も激しく、コインパーキングメーター機器自体が製造中止となっているため、中古部品で修理し使用しているような状況である。利用も年々減っていることから、事業の廃止も含め検討して行く必要がある。</t>
    <rPh sb="0" eb="2">
      <t>トウガイ</t>
    </rPh>
    <rPh sb="2" eb="5">
      <t>チュウシャジョウ</t>
    </rPh>
    <rPh sb="7" eb="9">
      <t>ヘイセイ</t>
    </rPh>
    <rPh sb="10" eb="11">
      <t>ネン</t>
    </rPh>
    <rPh sb="12" eb="14">
      <t>キョウヨウ</t>
    </rPh>
    <rPh sb="14" eb="16">
      <t>カイシ</t>
    </rPh>
    <rPh sb="19" eb="22">
      <t>ロウキュウカ</t>
    </rPh>
    <rPh sb="23" eb="24">
      <t>ハゲ</t>
    </rPh>
    <rPh sb="39" eb="41">
      <t>キキ</t>
    </rPh>
    <rPh sb="41" eb="43">
      <t>ジタイ</t>
    </rPh>
    <rPh sb="44" eb="46">
      <t>セイゾウ</t>
    </rPh>
    <rPh sb="46" eb="48">
      <t>チュウシ</t>
    </rPh>
    <rPh sb="57" eb="59">
      <t>チュウコ</t>
    </rPh>
    <rPh sb="59" eb="61">
      <t>ブヒン</t>
    </rPh>
    <rPh sb="62" eb="64">
      <t>シュウリ</t>
    </rPh>
    <rPh sb="65" eb="67">
      <t>シヨウ</t>
    </rPh>
    <rPh sb="74" eb="76">
      <t>ジョウキョウ</t>
    </rPh>
    <rPh sb="80" eb="82">
      <t>リヨウ</t>
    </rPh>
    <rPh sb="83" eb="85">
      <t>ネンネン</t>
    </rPh>
    <rPh sb="85" eb="86">
      <t>ヘ</t>
    </rPh>
    <rPh sb="95" eb="97">
      <t>ジギョウ</t>
    </rPh>
    <rPh sb="98" eb="100">
      <t>ハイシ</t>
    </rPh>
    <rPh sb="101" eb="102">
      <t>フク</t>
    </rPh>
    <rPh sb="103" eb="105">
      <t>ケントウ</t>
    </rPh>
    <rPh sb="107" eb="108">
      <t>イ</t>
    </rPh>
    <rPh sb="109" eb="111">
      <t>ヒツヨウ</t>
    </rPh>
    <phoneticPr fontId="5"/>
  </si>
  <si>
    <t>赤字のため、事業廃止も含め検討していく必要がある。</t>
    <rPh sb="0" eb="2">
      <t>アカジ</t>
    </rPh>
    <rPh sb="6" eb="8">
      <t>ジギョウ</t>
    </rPh>
    <rPh sb="8" eb="10">
      <t>ハイシ</t>
    </rPh>
    <rPh sb="11" eb="12">
      <t>フク</t>
    </rPh>
    <rPh sb="13" eb="15">
      <t>ケントウ</t>
    </rPh>
    <rPh sb="19" eb="21">
      <t>ヒツヨウ</t>
    </rPh>
    <phoneticPr fontId="5"/>
  </si>
  <si>
    <t>有料利用者が年々減っており、赤字経営が続いていることから、事業廃止も含め検討していく必要がある。</t>
    <rPh sb="0" eb="2">
      <t>ユウリョウ</t>
    </rPh>
    <rPh sb="2" eb="5">
      <t>リヨウシャ</t>
    </rPh>
    <rPh sb="6" eb="8">
      <t>ネンネン</t>
    </rPh>
    <rPh sb="8" eb="9">
      <t>ヘ</t>
    </rPh>
    <rPh sb="14" eb="16">
      <t>アカジ</t>
    </rPh>
    <rPh sb="16" eb="18">
      <t>ケイエイ</t>
    </rPh>
    <rPh sb="19" eb="20">
      <t>ツヅ</t>
    </rPh>
    <rPh sb="29" eb="31">
      <t>ジギョウ</t>
    </rPh>
    <rPh sb="31" eb="33">
      <t>ハイシ</t>
    </rPh>
    <rPh sb="34" eb="35">
      <t>フク</t>
    </rPh>
    <rPh sb="36" eb="38">
      <t>ケントウ</t>
    </rPh>
    <rPh sb="42" eb="4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</si>
</sst>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</c:v>
                </c:pt>
                <c:pt idx="1">
                  <c:v>32.4</c:v>
                </c:pt>
                <c:pt idx="2">
                  <c:v>28.4</c:v>
                </c:pt>
                <c:pt idx="3">
                  <c:v>23</c:v>
                </c:pt>
                <c:pt idx="4">
                  <c:v>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EE-493C-8B97-EBC8DC9B3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41440"/>
        <c:axId val="2186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EE-493C-8B97-EBC8DC9B3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41440"/>
        <c:axId val="218639872"/>
      </c:lineChart>
      <c:dateAx>
        <c:axId val="2186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639872"/>
        <c:crosses val="autoZero"/>
        <c:auto val="1"/>
        <c:lblOffset val="100"/>
        <c:baseTimeUnit val="years"/>
      </c:dateAx>
      <c:valAx>
        <c:axId val="2186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864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82-4B8C-8607-881E0C52B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7560"/>
        <c:axId val="28693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82-4B8C-8607-881E0C52B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7560"/>
        <c:axId val="286938736"/>
      </c:lineChart>
      <c:dateAx>
        <c:axId val="286937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38736"/>
        <c:crosses val="autoZero"/>
        <c:auto val="1"/>
        <c:lblOffset val="100"/>
        <c:baseTimeUnit val="years"/>
      </c:dateAx>
      <c:valAx>
        <c:axId val="28693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7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89-4F48-8671-84572CC3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7952"/>
        <c:axId val="28694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9-4F48-8671-84572CC3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7952"/>
        <c:axId val="286941872"/>
      </c:lineChart>
      <c:dateAx>
        <c:axId val="2869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41872"/>
        <c:crosses val="autoZero"/>
        <c:auto val="1"/>
        <c:lblOffset val="100"/>
        <c:baseTimeUnit val="years"/>
      </c:dateAx>
      <c:valAx>
        <c:axId val="28694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D-4110-99C1-6675CE179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9128"/>
        <c:axId val="286940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1D-4110-99C1-6675CE179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9128"/>
        <c:axId val="286940696"/>
      </c:lineChart>
      <c:dateAx>
        <c:axId val="286939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40696"/>
        <c:crosses val="autoZero"/>
        <c:auto val="1"/>
        <c:lblOffset val="100"/>
        <c:baseTimeUnit val="years"/>
      </c:dateAx>
      <c:valAx>
        <c:axId val="286940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9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F2-4680-BCD7-AC293E89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9520"/>
        <c:axId val="28693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F2-4680-BCD7-AC293E89F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9520"/>
        <c:axId val="286936384"/>
      </c:lineChart>
      <c:dateAx>
        <c:axId val="2869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36384"/>
        <c:crosses val="autoZero"/>
        <c:auto val="1"/>
        <c:lblOffset val="100"/>
        <c:baseTimeUnit val="years"/>
      </c:dateAx>
      <c:valAx>
        <c:axId val="28693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9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B8-4FBD-99CE-4C9046ADF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5992"/>
        <c:axId val="286936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B8-4FBD-99CE-4C9046ADF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5992"/>
        <c:axId val="286936776"/>
      </c:lineChart>
      <c:dateAx>
        <c:axId val="286935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36776"/>
        <c:crosses val="autoZero"/>
        <c:auto val="1"/>
        <c:lblOffset val="100"/>
        <c:baseTimeUnit val="years"/>
      </c:dateAx>
      <c:valAx>
        <c:axId val="286936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5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16.7</c:v>
                </c:pt>
                <c:pt idx="3">
                  <c:v>16.7</c:v>
                </c:pt>
                <c:pt idx="4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B-459A-BD92-18365ECF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42656"/>
        <c:axId val="28693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7B-459A-BD92-18365ECF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42656"/>
        <c:axId val="286939912"/>
      </c:lineChart>
      <c:dateAx>
        <c:axId val="28694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39912"/>
        <c:crosses val="autoZero"/>
        <c:auto val="1"/>
        <c:lblOffset val="100"/>
        <c:baseTimeUnit val="years"/>
      </c:dateAx>
      <c:valAx>
        <c:axId val="28693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42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-194.3</c:v>
                </c:pt>
                <c:pt idx="1">
                  <c:v>-208.5</c:v>
                </c:pt>
                <c:pt idx="2">
                  <c:v>-251.5</c:v>
                </c:pt>
                <c:pt idx="3">
                  <c:v>-334</c:v>
                </c:pt>
                <c:pt idx="4">
                  <c:v>-439.9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2B-4ED4-B679-DCB6FF42F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35208"/>
        <c:axId val="28693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2B-4ED4-B679-DCB6FF42F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935208"/>
        <c:axId val="286935600"/>
      </c:lineChart>
      <c:dateAx>
        <c:axId val="286935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935600"/>
        <c:crosses val="autoZero"/>
        <c:auto val="1"/>
        <c:lblOffset val="100"/>
        <c:baseTimeUnit val="years"/>
      </c:dateAx>
      <c:valAx>
        <c:axId val="28693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935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-544</c:v>
                </c:pt>
                <c:pt idx="1">
                  <c:v>-465</c:v>
                </c:pt>
                <c:pt idx="2">
                  <c:v>-488</c:v>
                </c:pt>
                <c:pt idx="3">
                  <c:v>-511</c:v>
                </c:pt>
                <c:pt idx="4">
                  <c:v>-607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4-4450-9403-16C7219D1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188824"/>
        <c:axId val="28719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34-4450-9403-16C7219D1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188824"/>
        <c:axId val="287191568"/>
      </c:lineChart>
      <c:dateAx>
        <c:axId val="28718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191568"/>
        <c:crosses val="autoZero"/>
        <c:auto val="1"/>
        <c:lblOffset val="100"/>
        <c:baseTimeUnit val="years"/>
      </c:dateAx>
      <c:valAx>
        <c:axId val="28719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7188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三重県名張市　市営桔梗が丘駅南駐車場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有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449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133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24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12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600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144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34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32.4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28.4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18.5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25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16.7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16.7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16.7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143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-194.3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-208.5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-251.5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-334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-439.9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-544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-465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-488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-511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-607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145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47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m5WTrFBq4E1AbFR359Nj7Ji3NOIkNrVsYeZDAHsznE/G3hIUA19tK33ytMnwtZDbMWqhN1JHesDSxBRqr90DQ==" saltValue="aFPPQuzGxMvCngXI29Ud/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111</v>
      </c>
      <c r="AL5" s="59" t="s">
        <v>101</v>
      </c>
      <c r="AM5" s="59" t="s">
        <v>112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113</v>
      </c>
      <c r="AV5" s="59" t="s">
        <v>114</v>
      </c>
      <c r="AW5" s="59" t="s">
        <v>101</v>
      </c>
      <c r="AX5" s="59" t="s">
        <v>115</v>
      </c>
      <c r="AY5" s="59" t="s">
        <v>103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114</v>
      </c>
      <c r="BH5" s="59" t="s">
        <v>101</v>
      </c>
      <c r="BI5" s="59" t="s">
        <v>102</v>
      </c>
      <c r="BJ5" s="59" t="s">
        <v>116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111</v>
      </c>
      <c r="BS5" s="59" t="s">
        <v>101</v>
      </c>
      <c r="BT5" s="59" t="s">
        <v>102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99</v>
      </c>
      <c r="CC5" s="59" t="s">
        <v>114</v>
      </c>
      <c r="CD5" s="59" t="s">
        <v>117</v>
      </c>
      <c r="CE5" s="59" t="s">
        <v>102</v>
      </c>
      <c r="CF5" s="59" t="s">
        <v>116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110</v>
      </c>
      <c r="CP5" s="59" t="s">
        <v>114</v>
      </c>
      <c r="CQ5" s="59" t="s">
        <v>101</v>
      </c>
      <c r="CR5" s="59" t="s">
        <v>112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113</v>
      </c>
      <c r="DA5" s="59" t="s">
        <v>114</v>
      </c>
      <c r="DB5" s="59" t="s">
        <v>117</v>
      </c>
      <c r="DC5" s="59" t="s">
        <v>115</v>
      </c>
      <c r="DD5" s="59" t="s">
        <v>103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99</v>
      </c>
      <c r="DL5" s="59" t="s">
        <v>114</v>
      </c>
      <c r="DM5" s="59" t="s">
        <v>101</v>
      </c>
      <c r="DN5" s="59" t="s">
        <v>112</v>
      </c>
      <c r="DO5" s="59" t="s">
        <v>118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119</v>
      </c>
      <c r="B6" s="60">
        <f>B8</f>
        <v>2017</v>
      </c>
      <c r="C6" s="60">
        <f t="shared" ref="C6:X6" si="1">C8</f>
        <v>242080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三重県名張市</v>
      </c>
      <c r="I6" s="60" t="str">
        <f t="shared" si="1"/>
        <v>市営桔梗が丘駅南駐車場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駅</v>
      </c>
      <c r="T6" s="62" t="str">
        <f t="shared" si="1"/>
        <v>有</v>
      </c>
      <c r="U6" s="63">
        <f t="shared" si="1"/>
        <v>449</v>
      </c>
      <c r="V6" s="63">
        <f t="shared" si="1"/>
        <v>12</v>
      </c>
      <c r="W6" s="63">
        <f t="shared" si="1"/>
        <v>600</v>
      </c>
      <c r="X6" s="62" t="str">
        <f t="shared" si="1"/>
        <v>導入なし</v>
      </c>
      <c r="Y6" s="64">
        <f>IF(Y8="-",NA(),Y8)</f>
        <v>34</v>
      </c>
      <c r="Z6" s="64">
        <f t="shared" ref="Z6:AH6" si="2">IF(Z8="-",NA(),Z8)</f>
        <v>32.4</v>
      </c>
      <c r="AA6" s="64">
        <f t="shared" si="2"/>
        <v>28.4</v>
      </c>
      <c r="AB6" s="64">
        <f t="shared" si="2"/>
        <v>23</v>
      </c>
      <c r="AC6" s="64">
        <f t="shared" si="2"/>
        <v>18.5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-194.3</v>
      </c>
      <c r="BG6" s="64">
        <f t="shared" ref="BG6:BO6" si="5">IF(BG8="-",NA(),BG8)</f>
        <v>-208.5</v>
      </c>
      <c r="BH6" s="64">
        <f t="shared" si="5"/>
        <v>-251.5</v>
      </c>
      <c r="BI6" s="64">
        <f t="shared" si="5"/>
        <v>-334</v>
      </c>
      <c r="BJ6" s="64">
        <f t="shared" si="5"/>
        <v>-439.9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-544</v>
      </c>
      <c r="BR6" s="65">
        <f t="shared" ref="BR6:BZ6" si="6">IF(BR8="-",NA(),BR8)</f>
        <v>-465</v>
      </c>
      <c r="BS6" s="65">
        <f t="shared" si="6"/>
        <v>-488</v>
      </c>
      <c r="BT6" s="65">
        <f t="shared" si="6"/>
        <v>-511</v>
      </c>
      <c r="BU6" s="65">
        <f t="shared" si="6"/>
        <v>-607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120</v>
      </c>
      <c r="CM6" s="63">
        <f t="shared" ref="CM6:CN6" si="7">CM8</f>
        <v>47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25</v>
      </c>
      <c r="DL6" s="64">
        <f t="shared" ref="DL6:DT6" si="9">IF(DL8="-",NA(),DL8)</f>
        <v>25</v>
      </c>
      <c r="DM6" s="64">
        <f t="shared" si="9"/>
        <v>16.7</v>
      </c>
      <c r="DN6" s="64">
        <f t="shared" si="9"/>
        <v>16.7</v>
      </c>
      <c r="DO6" s="64">
        <f t="shared" si="9"/>
        <v>16.7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242080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三重県　名張市</v>
      </c>
      <c r="I7" s="60" t="str">
        <f t="shared" si="10"/>
        <v>市営桔梗が丘駅南駐車場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駅</v>
      </c>
      <c r="T7" s="62" t="str">
        <f t="shared" si="10"/>
        <v>有</v>
      </c>
      <c r="U7" s="63">
        <f t="shared" si="10"/>
        <v>449</v>
      </c>
      <c r="V7" s="63">
        <f t="shared" si="10"/>
        <v>12</v>
      </c>
      <c r="W7" s="63">
        <f t="shared" si="10"/>
        <v>600</v>
      </c>
      <c r="X7" s="62" t="str">
        <f t="shared" si="10"/>
        <v>導入なし</v>
      </c>
      <c r="Y7" s="64">
        <f>Y8</f>
        <v>34</v>
      </c>
      <c r="Z7" s="64">
        <f t="shared" ref="Z7:AH7" si="11">Z8</f>
        <v>32.4</v>
      </c>
      <c r="AA7" s="64">
        <f t="shared" si="11"/>
        <v>28.4</v>
      </c>
      <c r="AB7" s="64">
        <f t="shared" si="11"/>
        <v>23</v>
      </c>
      <c r="AC7" s="64">
        <f t="shared" si="11"/>
        <v>18.5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-194.3</v>
      </c>
      <c r="BG7" s="64">
        <f t="shared" ref="BG7:BO7" si="14">BG8</f>
        <v>-208.5</v>
      </c>
      <c r="BH7" s="64">
        <f t="shared" si="14"/>
        <v>-251.5</v>
      </c>
      <c r="BI7" s="64">
        <f t="shared" si="14"/>
        <v>-334</v>
      </c>
      <c r="BJ7" s="64">
        <f t="shared" si="14"/>
        <v>-439.9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-544</v>
      </c>
      <c r="BR7" s="65">
        <f t="shared" ref="BR7:BZ7" si="15">BR8</f>
        <v>-465</v>
      </c>
      <c r="BS7" s="65">
        <f t="shared" si="15"/>
        <v>-488</v>
      </c>
      <c r="BT7" s="65">
        <f t="shared" si="15"/>
        <v>-511</v>
      </c>
      <c r="BU7" s="65">
        <f t="shared" si="15"/>
        <v>-607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124</v>
      </c>
      <c r="CL7" s="61"/>
      <c r="CM7" s="63">
        <f>CM8</f>
        <v>47</v>
      </c>
      <c r="CN7" s="63">
        <f>CN8</f>
        <v>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25</v>
      </c>
      <c r="DL7" s="64">
        <f t="shared" ref="DL7:DT7" si="17">DL8</f>
        <v>25</v>
      </c>
      <c r="DM7" s="64">
        <f t="shared" si="17"/>
        <v>16.7</v>
      </c>
      <c r="DN7" s="64">
        <f t="shared" si="17"/>
        <v>16.7</v>
      </c>
      <c r="DO7" s="64">
        <f t="shared" si="17"/>
        <v>16.7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242080</v>
      </c>
      <c r="D8" s="67">
        <v>47</v>
      </c>
      <c r="E8" s="67">
        <v>14</v>
      </c>
      <c r="F8" s="67">
        <v>0</v>
      </c>
      <c r="G8" s="67">
        <v>4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24</v>
      </c>
      <c r="S8" s="69" t="s">
        <v>135</v>
      </c>
      <c r="T8" s="69" t="s">
        <v>136</v>
      </c>
      <c r="U8" s="70">
        <v>449</v>
      </c>
      <c r="V8" s="70">
        <v>12</v>
      </c>
      <c r="W8" s="70">
        <v>600</v>
      </c>
      <c r="X8" s="69" t="s">
        <v>137</v>
      </c>
      <c r="Y8" s="71">
        <v>34</v>
      </c>
      <c r="Z8" s="71">
        <v>32.4</v>
      </c>
      <c r="AA8" s="71">
        <v>28.4</v>
      </c>
      <c r="AB8" s="71">
        <v>23</v>
      </c>
      <c r="AC8" s="71">
        <v>18.5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-194.3</v>
      </c>
      <c r="BG8" s="71">
        <v>-208.5</v>
      </c>
      <c r="BH8" s="71">
        <v>-251.5</v>
      </c>
      <c r="BI8" s="71">
        <v>-334</v>
      </c>
      <c r="BJ8" s="71">
        <v>-439.9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-544</v>
      </c>
      <c r="BR8" s="72">
        <v>-465</v>
      </c>
      <c r="BS8" s="72">
        <v>-488</v>
      </c>
      <c r="BT8" s="73">
        <v>-511</v>
      </c>
      <c r="BU8" s="73">
        <v>-607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47</v>
      </c>
      <c r="CN8" s="70">
        <v>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25</v>
      </c>
      <c r="DL8" s="71">
        <v>25</v>
      </c>
      <c r="DM8" s="71">
        <v>16.7</v>
      </c>
      <c r="DN8" s="71">
        <v>16.7</v>
      </c>
      <c r="DO8" s="71">
        <v>16.7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2018-12-07T10:31:42Z</dcterms:created>
  <dcterms:modified xsi:type="dcterms:W3CDTF">2019-01-30T08:56:34Z</dcterms:modified>
  <cp:category/>
</cp:coreProperties>
</file>