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MI76" i="4" l="1"/>
  <c r="HJ51" i="4"/>
  <c r="MA30" i="4"/>
  <c r="IT76" i="4"/>
  <c r="CS51" i="4"/>
  <c r="HJ30" i="4"/>
  <c r="MA51" i="4"/>
  <c r="CS30" i="4"/>
  <c r="BZ76" i="4"/>
  <c r="C11" i="5"/>
  <c r="D11" i="5"/>
  <c r="E11" i="5"/>
  <c r="B11" i="5"/>
  <c r="BK76" i="4" l="1"/>
  <c r="LH51" i="4"/>
  <c r="BZ51" i="4"/>
  <c r="GQ30" i="4"/>
  <c r="LT76" i="4"/>
  <c r="GQ51" i="4"/>
  <c r="LH30" i="4"/>
  <c r="IE76" i="4"/>
  <c r="BZ30" i="4"/>
  <c r="BG30" i="4"/>
  <c r="HP76" i="4"/>
  <c r="FX30" i="4"/>
  <c r="AV76" i="4"/>
  <c r="KO51" i="4"/>
  <c r="FX51" i="4"/>
  <c r="KO30" i="4"/>
  <c r="BG51" i="4"/>
  <c r="LE76" i="4"/>
  <c r="FE51" i="4"/>
  <c r="HA76" i="4"/>
  <c r="AN51" i="4"/>
  <c r="FE30" i="4"/>
  <c r="AN30" i="4"/>
  <c r="JV30" i="4"/>
  <c r="AG76" i="4"/>
  <c r="JV51" i="4"/>
  <c r="KP76" i="4"/>
  <c r="KA76" i="4"/>
  <c r="EL51" i="4"/>
  <c r="JC30" i="4"/>
  <c r="U30" i="4"/>
  <c r="GL76" i="4"/>
  <c r="U51" i="4"/>
  <c r="EL30" i="4"/>
  <c r="R76" i="4"/>
  <c r="JC51"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<sst xmlns="http://schemas.openxmlformats.org/spreadsheetml/2006/main" count="287" uniqueCount="135">
  <si>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</si>
  <si>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</si>
  <si>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</si>
  <si>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</si>
  <si>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</si>
  <si>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</si>
  <si>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</si>
  <si>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</si>
  <si>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</si>
  <si>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</si>
  <si>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</si>
  <si>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</si>
  <si>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</si>
  <si>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</si>
  <si>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</si>
  <si>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</si>
  <si>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</si>
  <si>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</si>
  <si>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</si>
  <si>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</si>
  <si>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</si>
  <si>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</si>
  <si>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</si>
  <si>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</si>
  <si>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</si>
  <si>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</si>
  <si>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</si>
  <si>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</si>
  <si>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</si>
  <si>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</si>
  <si>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</si>
  <si>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</si>
  <si>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</si>
  <si>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</si>
  <si>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</si>
  <si>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</si>
  <si>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</si>
  <si>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</si>
  <si>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</si>
  <si>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</si>
  <si>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</si>
  <si>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</si>
  <si>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</si>
  <si>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</si>
  <si>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</si>
  <si>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</si>
  <si>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</si>
  <si>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</si>
  <si>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</si>
  <si>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</si>
  <si>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</si>
  <si>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</si>
  <si>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</si>
  <si>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</si>
  <si>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</si>
  <si>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</si>
  <si>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</si>
  <si>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</si>
  <si>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</si>
  <si>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</si>
  <si>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</si>
  <si>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</si>
  <si>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</si>
  <si>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</si>
  <si>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</si>
  <si>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</si>
  <si>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</si>
  <si>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</si>
  <si>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</si>
  <si>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</si>
  <si>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</si>
  <si>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</si>
  <si>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</si>
  <si>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</si>
  <si>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</si>
  <si>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</si>
  <si>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</si>
  <si>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</si>
  <si>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</si>
  <si>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</si>
  <si>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</si>
  <si>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</si>
  <si>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</si>
  <si>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</si>
  <si>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</si>
  <si>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</si>
  <si>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</si>
  <si>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</si>
  <si>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</si>
  <si>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</si>
  <si>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</si>
  <si>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</si>
  <si>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</si>
  <si>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</si>
  <si>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</si>
  <si>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</si>
  <si>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</si>
  <si>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</si>
  <si>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</si>
  <si>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</si>
  <si>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</si>
  <si>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</si>
  <si>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</si>
  <si>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</si>
  <si>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</si>
  <si>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</si>
  <si>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</si>
  <si>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</si>
  <si>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</si>
  <si>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</si>
  <si>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</si>
  <si>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</si>
  <si>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</si>
  <si>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三重県　伊賀市</t>
  </si>
  <si>
    <t>市営駐車場</t>
  </si>
  <si>
    <t>法非適用</t>
  </si>
  <si>
    <t>駐車場整備事業</t>
  </si>
  <si>
    <t>-</t>
  </si>
  <si>
    <t>Ａ３Ｂ２</t>
  </si>
  <si>
    <t>該当数値なし</t>
  </si>
  <si>
    <t>都市計画駐車場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</si>
  <si>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</si>
  <si>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</si>
  <si>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</si>
  <si>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</si>
  <si>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</si>
  <si>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</si>
  <si>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</si>
  <si>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</si>
  <si>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</si>
  <si>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</si>
  <si>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r>
      <t>　</t>
    </r>
    <r>
      <rPr>
        <sz val="11"/>
        <rFont val="ＭＳ ゴシック"/>
        <family val="3"/>
        <charset val="128"/>
      </rPr>
      <t>企業債残高対料金収入比率について、例年０％である理由として、広場式の駐車場で料金収納のための機械設置もなく、維持管理は軽微な補修のみであり設備投資額が小さい。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</si>
  <si>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利用の状況について、長時間利用しても１回５００円（乗用車）等としているため稼働率は低い数値が出ている。
　しかし、観光拠点として機能しているため、観光（行楽）シーズンには駐車台数が増加し、回転率も上がるため、一定の収益を上げている。</t>
    <rPh sb="1" eb="3">
      <t>リヨウ</t>
    </rPh>
    <rPh sb="4" eb="6">
      <t>ジョウキョウ</t>
    </rPh>
    <rPh sb="11" eb="14">
      <t>チョウジカン</t>
    </rPh>
    <rPh sb="14" eb="16">
      <t>リヨウ</t>
    </rPh>
    <rPh sb="19" eb="21">
      <t>イッカイ</t>
    </rPh>
    <rPh sb="24" eb="25">
      <t>エン</t>
    </rPh>
    <rPh sb="26" eb="28">
      <t>ジョウヨウ</t>
    </rPh>
    <rPh sb="28" eb="29">
      <t>シャ</t>
    </rPh>
    <rPh sb="30" eb="31">
      <t>トウ</t>
    </rPh>
    <rPh sb="38" eb="40">
      <t>カドウ</t>
    </rPh>
    <rPh sb="40" eb="41">
      <t>リツ</t>
    </rPh>
    <rPh sb="42" eb="43">
      <t>ヒク</t>
    </rPh>
    <rPh sb="44" eb="46">
      <t>スウチ</t>
    </rPh>
    <rPh sb="47" eb="48">
      <t>デ</t>
    </rPh>
    <rPh sb="58" eb="60">
      <t>カンコウ</t>
    </rPh>
    <rPh sb="60" eb="62">
      <t>キョテン</t>
    </rPh>
    <rPh sb="65" eb="67">
      <t>キノウ</t>
    </rPh>
    <rPh sb="74" eb="76">
      <t>カンコウ</t>
    </rPh>
    <rPh sb="77" eb="79">
      <t>コウラク</t>
    </rPh>
    <rPh sb="86" eb="88">
      <t>チュウシャ</t>
    </rPh>
    <rPh sb="88" eb="90">
      <t>ダイスウ</t>
    </rPh>
    <rPh sb="91" eb="93">
      <t>ゾウカ</t>
    </rPh>
    <rPh sb="95" eb="97">
      <t>カイテン</t>
    </rPh>
    <rPh sb="97" eb="98">
      <t>リツ</t>
    </rPh>
    <rPh sb="99" eb="100">
      <t>ア</t>
    </rPh>
    <rPh sb="105" eb="107">
      <t>イッテイ</t>
    </rPh>
    <rPh sb="108" eb="110">
      <t>シュウエキ</t>
    </rPh>
    <rPh sb="111" eb="112">
      <t>ア</t>
    </rPh>
    <phoneticPr fontId="6"/>
  </si>
  <si>
    <r>
      <t>　</t>
    </r>
    <r>
      <rPr>
        <sz val="11"/>
        <rFont val="ＭＳ ゴシック"/>
        <family val="3"/>
        <charset val="128"/>
      </rPr>
      <t>収益的収支比率や稼働率は類似施設の平均値を下回っているが、大規模な更新投資の必要がないため、黒字を保っている。
　また、市の観光拠点として位置する駐車場であるため、収益が安定している。今後も継続して、健全な経営を堅持したい。</t>
    </r>
    <rPh sb="1" eb="3">
      <t>シュウエキ</t>
    </rPh>
    <rPh sb="3" eb="4">
      <t>テキ</t>
    </rPh>
    <rPh sb="4" eb="5">
      <t>オサム</t>
    </rPh>
    <rPh sb="6" eb="8">
      <t>ヒリツ</t>
    </rPh>
    <rPh sb="9" eb="11">
      <t>カドウ</t>
    </rPh>
    <rPh sb="11" eb="12">
      <t>リツ</t>
    </rPh>
    <rPh sb="13" eb="15">
      <t>ルイジ</t>
    </rPh>
    <rPh sb="15" eb="17">
      <t>シセツ</t>
    </rPh>
    <rPh sb="18" eb="20">
      <t>ヘイキン</t>
    </rPh>
    <rPh sb="20" eb="21">
      <t>チ</t>
    </rPh>
    <rPh sb="22" eb="24">
      <t>シタマワ</t>
    </rPh>
    <rPh sb="30" eb="33">
      <t>ダイキボ</t>
    </rPh>
    <rPh sb="34" eb="36">
      <t>コウシン</t>
    </rPh>
    <rPh sb="36" eb="38">
      <t>トウシ</t>
    </rPh>
    <rPh sb="39" eb="41">
      <t>ヒツヨウ</t>
    </rPh>
    <rPh sb="61" eb="62">
      <t>シ</t>
    </rPh>
    <rPh sb="63" eb="65">
      <t>カンコウ</t>
    </rPh>
    <rPh sb="65" eb="67">
      <t>キョテン</t>
    </rPh>
    <rPh sb="70" eb="72">
      <t>イチ</t>
    </rPh>
    <rPh sb="74" eb="76">
      <t>チュウシャ</t>
    </rPh>
    <rPh sb="76" eb="77">
      <t>ジョウ</t>
    </rPh>
    <rPh sb="83" eb="85">
      <t>シュウエキ</t>
    </rPh>
    <rPh sb="86" eb="88">
      <t>アンテイ</t>
    </rPh>
    <rPh sb="93" eb="95">
      <t>コンゴ</t>
    </rPh>
    <rPh sb="96" eb="98">
      <t>ケイゾク</t>
    </rPh>
    <rPh sb="101" eb="103">
      <t>ケンゼン</t>
    </rPh>
    <rPh sb="104" eb="106">
      <t>ケイエイ</t>
    </rPh>
    <rPh sb="107" eb="109">
      <t>ケンジ</t>
    </rPh>
    <phoneticPr fontId="6"/>
  </si>
  <si>
    <t>　収益的収支比率について、黒字であり料金収入のみで、１００％以上の数値を得ているため、適正に維持管理ができていると考える。
　他会計補助金比率や、駐車台数１台あたりの他会計補助金額について、他会計より人件費や一般会計からの繰入金に頼ることなく０％で抑えられていることで独立採算制が取れている。
　売上高ＧＯＰ比率やＥＢＩＴＤＡについて、類似施設平均値より数値は高く、市営駐車場として定着し、ほぼ安定的な収益がある。駅に近く、市の観光拠点となっているためイベント時には満車になることもある。こういったことから高い収益を得られる要因と考えられる。</t>
    <rPh sb="1" eb="3">
      <t>シュウエキ</t>
    </rPh>
    <rPh sb="3" eb="4">
      <t>テキ</t>
    </rPh>
    <rPh sb="4" eb="6">
      <t>シュウシ</t>
    </rPh>
    <rPh sb="6" eb="8">
      <t>ヒリツ</t>
    </rPh>
    <rPh sb="13" eb="15">
      <t>クロジ</t>
    </rPh>
    <rPh sb="18" eb="20">
      <t>リョウキン</t>
    </rPh>
    <rPh sb="20" eb="22">
      <t>シュウニュウ</t>
    </rPh>
    <rPh sb="30" eb="32">
      <t>イジョウ</t>
    </rPh>
    <rPh sb="33" eb="35">
      <t>スウチ</t>
    </rPh>
    <rPh sb="36" eb="37">
      <t>エ</t>
    </rPh>
    <rPh sb="43" eb="45">
      <t>テキセイ</t>
    </rPh>
    <rPh sb="46" eb="48">
      <t>イジ</t>
    </rPh>
    <rPh sb="48" eb="50">
      <t>カンリ</t>
    </rPh>
    <rPh sb="73" eb="75">
      <t>チュウシャ</t>
    </rPh>
    <rPh sb="75" eb="77">
      <t>ダイスウ</t>
    </rPh>
    <rPh sb="95" eb="96">
      <t>タ</t>
    </rPh>
    <rPh sb="96" eb="98">
      <t>カイケイ</t>
    </rPh>
    <rPh sb="100" eb="102">
      <t>ジンケン</t>
    </rPh>
    <rPh sb="102" eb="103">
      <t>ヒ</t>
    </rPh>
    <rPh sb="104" eb="106">
      <t>イッパン</t>
    </rPh>
    <rPh sb="106" eb="108">
      <t>カイケイ</t>
    </rPh>
    <rPh sb="111" eb="113">
      <t>クリイレ</t>
    </rPh>
    <rPh sb="113" eb="114">
      <t>キン</t>
    </rPh>
    <rPh sb="115" eb="116">
      <t>タヨ</t>
    </rPh>
    <rPh sb="124" eb="125">
      <t>オサ</t>
    </rPh>
    <rPh sb="134" eb="136">
      <t>ドクリツ</t>
    </rPh>
    <rPh sb="136" eb="138">
      <t>サイサン</t>
    </rPh>
    <rPh sb="138" eb="139">
      <t>セイ</t>
    </rPh>
    <rPh sb="140" eb="141">
      <t>ト</t>
    </rPh>
    <rPh sb="148" eb="150">
      <t>ウリアゲ</t>
    </rPh>
    <rPh sb="150" eb="151">
      <t>ダカ</t>
    </rPh>
    <rPh sb="154" eb="156">
      <t>ヒリツ</t>
    </rPh>
    <rPh sb="168" eb="170">
      <t>ルイジ</t>
    </rPh>
    <rPh sb="170" eb="172">
      <t>シセツ</t>
    </rPh>
    <rPh sb="172" eb="175">
      <t>ヘイキンチ</t>
    </rPh>
    <rPh sb="177" eb="179">
      <t>スウチ</t>
    </rPh>
    <rPh sb="180" eb="181">
      <t>タカ</t>
    </rPh>
    <rPh sb="183" eb="185">
      <t>シエイ</t>
    </rPh>
    <rPh sb="185" eb="187">
      <t>チュウシャ</t>
    </rPh>
    <rPh sb="187" eb="188">
      <t>ジョウ</t>
    </rPh>
    <rPh sb="191" eb="193">
      <t>テイチャク</t>
    </rPh>
    <rPh sb="197" eb="200">
      <t>アンテイテキ</t>
    </rPh>
    <rPh sb="201" eb="203">
      <t>シュウエキ</t>
    </rPh>
    <rPh sb="207" eb="208">
      <t>エキ</t>
    </rPh>
    <rPh sb="209" eb="210">
      <t>チカ</t>
    </rPh>
    <rPh sb="212" eb="213">
      <t>シ</t>
    </rPh>
    <rPh sb="214" eb="216">
      <t>カンコウ</t>
    </rPh>
    <rPh sb="216" eb="218">
      <t>キョテン</t>
    </rPh>
    <rPh sb="230" eb="231">
      <t>ジ</t>
    </rPh>
    <rPh sb="233" eb="235">
      <t>マンシャ</t>
    </rPh>
    <rPh sb="253" eb="254">
      <t>タカ</t>
    </rPh>
    <rPh sb="255" eb="257">
      <t>シュウエキ</t>
    </rPh>
    <rPh sb="258" eb="259">
      <t>エ</t>
    </rPh>
    <rPh sb="262" eb="264">
      <t>ヨウイン</t>
    </rPh>
    <rPh sb="265" eb="266">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</si>
</sst>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230.7</c:v>
                </c:pt>
                <c:pt idx="1">
                  <c:v>209.5</c:v>
                </c:pt>
                <c:pt idx="2">
                  <c:v>203.9</c:v>
                </c:pt>
                <c:pt idx="3">
                  <c:v>214.3</c:v>
                </c:pt>
                <c:pt idx="4">
                  <c:v>210.3</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4313088"/>
        <c:axId val="943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4313088"/>
        <c:axId val="94323456"/>
      </c:lineChart>
      <c:dateAx>
        <c:axId val="94313088"/>
        <c:scaling>
          <c:orientation val="minMax"/>
        </c:scaling>
        <c:delete val="1"/>
        <c:axPos val="b"/>
        <c:numFmt formatCode="ge" sourceLinked="1"/>
        <c:majorTickMark val="none"/>
        <c:minorTickMark val="none"/>
        <c:tickLblPos val="none"/>
        <c:crossAx val="94323456"/>
        <c:crosses val="autoZero"/>
        <c:auto val="1"/>
        <c:lblOffset val="100"/>
        <c:baseTimeUnit val="years"/>
      </c:dateAx>
      <c:valAx>
        <c:axId val="9432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31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6029312"/>
        <c:axId val="960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6029312"/>
        <c:axId val="96039680"/>
      </c:lineChart>
      <c:dateAx>
        <c:axId val="96029312"/>
        <c:scaling>
          <c:orientation val="minMax"/>
        </c:scaling>
        <c:delete val="1"/>
        <c:axPos val="b"/>
        <c:numFmt formatCode="ge" sourceLinked="1"/>
        <c:majorTickMark val="none"/>
        <c:minorTickMark val="none"/>
        <c:tickLblPos val="none"/>
        <c:crossAx val="96039680"/>
        <c:crosses val="autoZero"/>
        <c:auto val="1"/>
        <c:lblOffset val="100"/>
        <c:baseTimeUnit val="years"/>
      </c:dateAx>
      <c:valAx>
        <c:axId val="9603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2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5758592"/>
        <c:axId val="957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5758592"/>
        <c:axId val="95768960"/>
      </c:lineChart>
      <c:dateAx>
        <c:axId val="95758592"/>
        <c:scaling>
          <c:orientation val="minMax"/>
        </c:scaling>
        <c:delete val="1"/>
        <c:axPos val="b"/>
        <c:numFmt formatCode="ge" sourceLinked="1"/>
        <c:majorTickMark val="none"/>
        <c:minorTickMark val="none"/>
        <c:tickLblPos val="none"/>
        <c:crossAx val="95768960"/>
        <c:crosses val="autoZero"/>
        <c:auto val="1"/>
        <c:lblOffset val="100"/>
        <c:baseTimeUnit val="years"/>
      </c:dateAx>
      <c:valAx>
        <c:axId val="9576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5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5799168"/>
        <c:axId val="9580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5799168"/>
        <c:axId val="95809536"/>
      </c:lineChart>
      <c:dateAx>
        <c:axId val="95799168"/>
        <c:scaling>
          <c:orientation val="minMax"/>
        </c:scaling>
        <c:delete val="1"/>
        <c:axPos val="b"/>
        <c:numFmt formatCode="ge" sourceLinked="1"/>
        <c:majorTickMark val="none"/>
        <c:minorTickMark val="none"/>
        <c:tickLblPos val="none"/>
        <c:crossAx val="95809536"/>
        <c:crosses val="autoZero"/>
        <c:auto val="1"/>
        <c:lblOffset val="100"/>
        <c:baseTimeUnit val="years"/>
      </c:dateAx>
      <c:valAx>
        <c:axId val="9580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9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5911296"/>
        <c:axId val="959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5911296"/>
        <c:axId val="95913472"/>
      </c:lineChart>
      <c:dateAx>
        <c:axId val="95911296"/>
        <c:scaling>
          <c:orientation val="minMax"/>
        </c:scaling>
        <c:delete val="1"/>
        <c:axPos val="b"/>
        <c:numFmt formatCode="ge" sourceLinked="1"/>
        <c:majorTickMark val="none"/>
        <c:minorTickMark val="none"/>
        <c:tickLblPos val="none"/>
        <c:crossAx val="95913472"/>
        <c:crosses val="autoZero"/>
        <c:auto val="1"/>
        <c:lblOffset val="100"/>
        <c:baseTimeUnit val="years"/>
      </c:dateAx>
      <c:valAx>
        <c:axId val="95913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91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5951872"/>
        <c:axId val="959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5951872"/>
        <c:axId val="95962240"/>
      </c:lineChart>
      <c:dateAx>
        <c:axId val="95951872"/>
        <c:scaling>
          <c:orientation val="minMax"/>
        </c:scaling>
        <c:delete val="1"/>
        <c:axPos val="b"/>
        <c:numFmt formatCode="ge" sourceLinked="1"/>
        <c:majorTickMark val="none"/>
        <c:minorTickMark val="none"/>
        <c:tickLblPos val="none"/>
        <c:crossAx val="95962240"/>
        <c:crosses val="autoZero"/>
        <c:auto val="1"/>
        <c:lblOffset val="100"/>
        <c:baseTimeUnit val="years"/>
      </c:dateAx>
      <c:valAx>
        <c:axId val="95962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95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52.7</c:v>
                </c:pt>
                <c:pt idx="1">
                  <c:v>42.3</c:v>
                </c:pt>
                <c:pt idx="2">
                  <c:v>42</c:v>
                </c:pt>
                <c:pt idx="3">
                  <c:v>43.7</c:v>
                </c:pt>
                <c:pt idx="4">
                  <c:v>45.9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5995008"/>
        <c:axId val="959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5995008"/>
        <c:axId val="95996928"/>
      </c:lineChart>
      <c:dateAx>
        <c:axId val="95995008"/>
        <c:scaling>
          <c:orientation val="minMax"/>
        </c:scaling>
        <c:delete val="1"/>
        <c:axPos val="b"/>
        <c:numFmt formatCode="ge" sourceLinked="1"/>
        <c:majorTickMark val="none"/>
        <c:minorTickMark val="none"/>
        <c:tickLblPos val="none"/>
        <c:crossAx val="95996928"/>
        <c:crosses val="autoZero"/>
        <c:auto val="1"/>
        <c:lblOffset val="100"/>
        <c:baseTimeUnit val="years"/>
      </c:dateAx>
      <c:valAx>
        <c:axId val="9599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99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59.3</c:v>
                </c:pt>
                <c:pt idx="1">
                  <c:v>54.6</c:v>
                </c:pt>
                <c:pt idx="2">
                  <c:v>52.7</c:v>
                </c:pt>
                <c:pt idx="3">
                  <c:v>56.6</c:v>
                </c:pt>
                <c:pt idx="4">
                  <c:v>56.2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6113408"/>
        <c:axId val="961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6113408"/>
        <c:axId val="96115328"/>
      </c:lineChart>
      <c:dateAx>
        <c:axId val="96113408"/>
        <c:scaling>
          <c:orientation val="minMax"/>
        </c:scaling>
        <c:delete val="1"/>
        <c:axPos val="b"/>
        <c:numFmt formatCode="ge" sourceLinked="1"/>
        <c:majorTickMark val="none"/>
        <c:minorTickMark val="none"/>
        <c:tickLblPos val="none"/>
        <c:crossAx val="96115328"/>
        <c:crosses val="autoZero"/>
        <c:auto val="1"/>
        <c:lblOffset val="100"/>
        <c:baseTimeUnit val="years"/>
      </c:dateAx>
      <c:valAx>
        <c:axId val="9611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1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16729</c:v>
                </c:pt>
                <c:pt idx="1">
                  <c:v>13592</c:v>
                </c:pt>
                <c:pt idx="2">
                  <c:v>13090</c:v>
                </c:pt>
                <c:pt idx="3">
                  <c:v>14668</c:v>
                </c:pt>
                <c:pt idx="4">
                  <c:v>14460</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6161152"/>
        <c:axId val="961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6161152"/>
        <c:axId val="96163328"/>
      </c:lineChart>
      <c:dateAx>
        <c:axId val="96161152"/>
        <c:scaling>
          <c:orientation val="minMax"/>
        </c:scaling>
        <c:delete val="1"/>
        <c:axPos val="b"/>
        <c:numFmt formatCode="ge" sourceLinked="1"/>
        <c:majorTickMark val="none"/>
        <c:minorTickMark val="none"/>
        <c:tickLblPos val="none"/>
        <c:crossAx val="96163328"/>
        <c:crosses val="autoZero"/>
        <c:auto val="1"/>
        <c:lblOffset val="100"/>
        <c:baseTimeUnit val="years"/>
      </c:dateAx>
      <c:valAx>
        <c:axId val="96163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16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15" sqref="ND15:NR30"/>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44" t="str">
        <f>データ!H6&amp;"　"&amp;データ!I6</f>
        <v>三重県伊賀市　市営駐車場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8"/>
      <c r="AQ7" s="136" t="s">
        <v>2</v>
      </c>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8"/>
      <c r="CF7" s="136" t="s">
        <v>3</v>
      </c>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8"/>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39" t="s">
        <v>5</v>
      </c>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5"/>
      <c r="GZ7" s="5"/>
      <c r="HA7" s="5"/>
      <c r="HB7" s="5"/>
      <c r="HC7" s="5"/>
      <c r="HD7" s="5"/>
      <c r="HE7" s="5"/>
      <c r="HF7" s="5"/>
      <c r="HG7" s="5"/>
      <c r="HH7" s="5"/>
      <c r="HI7" s="5"/>
      <c r="HJ7" s="5"/>
      <c r="HK7" s="5"/>
      <c r="HL7" s="5"/>
      <c r="HM7" s="5"/>
      <c r="HN7" s="5"/>
      <c r="HO7" s="5"/>
      <c r="HP7" s="5"/>
      <c r="HQ7" s="5"/>
      <c r="HR7" s="5"/>
      <c r="HS7" s="5"/>
      <c r="HT7" s="5"/>
      <c r="HU7" s="5"/>
      <c r="HV7" s="5"/>
      <c r="HW7" s="5"/>
      <c r="HX7" s="139" t="s">
        <v>6</v>
      </c>
      <c r="HY7" s="139"/>
      <c r="HZ7" s="139"/>
      <c r="IA7" s="139"/>
      <c r="IB7" s="139"/>
      <c r="IC7" s="139"/>
      <c r="ID7" s="139"/>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t="s">
        <v>7</v>
      </c>
      <c r="JR7" s="139"/>
      <c r="JS7" s="139"/>
      <c r="JT7" s="139"/>
      <c r="JU7" s="139"/>
      <c r="JV7" s="139"/>
      <c r="JW7" s="139"/>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t="s">
        <v>8</v>
      </c>
      <c r="LK7" s="139"/>
      <c r="LL7" s="139"/>
      <c r="LM7" s="139"/>
      <c r="LN7" s="139"/>
      <c r="LO7" s="139"/>
      <c r="LP7" s="139"/>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4"/>
      <c r="ND7" s="7" t="s">
        <v>9</v>
      </c>
      <c r="NE7" s="8"/>
      <c r="NF7" s="8"/>
      <c r="NG7" s="8"/>
      <c r="NH7" s="8"/>
      <c r="NI7" s="8"/>
      <c r="NJ7" s="8"/>
      <c r="NK7" s="8"/>
      <c r="NL7" s="8"/>
      <c r="NM7" s="8"/>
      <c r="NN7" s="8"/>
      <c r="NO7" s="8"/>
      <c r="NP7" s="8"/>
      <c r="NQ7" s="9"/>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Ａ３Ｂ２</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40" t="s">
        <v>130</v>
      </c>
      <c r="FK8" s="140"/>
      <c r="FL8" s="140"/>
      <c r="FM8" s="140"/>
      <c r="FN8" s="140"/>
      <c r="FO8" s="140"/>
      <c r="FP8" s="140"/>
      <c r="FQ8" s="140"/>
      <c r="FR8" s="140"/>
      <c r="FS8" s="140"/>
      <c r="FT8" s="140"/>
      <c r="FU8" s="140"/>
      <c r="FV8" s="140"/>
      <c r="FW8" s="140"/>
      <c r="FX8" s="140"/>
      <c r="FY8" s="140"/>
      <c r="FZ8" s="140"/>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5"/>
      <c r="GZ8" s="5"/>
      <c r="HA8" s="5"/>
      <c r="HB8" s="5"/>
      <c r="HC8" s="5"/>
      <c r="HD8" s="5"/>
      <c r="HE8" s="5"/>
      <c r="HF8" s="5"/>
      <c r="HG8" s="5"/>
      <c r="HH8" s="5"/>
      <c r="HI8" s="5"/>
      <c r="HJ8" s="5"/>
      <c r="HK8" s="5"/>
      <c r="HL8" s="5"/>
      <c r="HM8" s="5"/>
      <c r="HN8" s="5"/>
      <c r="HO8" s="5"/>
      <c r="HP8" s="5"/>
      <c r="HQ8" s="5"/>
      <c r="HR8" s="5"/>
      <c r="HS8" s="5"/>
      <c r="HT8" s="5"/>
      <c r="HU8" s="5"/>
      <c r="HV8" s="5"/>
      <c r="HW8" s="5"/>
      <c r="HX8" s="130" t="str">
        <f>データ!S7</f>
        <v>公共施設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7059</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4"/>
      <c r="ND8" s="134" t="s">
        <v>10</v>
      </c>
      <c r="NE8" s="135"/>
      <c r="NF8" s="10" t="s">
        <v>11</v>
      </c>
      <c r="NG8" s="11"/>
      <c r="NH8" s="11"/>
      <c r="NI8" s="11"/>
      <c r="NJ8" s="11"/>
      <c r="NK8" s="11"/>
      <c r="NL8" s="11"/>
      <c r="NM8" s="11"/>
      <c r="NN8" s="11"/>
      <c r="NO8" s="11"/>
      <c r="NP8" s="11"/>
      <c r="NQ8" s="12"/>
    </row>
    <row r="9" spans="1:382" ht="18.75" customHeight="1" x14ac:dyDescent="0.1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8"/>
      <c r="AQ9" s="136" t="s">
        <v>13</v>
      </c>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8"/>
      <c r="CF9" s="136" t="s">
        <v>14</v>
      </c>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8"/>
      <c r="DU9" s="139" t="s">
        <v>15</v>
      </c>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9" t="s">
        <v>16</v>
      </c>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t="s">
        <v>17</v>
      </c>
      <c r="JR9" s="139"/>
      <c r="JS9" s="139"/>
      <c r="JT9" s="139"/>
      <c r="JU9" s="139"/>
      <c r="JV9" s="139"/>
      <c r="JW9" s="139"/>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t="s">
        <v>18</v>
      </c>
      <c r="LK9" s="139"/>
      <c r="LL9" s="139"/>
      <c r="LM9" s="139"/>
      <c r="LN9" s="139"/>
      <c r="LO9" s="139"/>
      <c r="LP9" s="139"/>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4"/>
      <c r="ND9" s="141" t="s">
        <v>19</v>
      </c>
      <c r="NE9" s="142"/>
      <c r="NF9" s="13" t="s">
        <v>20</v>
      </c>
      <c r="NG9" s="14"/>
      <c r="NH9" s="14"/>
      <c r="NI9" s="14"/>
      <c r="NJ9" s="14"/>
      <c r="NK9" s="14"/>
      <c r="NL9" s="14"/>
      <c r="NM9" s="14"/>
      <c r="NN9" s="14"/>
      <c r="NO9" s="14"/>
      <c r="NP9" s="14"/>
      <c r="NQ9" s="15"/>
    </row>
    <row r="10" spans="1:382" ht="18.75" customHeight="1" x14ac:dyDescent="0.15">
      <c r="A10" s="2"/>
      <c r="B10" s="123" t="str">
        <f>データ!O7</f>
        <v>該当数値なし</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5"/>
      <c r="AQ10" s="126" t="str">
        <f>データ!P7</f>
        <v>都市計画駐車場</v>
      </c>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8"/>
      <c r="CF10" s="126" t="str">
        <f>データ!Q7</f>
        <v>広場式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t="str">
        <f>データ!R7</f>
        <v>-</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9">
        <f>データ!V7</f>
        <v>364</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111</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導入なし</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2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32" t="s">
        <v>23</v>
      </c>
      <c r="NE11" s="132"/>
      <c r="NF11" s="132"/>
      <c r="NG11" s="132"/>
      <c r="NH11" s="132"/>
      <c r="NI11" s="132"/>
      <c r="NJ11" s="132"/>
      <c r="NK11" s="132"/>
      <c r="NL11" s="132"/>
      <c r="NM11" s="132"/>
      <c r="NN11" s="132"/>
      <c r="NO11" s="132"/>
      <c r="NP11" s="132"/>
      <c r="NQ11" s="132"/>
      <c r="NR11" s="132"/>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32"/>
      <c r="NE12" s="132"/>
      <c r="NF12" s="132"/>
      <c r="NG12" s="132"/>
      <c r="NH12" s="132"/>
      <c r="NI12" s="132"/>
      <c r="NJ12" s="132"/>
      <c r="NK12" s="132"/>
      <c r="NL12" s="132"/>
      <c r="NM12" s="132"/>
      <c r="NN12" s="132"/>
      <c r="NO12" s="132"/>
      <c r="NP12" s="132"/>
      <c r="NQ12" s="132"/>
      <c r="NR12" s="132"/>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3"/>
      <c r="NE13" s="133"/>
      <c r="NF13" s="133"/>
      <c r="NG13" s="133"/>
      <c r="NH13" s="133"/>
      <c r="NI13" s="133"/>
      <c r="NJ13" s="133"/>
      <c r="NK13" s="133"/>
      <c r="NL13" s="133"/>
      <c r="NM13" s="133"/>
      <c r="NN13" s="133"/>
      <c r="NO13" s="133"/>
      <c r="NP13" s="133"/>
      <c r="NQ13" s="133"/>
      <c r="NR13" s="133"/>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134</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21">
        <f>データ!$B$11</f>
        <v>40909</v>
      </c>
      <c r="V30" s="121"/>
      <c r="W30" s="121"/>
      <c r="X30" s="121"/>
      <c r="Y30" s="121"/>
      <c r="Z30" s="121"/>
      <c r="AA30" s="121"/>
      <c r="AB30" s="121"/>
      <c r="AC30" s="121"/>
      <c r="AD30" s="121"/>
      <c r="AE30" s="121"/>
      <c r="AF30" s="121"/>
      <c r="AG30" s="121"/>
      <c r="AH30" s="121"/>
      <c r="AI30" s="121"/>
      <c r="AJ30" s="121"/>
      <c r="AK30" s="121"/>
      <c r="AL30" s="121"/>
      <c r="AM30" s="121"/>
      <c r="AN30" s="121">
        <f>データ!$C$11</f>
        <v>41275</v>
      </c>
      <c r="AO30" s="121"/>
      <c r="AP30" s="121"/>
      <c r="AQ30" s="121"/>
      <c r="AR30" s="121"/>
      <c r="AS30" s="121"/>
      <c r="AT30" s="121"/>
      <c r="AU30" s="121"/>
      <c r="AV30" s="121"/>
      <c r="AW30" s="121"/>
      <c r="AX30" s="121"/>
      <c r="AY30" s="121"/>
      <c r="AZ30" s="121"/>
      <c r="BA30" s="121"/>
      <c r="BB30" s="121"/>
      <c r="BC30" s="121"/>
      <c r="BD30" s="121"/>
      <c r="BE30" s="121"/>
      <c r="BF30" s="121"/>
      <c r="BG30" s="121">
        <f>データ!$D$11</f>
        <v>41640</v>
      </c>
      <c r="BH30" s="121"/>
      <c r="BI30" s="121"/>
      <c r="BJ30" s="121"/>
      <c r="BK30" s="121"/>
      <c r="BL30" s="121"/>
      <c r="BM30" s="121"/>
      <c r="BN30" s="121"/>
      <c r="BO30" s="121"/>
      <c r="BP30" s="121"/>
      <c r="BQ30" s="121"/>
      <c r="BR30" s="121"/>
      <c r="BS30" s="121"/>
      <c r="BT30" s="121"/>
      <c r="BU30" s="121"/>
      <c r="BV30" s="121"/>
      <c r="BW30" s="121"/>
      <c r="BX30" s="121"/>
      <c r="BY30" s="121"/>
      <c r="BZ30" s="121">
        <f>データ!$E$11</f>
        <v>42005</v>
      </c>
      <c r="CA30" s="121"/>
      <c r="CB30" s="121"/>
      <c r="CC30" s="121"/>
      <c r="CD30" s="121"/>
      <c r="CE30" s="121"/>
      <c r="CF30" s="121"/>
      <c r="CG30" s="121"/>
      <c r="CH30" s="121"/>
      <c r="CI30" s="121"/>
      <c r="CJ30" s="121"/>
      <c r="CK30" s="121"/>
      <c r="CL30" s="121"/>
      <c r="CM30" s="121"/>
      <c r="CN30" s="121"/>
      <c r="CO30" s="121"/>
      <c r="CP30" s="121"/>
      <c r="CQ30" s="121"/>
      <c r="CR30" s="121"/>
      <c r="CS30" s="121">
        <f>データ!$F$11</f>
        <v>42370</v>
      </c>
      <c r="CT30" s="121"/>
      <c r="CU30" s="121"/>
      <c r="CV30" s="121"/>
      <c r="CW30" s="121"/>
      <c r="CX30" s="121"/>
      <c r="CY30" s="121"/>
      <c r="CZ30" s="121"/>
      <c r="DA30" s="121"/>
      <c r="DB30" s="121"/>
      <c r="DC30" s="121"/>
      <c r="DD30" s="121"/>
      <c r="DE30" s="121"/>
      <c r="DF30" s="121"/>
      <c r="DG30" s="121"/>
      <c r="DH30" s="121"/>
      <c r="DI30" s="121"/>
      <c r="DJ30" s="121"/>
      <c r="DK30" s="121"/>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21">
        <f>データ!$B$11</f>
        <v>40909</v>
      </c>
      <c r="EM30" s="121"/>
      <c r="EN30" s="121"/>
      <c r="EO30" s="121"/>
      <c r="EP30" s="121"/>
      <c r="EQ30" s="121"/>
      <c r="ER30" s="121"/>
      <c r="ES30" s="121"/>
      <c r="ET30" s="121"/>
      <c r="EU30" s="121"/>
      <c r="EV30" s="121"/>
      <c r="EW30" s="121"/>
      <c r="EX30" s="121"/>
      <c r="EY30" s="121"/>
      <c r="EZ30" s="121"/>
      <c r="FA30" s="121"/>
      <c r="FB30" s="121"/>
      <c r="FC30" s="121"/>
      <c r="FD30" s="121"/>
      <c r="FE30" s="121">
        <f>データ!$C$11</f>
        <v>41275</v>
      </c>
      <c r="FF30" s="121"/>
      <c r="FG30" s="121"/>
      <c r="FH30" s="121"/>
      <c r="FI30" s="121"/>
      <c r="FJ30" s="121"/>
      <c r="FK30" s="121"/>
      <c r="FL30" s="121"/>
      <c r="FM30" s="121"/>
      <c r="FN30" s="121"/>
      <c r="FO30" s="121"/>
      <c r="FP30" s="121"/>
      <c r="FQ30" s="121"/>
      <c r="FR30" s="121"/>
      <c r="FS30" s="121"/>
      <c r="FT30" s="121"/>
      <c r="FU30" s="121"/>
      <c r="FV30" s="121"/>
      <c r="FW30" s="121"/>
      <c r="FX30" s="121">
        <f>データ!$D$11</f>
        <v>41640</v>
      </c>
      <c r="FY30" s="121"/>
      <c r="FZ30" s="121"/>
      <c r="GA30" s="121"/>
      <c r="GB30" s="121"/>
      <c r="GC30" s="121"/>
      <c r="GD30" s="121"/>
      <c r="GE30" s="121"/>
      <c r="GF30" s="121"/>
      <c r="GG30" s="121"/>
      <c r="GH30" s="121"/>
      <c r="GI30" s="121"/>
      <c r="GJ30" s="121"/>
      <c r="GK30" s="121"/>
      <c r="GL30" s="121"/>
      <c r="GM30" s="121"/>
      <c r="GN30" s="121"/>
      <c r="GO30" s="121"/>
      <c r="GP30" s="121"/>
      <c r="GQ30" s="121">
        <f>データ!$E$11</f>
        <v>42005</v>
      </c>
      <c r="GR30" s="121"/>
      <c r="GS30" s="121"/>
      <c r="GT30" s="121"/>
      <c r="GU30" s="121"/>
      <c r="GV30" s="121"/>
      <c r="GW30" s="121"/>
      <c r="GX30" s="121"/>
      <c r="GY30" s="121"/>
      <c r="GZ30" s="121"/>
      <c r="HA30" s="121"/>
      <c r="HB30" s="121"/>
      <c r="HC30" s="121"/>
      <c r="HD30" s="121"/>
      <c r="HE30" s="121"/>
      <c r="HF30" s="121"/>
      <c r="HG30" s="121"/>
      <c r="HH30" s="121"/>
      <c r="HI30" s="121"/>
      <c r="HJ30" s="121">
        <f>データ!$F$11</f>
        <v>42370</v>
      </c>
      <c r="HK30" s="121"/>
      <c r="HL30" s="121"/>
      <c r="HM30" s="121"/>
      <c r="HN30" s="121"/>
      <c r="HO30" s="121"/>
      <c r="HP30" s="121"/>
      <c r="HQ30" s="121"/>
      <c r="HR30" s="121"/>
      <c r="HS30" s="121"/>
      <c r="HT30" s="121"/>
      <c r="HU30" s="121"/>
      <c r="HV30" s="121"/>
      <c r="HW30" s="121"/>
      <c r="HX30" s="121"/>
      <c r="HY30" s="121"/>
      <c r="HZ30" s="121"/>
      <c r="IA30" s="121"/>
      <c r="IB30" s="121"/>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21">
        <f>データ!$B$11</f>
        <v>40909</v>
      </c>
      <c r="JD30" s="121"/>
      <c r="JE30" s="121"/>
      <c r="JF30" s="121"/>
      <c r="JG30" s="121"/>
      <c r="JH30" s="121"/>
      <c r="JI30" s="121"/>
      <c r="JJ30" s="121"/>
      <c r="JK30" s="121"/>
      <c r="JL30" s="121"/>
      <c r="JM30" s="121"/>
      <c r="JN30" s="121"/>
      <c r="JO30" s="121"/>
      <c r="JP30" s="121"/>
      <c r="JQ30" s="121"/>
      <c r="JR30" s="121"/>
      <c r="JS30" s="121"/>
      <c r="JT30" s="121"/>
      <c r="JU30" s="121"/>
      <c r="JV30" s="121">
        <f>データ!$C$11</f>
        <v>41275</v>
      </c>
      <c r="JW30" s="121"/>
      <c r="JX30" s="121"/>
      <c r="JY30" s="121"/>
      <c r="JZ30" s="121"/>
      <c r="KA30" s="121"/>
      <c r="KB30" s="121"/>
      <c r="KC30" s="121"/>
      <c r="KD30" s="121"/>
      <c r="KE30" s="121"/>
      <c r="KF30" s="121"/>
      <c r="KG30" s="121"/>
      <c r="KH30" s="121"/>
      <c r="KI30" s="121"/>
      <c r="KJ30" s="121"/>
      <c r="KK30" s="121"/>
      <c r="KL30" s="121"/>
      <c r="KM30" s="121"/>
      <c r="KN30" s="121"/>
      <c r="KO30" s="121">
        <f>データ!$D$11</f>
        <v>41640</v>
      </c>
      <c r="KP30" s="121"/>
      <c r="KQ30" s="121"/>
      <c r="KR30" s="121"/>
      <c r="KS30" s="121"/>
      <c r="KT30" s="121"/>
      <c r="KU30" s="121"/>
      <c r="KV30" s="121"/>
      <c r="KW30" s="121"/>
      <c r="KX30" s="121"/>
      <c r="KY30" s="121"/>
      <c r="KZ30" s="121"/>
      <c r="LA30" s="121"/>
      <c r="LB30" s="121"/>
      <c r="LC30" s="121"/>
      <c r="LD30" s="121"/>
      <c r="LE30" s="121"/>
      <c r="LF30" s="121"/>
      <c r="LG30" s="121"/>
      <c r="LH30" s="121">
        <f>データ!$E$11</f>
        <v>42005</v>
      </c>
      <c r="LI30" s="121"/>
      <c r="LJ30" s="121"/>
      <c r="LK30" s="121"/>
      <c r="LL30" s="121"/>
      <c r="LM30" s="121"/>
      <c r="LN30" s="121"/>
      <c r="LO30" s="121"/>
      <c r="LP30" s="121"/>
      <c r="LQ30" s="121"/>
      <c r="LR30" s="121"/>
      <c r="LS30" s="121"/>
      <c r="LT30" s="121"/>
      <c r="LU30" s="121"/>
      <c r="LV30" s="121"/>
      <c r="LW30" s="121"/>
      <c r="LX30" s="121"/>
      <c r="LY30" s="121"/>
      <c r="LZ30" s="121"/>
      <c r="MA30" s="121">
        <f>データ!$F$11</f>
        <v>42370</v>
      </c>
      <c r="MB30" s="121"/>
      <c r="MC30" s="121"/>
      <c r="MD30" s="121"/>
      <c r="ME30" s="121"/>
      <c r="MF30" s="121"/>
      <c r="MG30" s="121"/>
      <c r="MH30" s="121"/>
      <c r="MI30" s="121"/>
      <c r="MJ30" s="121"/>
      <c r="MK30" s="121"/>
      <c r="ML30" s="121"/>
      <c r="MM30" s="121"/>
      <c r="MN30" s="121"/>
      <c r="MO30" s="121"/>
      <c r="MP30" s="121"/>
      <c r="MQ30" s="121"/>
      <c r="MR30" s="121"/>
      <c r="MS30" s="121"/>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230.7</v>
      </c>
      <c r="V31" s="111"/>
      <c r="W31" s="111"/>
      <c r="X31" s="111"/>
      <c r="Y31" s="111"/>
      <c r="Z31" s="111"/>
      <c r="AA31" s="111"/>
      <c r="AB31" s="111"/>
      <c r="AC31" s="111"/>
      <c r="AD31" s="111"/>
      <c r="AE31" s="111"/>
      <c r="AF31" s="111"/>
      <c r="AG31" s="111"/>
      <c r="AH31" s="111"/>
      <c r="AI31" s="111"/>
      <c r="AJ31" s="111"/>
      <c r="AK31" s="111"/>
      <c r="AL31" s="111"/>
      <c r="AM31" s="111"/>
      <c r="AN31" s="111">
        <f>データ!Z7</f>
        <v>209.5</v>
      </c>
      <c r="AO31" s="111"/>
      <c r="AP31" s="111"/>
      <c r="AQ31" s="111"/>
      <c r="AR31" s="111"/>
      <c r="AS31" s="111"/>
      <c r="AT31" s="111"/>
      <c r="AU31" s="111"/>
      <c r="AV31" s="111"/>
      <c r="AW31" s="111"/>
      <c r="AX31" s="111"/>
      <c r="AY31" s="111"/>
      <c r="AZ31" s="111"/>
      <c r="BA31" s="111"/>
      <c r="BB31" s="111"/>
      <c r="BC31" s="111"/>
      <c r="BD31" s="111"/>
      <c r="BE31" s="111"/>
      <c r="BF31" s="111"/>
      <c r="BG31" s="111">
        <f>データ!AA7</f>
        <v>203.9</v>
      </c>
      <c r="BH31" s="111"/>
      <c r="BI31" s="111"/>
      <c r="BJ31" s="111"/>
      <c r="BK31" s="111"/>
      <c r="BL31" s="111"/>
      <c r="BM31" s="111"/>
      <c r="BN31" s="111"/>
      <c r="BO31" s="111"/>
      <c r="BP31" s="111"/>
      <c r="BQ31" s="111"/>
      <c r="BR31" s="111"/>
      <c r="BS31" s="111"/>
      <c r="BT31" s="111"/>
      <c r="BU31" s="111"/>
      <c r="BV31" s="111"/>
      <c r="BW31" s="111"/>
      <c r="BX31" s="111"/>
      <c r="BY31" s="111"/>
      <c r="BZ31" s="111">
        <f>データ!AB7</f>
        <v>214.3</v>
      </c>
      <c r="CA31" s="111"/>
      <c r="CB31" s="111"/>
      <c r="CC31" s="111"/>
      <c r="CD31" s="111"/>
      <c r="CE31" s="111"/>
      <c r="CF31" s="111"/>
      <c r="CG31" s="111"/>
      <c r="CH31" s="111"/>
      <c r="CI31" s="111"/>
      <c r="CJ31" s="111"/>
      <c r="CK31" s="111"/>
      <c r="CL31" s="111"/>
      <c r="CM31" s="111"/>
      <c r="CN31" s="111"/>
      <c r="CO31" s="111"/>
      <c r="CP31" s="111"/>
      <c r="CQ31" s="111"/>
      <c r="CR31" s="111"/>
      <c r="CS31" s="111">
        <f>データ!AC7</f>
        <v>210.3</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52.7</v>
      </c>
      <c r="JD31" s="82"/>
      <c r="JE31" s="82"/>
      <c r="JF31" s="82"/>
      <c r="JG31" s="82"/>
      <c r="JH31" s="82"/>
      <c r="JI31" s="82"/>
      <c r="JJ31" s="82"/>
      <c r="JK31" s="82"/>
      <c r="JL31" s="82"/>
      <c r="JM31" s="82"/>
      <c r="JN31" s="82"/>
      <c r="JO31" s="82"/>
      <c r="JP31" s="82"/>
      <c r="JQ31" s="82"/>
      <c r="JR31" s="82"/>
      <c r="JS31" s="82"/>
      <c r="JT31" s="82"/>
      <c r="JU31" s="83"/>
      <c r="JV31" s="81">
        <f>データ!DL7</f>
        <v>42.3</v>
      </c>
      <c r="JW31" s="82"/>
      <c r="JX31" s="82"/>
      <c r="JY31" s="82"/>
      <c r="JZ31" s="82"/>
      <c r="KA31" s="82"/>
      <c r="KB31" s="82"/>
      <c r="KC31" s="82"/>
      <c r="KD31" s="82"/>
      <c r="KE31" s="82"/>
      <c r="KF31" s="82"/>
      <c r="KG31" s="82"/>
      <c r="KH31" s="82"/>
      <c r="KI31" s="82"/>
      <c r="KJ31" s="82"/>
      <c r="KK31" s="82"/>
      <c r="KL31" s="82"/>
      <c r="KM31" s="82"/>
      <c r="KN31" s="83"/>
      <c r="KO31" s="81">
        <f>データ!DM7</f>
        <v>42</v>
      </c>
      <c r="KP31" s="82"/>
      <c r="KQ31" s="82"/>
      <c r="KR31" s="82"/>
      <c r="KS31" s="82"/>
      <c r="KT31" s="82"/>
      <c r="KU31" s="82"/>
      <c r="KV31" s="82"/>
      <c r="KW31" s="82"/>
      <c r="KX31" s="82"/>
      <c r="KY31" s="82"/>
      <c r="KZ31" s="82"/>
      <c r="LA31" s="82"/>
      <c r="LB31" s="82"/>
      <c r="LC31" s="82"/>
      <c r="LD31" s="82"/>
      <c r="LE31" s="82"/>
      <c r="LF31" s="82"/>
      <c r="LG31" s="83"/>
      <c r="LH31" s="81">
        <f>データ!DN7</f>
        <v>43.7</v>
      </c>
      <c r="LI31" s="82"/>
      <c r="LJ31" s="82"/>
      <c r="LK31" s="82"/>
      <c r="LL31" s="82"/>
      <c r="LM31" s="82"/>
      <c r="LN31" s="82"/>
      <c r="LO31" s="82"/>
      <c r="LP31" s="82"/>
      <c r="LQ31" s="82"/>
      <c r="LR31" s="82"/>
      <c r="LS31" s="82"/>
      <c r="LT31" s="82"/>
      <c r="LU31" s="82"/>
      <c r="LV31" s="82"/>
      <c r="LW31" s="82"/>
      <c r="LX31" s="82"/>
      <c r="LY31" s="82"/>
      <c r="LZ31" s="83"/>
      <c r="MA31" s="81">
        <f>データ!DO7</f>
        <v>45.9</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22"/>
      <c r="IQ35" s="122"/>
      <c r="IR35" s="122"/>
      <c r="IS35" s="122"/>
      <c r="IT35" s="122"/>
      <c r="IU35" s="122"/>
      <c r="IV35" s="122"/>
      <c r="IW35" s="122"/>
      <c r="IX35" s="122"/>
      <c r="IY35" s="122"/>
      <c r="IZ35" s="122"/>
      <c r="JA35" s="122"/>
      <c r="JB35" s="122"/>
      <c r="JC35" s="122"/>
      <c r="JD35" s="122"/>
      <c r="JE35" s="122"/>
      <c r="JF35" s="122"/>
      <c r="JG35" s="122"/>
      <c r="JH35" s="122"/>
      <c r="JI35" s="122"/>
      <c r="JJ35" s="122"/>
      <c r="JK35" s="122"/>
      <c r="JL35" s="122"/>
      <c r="JM35" s="122"/>
      <c r="JN35" s="122"/>
      <c r="JO35" s="122"/>
      <c r="JP35" s="122"/>
      <c r="JQ35" s="122"/>
      <c r="JR35" s="122"/>
      <c r="JS35" s="122"/>
      <c r="JT35" s="122"/>
      <c r="JU35" s="122"/>
      <c r="JV35" s="122"/>
      <c r="JW35" s="122"/>
      <c r="JX35" s="122"/>
      <c r="JY35" s="122"/>
      <c r="JZ35" s="122"/>
      <c r="KA35" s="122"/>
      <c r="KB35" s="122"/>
      <c r="KC35" s="122"/>
      <c r="KD35" s="122"/>
      <c r="KE35" s="122"/>
      <c r="KF35" s="122"/>
      <c r="KG35" s="122"/>
      <c r="KH35" s="122"/>
      <c r="KI35" s="122"/>
      <c r="KJ35" s="122"/>
      <c r="KK35" s="122"/>
      <c r="KL35" s="122"/>
      <c r="KM35" s="122"/>
      <c r="KN35" s="122"/>
      <c r="KO35" s="122"/>
      <c r="KP35" s="122"/>
      <c r="KQ35" s="122"/>
      <c r="KR35" s="122"/>
      <c r="KS35" s="122"/>
      <c r="KT35" s="122"/>
      <c r="KU35" s="122"/>
      <c r="KV35" s="122"/>
      <c r="KW35" s="122"/>
      <c r="KX35" s="122"/>
      <c r="KY35" s="122"/>
      <c r="KZ35" s="122"/>
      <c r="LA35" s="122"/>
      <c r="LB35" s="122"/>
      <c r="LC35" s="122"/>
      <c r="LD35" s="122"/>
      <c r="LE35" s="122"/>
      <c r="LF35" s="122"/>
      <c r="LG35" s="122"/>
      <c r="LH35" s="122"/>
      <c r="LI35" s="122"/>
      <c r="LJ35" s="122"/>
      <c r="LK35" s="122"/>
      <c r="LL35" s="122"/>
      <c r="LM35" s="122"/>
      <c r="LN35" s="122"/>
      <c r="LO35" s="122"/>
      <c r="LP35" s="122"/>
      <c r="LQ35" s="122"/>
      <c r="LR35" s="122"/>
      <c r="LS35" s="122"/>
      <c r="LT35" s="122"/>
      <c r="LU35" s="122"/>
      <c r="LV35" s="122"/>
      <c r="LW35" s="122"/>
      <c r="LX35" s="122"/>
      <c r="LY35" s="122"/>
      <c r="LZ35" s="122"/>
      <c r="MA35" s="122"/>
      <c r="MB35" s="122"/>
      <c r="MC35" s="122"/>
      <c r="MD35" s="122"/>
      <c r="ME35" s="122"/>
      <c r="MF35" s="122"/>
      <c r="MG35" s="122"/>
      <c r="MH35" s="122"/>
      <c r="MI35" s="122"/>
      <c r="MJ35" s="122"/>
      <c r="MK35" s="122"/>
      <c r="ML35" s="122"/>
      <c r="MM35" s="122"/>
      <c r="MN35" s="122"/>
      <c r="MO35" s="122"/>
      <c r="MP35" s="122"/>
      <c r="MQ35" s="122"/>
      <c r="MR35" s="122"/>
      <c r="MS35" s="122"/>
      <c r="MT35" s="122"/>
      <c r="MU35" s="122"/>
      <c r="MV35" s="122"/>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5" t="s">
        <v>132</v>
      </c>
      <c r="NE49" s="116"/>
      <c r="NF49" s="116"/>
      <c r="NG49" s="116"/>
      <c r="NH49" s="116"/>
      <c r="NI49" s="116"/>
      <c r="NJ49" s="116"/>
      <c r="NK49" s="116"/>
      <c r="NL49" s="116"/>
      <c r="NM49" s="116"/>
      <c r="NN49" s="116"/>
      <c r="NO49" s="116"/>
      <c r="NP49" s="116"/>
      <c r="NQ49" s="116"/>
      <c r="NR49" s="117"/>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5"/>
      <c r="NE50" s="116"/>
      <c r="NF50" s="116"/>
      <c r="NG50" s="116"/>
      <c r="NH50" s="116"/>
      <c r="NI50" s="116"/>
      <c r="NJ50" s="116"/>
      <c r="NK50" s="116"/>
      <c r="NL50" s="116"/>
      <c r="NM50" s="116"/>
      <c r="NN50" s="116"/>
      <c r="NO50" s="116"/>
      <c r="NP50" s="116"/>
      <c r="NQ50" s="116"/>
      <c r="NR50" s="117"/>
    </row>
    <row r="51" spans="1:382" ht="13.5" customHeight="1" x14ac:dyDescent="0.15">
      <c r="A51" s="2"/>
      <c r="B51" s="23"/>
      <c r="C51" s="5"/>
      <c r="D51" s="5"/>
      <c r="E51" s="5"/>
      <c r="F51" s="5"/>
      <c r="G51" s="35"/>
      <c r="H51" s="35"/>
      <c r="I51" s="5"/>
      <c r="J51" s="5"/>
      <c r="K51" s="5"/>
      <c r="L51" s="5"/>
      <c r="M51" s="5"/>
      <c r="N51" s="5"/>
      <c r="O51" s="5"/>
      <c r="P51" s="5"/>
      <c r="Q51" s="5"/>
      <c r="R51" s="27"/>
      <c r="S51" s="27"/>
      <c r="T51" s="27"/>
      <c r="U51" s="121">
        <f>データ!$B$11</f>
        <v>40909</v>
      </c>
      <c r="V51" s="121"/>
      <c r="W51" s="121"/>
      <c r="X51" s="121"/>
      <c r="Y51" s="121"/>
      <c r="Z51" s="121"/>
      <c r="AA51" s="121"/>
      <c r="AB51" s="121"/>
      <c r="AC51" s="121"/>
      <c r="AD51" s="121"/>
      <c r="AE51" s="121"/>
      <c r="AF51" s="121"/>
      <c r="AG51" s="121"/>
      <c r="AH51" s="121"/>
      <c r="AI51" s="121"/>
      <c r="AJ51" s="121"/>
      <c r="AK51" s="121"/>
      <c r="AL51" s="121"/>
      <c r="AM51" s="121"/>
      <c r="AN51" s="121">
        <f>データ!$C$11</f>
        <v>41275</v>
      </c>
      <c r="AO51" s="121"/>
      <c r="AP51" s="121"/>
      <c r="AQ51" s="121"/>
      <c r="AR51" s="121"/>
      <c r="AS51" s="121"/>
      <c r="AT51" s="121"/>
      <c r="AU51" s="121"/>
      <c r="AV51" s="121"/>
      <c r="AW51" s="121"/>
      <c r="AX51" s="121"/>
      <c r="AY51" s="121"/>
      <c r="AZ51" s="121"/>
      <c r="BA51" s="121"/>
      <c r="BB51" s="121"/>
      <c r="BC51" s="121"/>
      <c r="BD51" s="121"/>
      <c r="BE51" s="121"/>
      <c r="BF51" s="121"/>
      <c r="BG51" s="121">
        <f>データ!$D$11</f>
        <v>41640</v>
      </c>
      <c r="BH51" s="121"/>
      <c r="BI51" s="121"/>
      <c r="BJ51" s="121"/>
      <c r="BK51" s="121"/>
      <c r="BL51" s="121"/>
      <c r="BM51" s="121"/>
      <c r="BN51" s="121"/>
      <c r="BO51" s="121"/>
      <c r="BP51" s="121"/>
      <c r="BQ51" s="121"/>
      <c r="BR51" s="121"/>
      <c r="BS51" s="121"/>
      <c r="BT51" s="121"/>
      <c r="BU51" s="121"/>
      <c r="BV51" s="121"/>
      <c r="BW51" s="121"/>
      <c r="BX51" s="121"/>
      <c r="BY51" s="121"/>
      <c r="BZ51" s="121">
        <f>データ!$E$11</f>
        <v>42005</v>
      </c>
      <c r="CA51" s="121"/>
      <c r="CB51" s="121"/>
      <c r="CC51" s="121"/>
      <c r="CD51" s="121"/>
      <c r="CE51" s="121"/>
      <c r="CF51" s="121"/>
      <c r="CG51" s="121"/>
      <c r="CH51" s="121"/>
      <c r="CI51" s="121"/>
      <c r="CJ51" s="121"/>
      <c r="CK51" s="121"/>
      <c r="CL51" s="121"/>
      <c r="CM51" s="121"/>
      <c r="CN51" s="121"/>
      <c r="CO51" s="121"/>
      <c r="CP51" s="121"/>
      <c r="CQ51" s="121"/>
      <c r="CR51" s="121"/>
      <c r="CS51" s="121">
        <f>データ!$F$11</f>
        <v>42370</v>
      </c>
      <c r="CT51" s="121"/>
      <c r="CU51" s="121"/>
      <c r="CV51" s="121"/>
      <c r="CW51" s="121"/>
      <c r="CX51" s="121"/>
      <c r="CY51" s="121"/>
      <c r="CZ51" s="121"/>
      <c r="DA51" s="121"/>
      <c r="DB51" s="121"/>
      <c r="DC51" s="121"/>
      <c r="DD51" s="121"/>
      <c r="DE51" s="121"/>
      <c r="DF51" s="121"/>
      <c r="DG51" s="121"/>
      <c r="DH51" s="121"/>
      <c r="DI51" s="121"/>
      <c r="DJ51" s="121"/>
      <c r="DK51" s="121"/>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21">
        <f>データ!$B$11</f>
        <v>40909</v>
      </c>
      <c r="EM51" s="121"/>
      <c r="EN51" s="121"/>
      <c r="EO51" s="121"/>
      <c r="EP51" s="121"/>
      <c r="EQ51" s="121"/>
      <c r="ER51" s="121"/>
      <c r="ES51" s="121"/>
      <c r="ET51" s="121"/>
      <c r="EU51" s="121"/>
      <c r="EV51" s="121"/>
      <c r="EW51" s="121"/>
      <c r="EX51" s="121"/>
      <c r="EY51" s="121"/>
      <c r="EZ51" s="121"/>
      <c r="FA51" s="121"/>
      <c r="FB51" s="121"/>
      <c r="FC51" s="121"/>
      <c r="FD51" s="121"/>
      <c r="FE51" s="121">
        <f>データ!$C$11</f>
        <v>41275</v>
      </c>
      <c r="FF51" s="121"/>
      <c r="FG51" s="121"/>
      <c r="FH51" s="121"/>
      <c r="FI51" s="121"/>
      <c r="FJ51" s="121"/>
      <c r="FK51" s="121"/>
      <c r="FL51" s="121"/>
      <c r="FM51" s="121"/>
      <c r="FN51" s="121"/>
      <c r="FO51" s="121"/>
      <c r="FP51" s="121"/>
      <c r="FQ51" s="121"/>
      <c r="FR51" s="121"/>
      <c r="FS51" s="121"/>
      <c r="FT51" s="121"/>
      <c r="FU51" s="121"/>
      <c r="FV51" s="121"/>
      <c r="FW51" s="121"/>
      <c r="FX51" s="121">
        <f>データ!$D$11</f>
        <v>41640</v>
      </c>
      <c r="FY51" s="121"/>
      <c r="FZ51" s="121"/>
      <c r="GA51" s="121"/>
      <c r="GB51" s="121"/>
      <c r="GC51" s="121"/>
      <c r="GD51" s="121"/>
      <c r="GE51" s="121"/>
      <c r="GF51" s="121"/>
      <c r="GG51" s="121"/>
      <c r="GH51" s="121"/>
      <c r="GI51" s="121"/>
      <c r="GJ51" s="121"/>
      <c r="GK51" s="121"/>
      <c r="GL51" s="121"/>
      <c r="GM51" s="121"/>
      <c r="GN51" s="121"/>
      <c r="GO51" s="121"/>
      <c r="GP51" s="121"/>
      <c r="GQ51" s="121">
        <f>データ!$E$11</f>
        <v>42005</v>
      </c>
      <c r="GR51" s="121"/>
      <c r="GS51" s="121"/>
      <c r="GT51" s="121"/>
      <c r="GU51" s="121"/>
      <c r="GV51" s="121"/>
      <c r="GW51" s="121"/>
      <c r="GX51" s="121"/>
      <c r="GY51" s="121"/>
      <c r="GZ51" s="121"/>
      <c r="HA51" s="121"/>
      <c r="HB51" s="121"/>
      <c r="HC51" s="121"/>
      <c r="HD51" s="121"/>
      <c r="HE51" s="121"/>
      <c r="HF51" s="121"/>
      <c r="HG51" s="121"/>
      <c r="HH51" s="121"/>
      <c r="HI51" s="121"/>
      <c r="HJ51" s="121">
        <f>データ!$F$11</f>
        <v>42370</v>
      </c>
      <c r="HK51" s="121"/>
      <c r="HL51" s="121"/>
      <c r="HM51" s="121"/>
      <c r="HN51" s="121"/>
      <c r="HO51" s="121"/>
      <c r="HP51" s="121"/>
      <c r="HQ51" s="121"/>
      <c r="HR51" s="121"/>
      <c r="HS51" s="121"/>
      <c r="HT51" s="121"/>
      <c r="HU51" s="121"/>
      <c r="HV51" s="121"/>
      <c r="HW51" s="121"/>
      <c r="HX51" s="121"/>
      <c r="HY51" s="121"/>
      <c r="HZ51" s="121"/>
      <c r="IA51" s="121"/>
      <c r="IB51" s="121"/>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21">
        <f>データ!$B$11</f>
        <v>40909</v>
      </c>
      <c r="JD51" s="121"/>
      <c r="JE51" s="121"/>
      <c r="JF51" s="121"/>
      <c r="JG51" s="121"/>
      <c r="JH51" s="121"/>
      <c r="JI51" s="121"/>
      <c r="JJ51" s="121"/>
      <c r="JK51" s="121"/>
      <c r="JL51" s="121"/>
      <c r="JM51" s="121"/>
      <c r="JN51" s="121"/>
      <c r="JO51" s="121"/>
      <c r="JP51" s="121"/>
      <c r="JQ51" s="121"/>
      <c r="JR51" s="121"/>
      <c r="JS51" s="121"/>
      <c r="JT51" s="121"/>
      <c r="JU51" s="121"/>
      <c r="JV51" s="121">
        <f>データ!$C$11</f>
        <v>41275</v>
      </c>
      <c r="JW51" s="121"/>
      <c r="JX51" s="121"/>
      <c r="JY51" s="121"/>
      <c r="JZ51" s="121"/>
      <c r="KA51" s="121"/>
      <c r="KB51" s="121"/>
      <c r="KC51" s="121"/>
      <c r="KD51" s="121"/>
      <c r="KE51" s="121"/>
      <c r="KF51" s="121"/>
      <c r="KG51" s="121"/>
      <c r="KH51" s="121"/>
      <c r="KI51" s="121"/>
      <c r="KJ51" s="121"/>
      <c r="KK51" s="121"/>
      <c r="KL51" s="121"/>
      <c r="KM51" s="121"/>
      <c r="KN51" s="121"/>
      <c r="KO51" s="121">
        <f>データ!$D$11</f>
        <v>41640</v>
      </c>
      <c r="KP51" s="121"/>
      <c r="KQ51" s="121"/>
      <c r="KR51" s="121"/>
      <c r="KS51" s="121"/>
      <c r="KT51" s="121"/>
      <c r="KU51" s="121"/>
      <c r="KV51" s="121"/>
      <c r="KW51" s="121"/>
      <c r="KX51" s="121"/>
      <c r="KY51" s="121"/>
      <c r="KZ51" s="121"/>
      <c r="LA51" s="121"/>
      <c r="LB51" s="121"/>
      <c r="LC51" s="121"/>
      <c r="LD51" s="121"/>
      <c r="LE51" s="121"/>
      <c r="LF51" s="121"/>
      <c r="LG51" s="121"/>
      <c r="LH51" s="121">
        <f>データ!$E$11</f>
        <v>42005</v>
      </c>
      <c r="LI51" s="121"/>
      <c r="LJ51" s="121"/>
      <c r="LK51" s="121"/>
      <c r="LL51" s="121"/>
      <c r="LM51" s="121"/>
      <c r="LN51" s="121"/>
      <c r="LO51" s="121"/>
      <c r="LP51" s="121"/>
      <c r="LQ51" s="121"/>
      <c r="LR51" s="121"/>
      <c r="LS51" s="121"/>
      <c r="LT51" s="121"/>
      <c r="LU51" s="121"/>
      <c r="LV51" s="121"/>
      <c r="LW51" s="121"/>
      <c r="LX51" s="121"/>
      <c r="LY51" s="121"/>
      <c r="LZ51" s="121"/>
      <c r="MA51" s="121">
        <f>データ!$F$11</f>
        <v>42370</v>
      </c>
      <c r="MB51" s="121"/>
      <c r="MC51" s="121"/>
      <c r="MD51" s="121"/>
      <c r="ME51" s="121"/>
      <c r="MF51" s="121"/>
      <c r="MG51" s="121"/>
      <c r="MH51" s="121"/>
      <c r="MI51" s="121"/>
      <c r="MJ51" s="121"/>
      <c r="MK51" s="121"/>
      <c r="ML51" s="121"/>
      <c r="MM51" s="121"/>
      <c r="MN51" s="121"/>
      <c r="MO51" s="121"/>
      <c r="MP51" s="121"/>
      <c r="MQ51" s="121"/>
      <c r="MR51" s="121"/>
      <c r="MS51" s="121"/>
      <c r="MT51" s="5"/>
      <c r="MU51" s="5"/>
      <c r="MV51" s="5"/>
      <c r="MW51" s="5"/>
      <c r="MX51" s="5"/>
      <c r="MY51" s="5"/>
      <c r="MZ51" s="5"/>
      <c r="NA51" s="5"/>
      <c r="NB51" s="24"/>
      <c r="NC51" s="2"/>
      <c r="ND51" s="115"/>
      <c r="NE51" s="116"/>
      <c r="NF51" s="116"/>
      <c r="NG51" s="116"/>
      <c r="NH51" s="116"/>
      <c r="NI51" s="116"/>
      <c r="NJ51" s="116"/>
      <c r="NK51" s="116"/>
      <c r="NL51" s="116"/>
      <c r="NM51" s="116"/>
      <c r="NN51" s="116"/>
      <c r="NO51" s="116"/>
      <c r="NP51" s="116"/>
      <c r="NQ51" s="116"/>
      <c r="NR51" s="117"/>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59.3</v>
      </c>
      <c r="EM52" s="111"/>
      <c r="EN52" s="111"/>
      <c r="EO52" s="111"/>
      <c r="EP52" s="111"/>
      <c r="EQ52" s="111"/>
      <c r="ER52" s="111"/>
      <c r="ES52" s="111"/>
      <c r="ET52" s="111"/>
      <c r="EU52" s="111"/>
      <c r="EV52" s="111"/>
      <c r="EW52" s="111"/>
      <c r="EX52" s="111"/>
      <c r="EY52" s="111"/>
      <c r="EZ52" s="111"/>
      <c r="FA52" s="111"/>
      <c r="FB52" s="111"/>
      <c r="FC52" s="111"/>
      <c r="FD52" s="111"/>
      <c r="FE52" s="111">
        <f>データ!BG7</f>
        <v>54.6</v>
      </c>
      <c r="FF52" s="111"/>
      <c r="FG52" s="111"/>
      <c r="FH52" s="111"/>
      <c r="FI52" s="111"/>
      <c r="FJ52" s="111"/>
      <c r="FK52" s="111"/>
      <c r="FL52" s="111"/>
      <c r="FM52" s="111"/>
      <c r="FN52" s="111"/>
      <c r="FO52" s="111"/>
      <c r="FP52" s="111"/>
      <c r="FQ52" s="111"/>
      <c r="FR52" s="111"/>
      <c r="FS52" s="111"/>
      <c r="FT52" s="111"/>
      <c r="FU52" s="111"/>
      <c r="FV52" s="111"/>
      <c r="FW52" s="111"/>
      <c r="FX52" s="111">
        <f>データ!BH7</f>
        <v>52.7</v>
      </c>
      <c r="FY52" s="111"/>
      <c r="FZ52" s="111"/>
      <c r="GA52" s="111"/>
      <c r="GB52" s="111"/>
      <c r="GC52" s="111"/>
      <c r="GD52" s="111"/>
      <c r="GE52" s="111"/>
      <c r="GF52" s="111"/>
      <c r="GG52" s="111"/>
      <c r="GH52" s="111"/>
      <c r="GI52" s="111"/>
      <c r="GJ52" s="111"/>
      <c r="GK52" s="111"/>
      <c r="GL52" s="111"/>
      <c r="GM52" s="111"/>
      <c r="GN52" s="111"/>
      <c r="GO52" s="111"/>
      <c r="GP52" s="111"/>
      <c r="GQ52" s="111">
        <f>データ!BI7</f>
        <v>56.6</v>
      </c>
      <c r="GR52" s="111"/>
      <c r="GS52" s="111"/>
      <c r="GT52" s="111"/>
      <c r="GU52" s="111"/>
      <c r="GV52" s="111"/>
      <c r="GW52" s="111"/>
      <c r="GX52" s="111"/>
      <c r="GY52" s="111"/>
      <c r="GZ52" s="111"/>
      <c r="HA52" s="111"/>
      <c r="HB52" s="111"/>
      <c r="HC52" s="111"/>
      <c r="HD52" s="111"/>
      <c r="HE52" s="111"/>
      <c r="HF52" s="111"/>
      <c r="HG52" s="111"/>
      <c r="HH52" s="111"/>
      <c r="HI52" s="111"/>
      <c r="HJ52" s="111">
        <f>データ!BJ7</f>
        <v>56.2</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16729</v>
      </c>
      <c r="JD52" s="110"/>
      <c r="JE52" s="110"/>
      <c r="JF52" s="110"/>
      <c r="JG52" s="110"/>
      <c r="JH52" s="110"/>
      <c r="JI52" s="110"/>
      <c r="JJ52" s="110"/>
      <c r="JK52" s="110"/>
      <c r="JL52" s="110"/>
      <c r="JM52" s="110"/>
      <c r="JN52" s="110"/>
      <c r="JO52" s="110"/>
      <c r="JP52" s="110"/>
      <c r="JQ52" s="110"/>
      <c r="JR52" s="110"/>
      <c r="JS52" s="110"/>
      <c r="JT52" s="110"/>
      <c r="JU52" s="110"/>
      <c r="JV52" s="110">
        <f>データ!BR7</f>
        <v>13592</v>
      </c>
      <c r="JW52" s="110"/>
      <c r="JX52" s="110"/>
      <c r="JY52" s="110"/>
      <c r="JZ52" s="110"/>
      <c r="KA52" s="110"/>
      <c r="KB52" s="110"/>
      <c r="KC52" s="110"/>
      <c r="KD52" s="110"/>
      <c r="KE52" s="110"/>
      <c r="KF52" s="110"/>
      <c r="KG52" s="110"/>
      <c r="KH52" s="110"/>
      <c r="KI52" s="110"/>
      <c r="KJ52" s="110"/>
      <c r="KK52" s="110"/>
      <c r="KL52" s="110"/>
      <c r="KM52" s="110"/>
      <c r="KN52" s="110"/>
      <c r="KO52" s="110">
        <f>データ!BS7</f>
        <v>13090</v>
      </c>
      <c r="KP52" s="110"/>
      <c r="KQ52" s="110"/>
      <c r="KR52" s="110"/>
      <c r="KS52" s="110"/>
      <c r="KT52" s="110"/>
      <c r="KU52" s="110"/>
      <c r="KV52" s="110"/>
      <c r="KW52" s="110"/>
      <c r="KX52" s="110"/>
      <c r="KY52" s="110"/>
      <c r="KZ52" s="110"/>
      <c r="LA52" s="110"/>
      <c r="LB52" s="110"/>
      <c r="LC52" s="110"/>
      <c r="LD52" s="110"/>
      <c r="LE52" s="110"/>
      <c r="LF52" s="110"/>
      <c r="LG52" s="110"/>
      <c r="LH52" s="110">
        <f>データ!BT7</f>
        <v>14668</v>
      </c>
      <c r="LI52" s="110"/>
      <c r="LJ52" s="110"/>
      <c r="LK52" s="110"/>
      <c r="LL52" s="110"/>
      <c r="LM52" s="110"/>
      <c r="LN52" s="110"/>
      <c r="LO52" s="110"/>
      <c r="LP52" s="110"/>
      <c r="LQ52" s="110"/>
      <c r="LR52" s="110"/>
      <c r="LS52" s="110"/>
      <c r="LT52" s="110"/>
      <c r="LU52" s="110"/>
      <c r="LV52" s="110"/>
      <c r="LW52" s="110"/>
      <c r="LX52" s="110"/>
      <c r="LY52" s="110"/>
      <c r="LZ52" s="110"/>
      <c r="MA52" s="110">
        <f>データ!BU7</f>
        <v>14460</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115"/>
      <c r="NE52" s="116"/>
      <c r="NF52" s="116"/>
      <c r="NG52" s="116"/>
      <c r="NH52" s="116"/>
      <c r="NI52" s="116"/>
      <c r="NJ52" s="116"/>
      <c r="NK52" s="116"/>
      <c r="NL52" s="116"/>
      <c r="NM52" s="116"/>
      <c r="NN52" s="116"/>
      <c r="NO52" s="116"/>
      <c r="NP52" s="116"/>
      <c r="NQ52" s="116"/>
      <c r="NR52" s="117"/>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115"/>
      <c r="NE53" s="116"/>
      <c r="NF53" s="116"/>
      <c r="NG53" s="116"/>
      <c r="NH53" s="116"/>
      <c r="NI53" s="116"/>
      <c r="NJ53" s="116"/>
      <c r="NK53" s="116"/>
      <c r="NL53" s="116"/>
      <c r="NM53" s="116"/>
      <c r="NN53" s="116"/>
      <c r="NO53" s="116"/>
      <c r="NP53" s="116"/>
      <c r="NQ53" s="116"/>
      <c r="NR53" s="117"/>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5"/>
      <c r="NE54" s="116"/>
      <c r="NF54" s="116"/>
      <c r="NG54" s="116"/>
      <c r="NH54" s="116"/>
      <c r="NI54" s="116"/>
      <c r="NJ54" s="116"/>
      <c r="NK54" s="116"/>
      <c r="NL54" s="116"/>
      <c r="NM54" s="116"/>
      <c r="NN54" s="116"/>
      <c r="NO54" s="116"/>
      <c r="NP54" s="116"/>
      <c r="NQ54" s="116"/>
      <c r="NR54" s="117"/>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115"/>
      <c r="NE55" s="116"/>
      <c r="NF55" s="116"/>
      <c r="NG55" s="116"/>
      <c r="NH55" s="116"/>
      <c r="NI55" s="116"/>
      <c r="NJ55" s="116"/>
      <c r="NK55" s="116"/>
      <c r="NL55" s="116"/>
      <c r="NM55" s="116"/>
      <c r="NN55" s="116"/>
      <c r="NO55" s="116"/>
      <c r="NP55" s="116"/>
      <c r="NQ55" s="116"/>
      <c r="NR55" s="117"/>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115"/>
      <c r="NE56" s="116"/>
      <c r="NF56" s="116"/>
      <c r="NG56" s="116"/>
      <c r="NH56" s="116"/>
      <c r="NI56" s="116"/>
      <c r="NJ56" s="116"/>
      <c r="NK56" s="116"/>
      <c r="NL56" s="116"/>
      <c r="NM56" s="116"/>
      <c r="NN56" s="116"/>
      <c r="NO56" s="116"/>
      <c r="NP56" s="116"/>
      <c r="NQ56" s="116"/>
      <c r="NR56" s="117"/>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5"/>
      <c r="NE57" s="116"/>
      <c r="NF57" s="116"/>
      <c r="NG57" s="116"/>
      <c r="NH57" s="116"/>
      <c r="NI57" s="116"/>
      <c r="NJ57" s="116"/>
      <c r="NK57" s="116"/>
      <c r="NL57" s="116"/>
      <c r="NM57" s="116"/>
      <c r="NN57" s="116"/>
      <c r="NO57" s="116"/>
      <c r="NP57" s="116"/>
      <c r="NQ57" s="116"/>
      <c r="NR57" s="117"/>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5"/>
      <c r="NE58" s="116"/>
      <c r="NF58" s="116"/>
      <c r="NG58" s="116"/>
      <c r="NH58" s="116"/>
      <c r="NI58" s="116"/>
      <c r="NJ58" s="116"/>
      <c r="NK58" s="116"/>
      <c r="NL58" s="116"/>
      <c r="NM58" s="116"/>
      <c r="NN58" s="116"/>
      <c r="NO58" s="116"/>
      <c r="NP58" s="116"/>
      <c r="NQ58" s="116"/>
      <c r="NR58" s="117"/>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5"/>
      <c r="NE59" s="116"/>
      <c r="NF59" s="116"/>
      <c r="NG59" s="116"/>
      <c r="NH59" s="116"/>
      <c r="NI59" s="116"/>
      <c r="NJ59" s="116"/>
      <c r="NK59" s="116"/>
      <c r="NL59" s="116"/>
      <c r="NM59" s="116"/>
      <c r="NN59" s="116"/>
      <c r="NO59" s="116"/>
      <c r="NP59" s="116"/>
      <c r="NQ59" s="116"/>
      <c r="NR59" s="117"/>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115"/>
      <c r="NE60" s="116"/>
      <c r="NF60" s="116"/>
      <c r="NG60" s="116"/>
      <c r="NH60" s="116"/>
      <c r="NI60" s="116"/>
      <c r="NJ60" s="116"/>
      <c r="NK60" s="116"/>
      <c r="NL60" s="116"/>
      <c r="NM60" s="116"/>
      <c r="NN60" s="116"/>
      <c r="NO60" s="116"/>
      <c r="NP60" s="116"/>
      <c r="NQ60" s="116"/>
      <c r="NR60" s="117"/>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115"/>
      <c r="NE61" s="116"/>
      <c r="NF61" s="116"/>
      <c r="NG61" s="116"/>
      <c r="NH61" s="116"/>
      <c r="NI61" s="116"/>
      <c r="NJ61" s="116"/>
      <c r="NK61" s="116"/>
      <c r="NL61" s="116"/>
      <c r="NM61" s="116"/>
      <c r="NN61" s="116"/>
      <c r="NO61" s="116"/>
      <c r="NP61" s="116"/>
      <c r="NQ61" s="116"/>
      <c r="NR61" s="117"/>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5"/>
      <c r="NE62" s="116"/>
      <c r="NF62" s="116"/>
      <c r="NG62" s="116"/>
      <c r="NH62" s="116"/>
      <c r="NI62" s="116"/>
      <c r="NJ62" s="116"/>
      <c r="NK62" s="116"/>
      <c r="NL62" s="116"/>
      <c r="NM62" s="116"/>
      <c r="NN62" s="116"/>
      <c r="NO62" s="116"/>
      <c r="NP62" s="116"/>
      <c r="NQ62" s="116"/>
      <c r="NR62" s="117"/>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5"/>
      <c r="NE63" s="116"/>
      <c r="NF63" s="116"/>
      <c r="NG63" s="116"/>
      <c r="NH63" s="116"/>
      <c r="NI63" s="116"/>
      <c r="NJ63" s="116"/>
      <c r="NK63" s="116"/>
      <c r="NL63" s="116"/>
      <c r="NM63" s="116"/>
      <c r="NN63" s="116"/>
      <c r="NO63" s="116"/>
      <c r="NP63" s="116"/>
      <c r="NQ63" s="116"/>
      <c r="NR63" s="117"/>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18"/>
      <c r="NE64" s="119"/>
      <c r="NF64" s="119"/>
      <c r="NG64" s="119"/>
      <c r="NH64" s="119"/>
      <c r="NI64" s="119"/>
      <c r="NJ64" s="119"/>
      <c r="NK64" s="119"/>
      <c r="NL64" s="119"/>
      <c r="NM64" s="119"/>
      <c r="NN64" s="119"/>
      <c r="NO64" s="119"/>
      <c r="NP64" s="119"/>
      <c r="NQ64" s="119"/>
      <c r="NR64" s="120"/>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800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9" t="s">
        <v>67</v>
      </c>
      <c r="I3" s="150"/>
      <c r="J3" s="150"/>
      <c r="K3" s="150"/>
      <c r="L3" s="150"/>
      <c r="M3" s="150"/>
      <c r="N3" s="150"/>
      <c r="O3" s="150"/>
      <c r="P3" s="150"/>
      <c r="Q3" s="150"/>
      <c r="R3" s="150"/>
      <c r="S3" s="150"/>
      <c r="T3" s="150"/>
      <c r="U3" s="150"/>
      <c r="V3" s="150"/>
      <c r="W3" s="150"/>
      <c r="X3" s="150"/>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51"/>
      <c r="I4" s="152"/>
      <c r="J4" s="152"/>
      <c r="K4" s="152"/>
      <c r="L4" s="152"/>
      <c r="M4" s="152"/>
      <c r="N4" s="152"/>
      <c r="O4" s="152"/>
      <c r="P4" s="152"/>
      <c r="Q4" s="152"/>
      <c r="R4" s="152"/>
      <c r="S4" s="152"/>
      <c r="T4" s="152"/>
      <c r="U4" s="152"/>
      <c r="V4" s="152"/>
      <c r="W4" s="152"/>
      <c r="X4" s="152"/>
      <c r="Y4" s="146" t="s">
        <v>72</v>
      </c>
      <c r="Z4" s="147"/>
      <c r="AA4" s="147"/>
      <c r="AB4" s="147"/>
      <c r="AC4" s="147"/>
      <c r="AD4" s="147"/>
      <c r="AE4" s="147"/>
      <c r="AF4" s="147"/>
      <c r="AG4" s="147"/>
      <c r="AH4" s="147"/>
      <c r="AI4" s="148"/>
      <c r="AJ4" s="153" t="s">
        <v>73</v>
      </c>
      <c r="AK4" s="153"/>
      <c r="AL4" s="153"/>
      <c r="AM4" s="153"/>
      <c r="AN4" s="153"/>
      <c r="AO4" s="153"/>
      <c r="AP4" s="153"/>
      <c r="AQ4" s="153"/>
      <c r="AR4" s="153"/>
      <c r="AS4" s="153"/>
      <c r="AT4" s="153"/>
      <c r="AU4" s="154" t="s">
        <v>74</v>
      </c>
      <c r="AV4" s="153"/>
      <c r="AW4" s="153"/>
      <c r="AX4" s="153"/>
      <c r="AY4" s="153"/>
      <c r="AZ4" s="153"/>
      <c r="BA4" s="153"/>
      <c r="BB4" s="153"/>
      <c r="BC4" s="153"/>
      <c r="BD4" s="153"/>
      <c r="BE4" s="153"/>
      <c r="BF4" s="153" t="s">
        <v>75</v>
      </c>
      <c r="BG4" s="153"/>
      <c r="BH4" s="153"/>
      <c r="BI4" s="153"/>
      <c r="BJ4" s="153"/>
      <c r="BK4" s="153"/>
      <c r="BL4" s="153"/>
      <c r="BM4" s="153"/>
      <c r="BN4" s="153"/>
      <c r="BO4" s="153"/>
      <c r="BP4" s="153"/>
      <c r="BQ4" s="154" t="s">
        <v>76</v>
      </c>
      <c r="BR4" s="153"/>
      <c r="BS4" s="153"/>
      <c r="BT4" s="153"/>
      <c r="BU4" s="153"/>
      <c r="BV4" s="153"/>
      <c r="BW4" s="153"/>
      <c r="BX4" s="153"/>
      <c r="BY4" s="153"/>
      <c r="BZ4" s="153"/>
      <c r="CA4" s="153"/>
      <c r="CB4" s="153" t="s">
        <v>77</v>
      </c>
      <c r="CC4" s="153"/>
      <c r="CD4" s="153"/>
      <c r="CE4" s="153"/>
      <c r="CF4" s="153"/>
      <c r="CG4" s="153"/>
      <c r="CH4" s="153"/>
      <c r="CI4" s="153"/>
      <c r="CJ4" s="153"/>
      <c r="CK4" s="153"/>
      <c r="CL4" s="153"/>
      <c r="CM4" s="155" t="s">
        <v>78</v>
      </c>
      <c r="CN4" s="155" t="s">
        <v>79</v>
      </c>
      <c r="CO4" s="146" t="s">
        <v>80</v>
      </c>
      <c r="CP4" s="147"/>
      <c r="CQ4" s="147"/>
      <c r="CR4" s="147"/>
      <c r="CS4" s="147"/>
      <c r="CT4" s="147"/>
      <c r="CU4" s="147"/>
      <c r="CV4" s="147"/>
      <c r="CW4" s="147"/>
      <c r="CX4" s="147"/>
      <c r="CY4" s="148"/>
      <c r="CZ4" s="153" t="s">
        <v>81</v>
      </c>
      <c r="DA4" s="153"/>
      <c r="DB4" s="153"/>
      <c r="DC4" s="153"/>
      <c r="DD4" s="153"/>
      <c r="DE4" s="153"/>
      <c r="DF4" s="153"/>
      <c r="DG4" s="153"/>
      <c r="DH4" s="153"/>
      <c r="DI4" s="153"/>
      <c r="DJ4" s="153"/>
      <c r="DK4" s="146" t="s">
        <v>82</v>
      </c>
      <c r="DL4" s="147"/>
      <c r="DM4" s="147"/>
      <c r="DN4" s="147"/>
      <c r="DO4" s="147"/>
      <c r="DP4" s="147"/>
      <c r="DQ4" s="147"/>
      <c r="DR4" s="147"/>
      <c r="DS4" s="147"/>
      <c r="DT4" s="147"/>
      <c r="DU4" s="148"/>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6"/>
      <c r="CN5" s="156"/>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242161</v>
      </c>
      <c r="D6" s="61">
        <f t="shared" si="1"/>
        <v>47</v>
      </c>
      <c r="E6" s="61">
        <f t="shared" si="1"/>
        <v>14</v>
      </c>
      <c r="F6" s="61">
        <f t="shared" si="1"/>
        <v>0</v>
      </c>
      <c r="G6" s="61">
        <f t="shared" si="1"/>
        <v>1</v>
      </c>
      <c r="H6" s="61" t="str">
        <f>SUBSTITUTE(H8,"　","")</f>
        <v>三重県伊賀市</v>
      </c>
      <c r="I6" s="61" t="str">
        <f t="shared" si="1"/>
        <v>市営駐車場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都市計画駐車場</v>
      </c>
      <c r="Q6" s="63" t="str">
        <f t="shared" si="1"/>
        <v>広場式</v>
      </c>
      <c r="R6" s="64" t="str">
        <f t="shared" si="1"/>
        <v>-</v>
      </c>
      <c r="S6" s="63" t="str">
        <f t="shared" si="1"/>
        <v>公共施設</v>
      </c>
      <c r="T6" s="63" t="str">
        <f t="shared" si="1"/>
        <v>無</v>
      </c>
      <c r="U6" s="64">
        <f t="shared" si="1"/>
        <v>7059</v>
      </c>
      <c r="V6" s="64">
        <f t="shared" si="1"/>
        <v>364</v>
      </c>
      <c r="W6" s="64">
        <f t="shared" si="1"/>
        <v>111</v>
      </c>
      <c r="X6" s="63" t="str">
        <f t="shared" si="1"/>
        <v>導入なし</v>
      </c>
      <c r="Y6" s="65">
        <f>IF(Y8="-",NA(),Y8)</f>
        <v>230.7</v>
      </c>
      <c r="Z6" s="65">
        <f t="shared" ref="Z6:AH6" si="2">IF(Z8="-",NA(),Z8)</f>
        <v>209.5</v>
      </c>
      <c r="AA6" s="65">
        <f t="shared" si="2"/>
        <v>203.9</v>
      </c>
      <c r="AB6" s="65">
        <f t="shared" si="2"/>
        <v>214.3</v>
      </c>
      <c r="AC6" s="65">
        <f t="shared" si="2"/>
        <v>210.3</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59.3</v>
      </c>
      <c r="BG6" s="65">
        <f t="shared" ref="BG6:BO6" si="5">IF(BG8="-",NA(),BG8)</f>
        <v>54.6</v>
      </c>
      <c r="BH6" s="65">
        <f t="shared" si="5"/>
        <v>52.7</v>
      </c>
      <c r="BI6" s="65">
        <f t="shared" si="5"/>
        <v>56.6</v>
      </c>
      <c r="BJ6" s="65">
        <f t="shared" si="5"/>
        <v>56.2</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16729</v>
      </c>
      <c r="BR6" s="66">
        <f t="shared" ref="BR6:BZ6" si="6">IF(BR8="-",NA(),BR8)</f>
        <v>13592</v>
      </c>
      <c r="BS6" s="66">
        <f t="shared" si="6"/>
        <v>13090</v>
      </c>
      <c r="BT6" s="66">
        <f t="shared" si="6"/>
        <v>14668</v>
      </c>
      <c r="BU6" s="66">
        <f t="shared" si="6"/>
        <v>14460</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0</v>
      </c>
      <c r="CN6" s="64">
        <f t="shared" si="7"/>
        <v>800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52.7</v>
      </c>
      <c r="DL6" s="65">
        <f t="shared" ref="DL6:DT6" si="9">IF(DL8="-",NA(),DL8)</f>
        <v>42.3</v>
      </c>
      <c r="DM6" s="65">
        <f t="shared" si="9"/>
        <v>42</v>
      </c>
      <c r="DN6" s="65">
        <f t="shared" si="9"/>
        <v>43.7</v>
      </c>
      <c r="DO6" s="65">
        <f t="shared" si="9"/>
        <v>45.9</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242161</v>
      </c>
      <c r="D7" s="61">
        <f t="shared" si="10"/>
        <v>47</v>
      </c>
      <c r="E7" s="61">
        <f t="shared" si="10"/>
        <v>14</v>
      </c>
      <c r="F7" s="61">
        <f t="shared" si="10"/>
        <v>0</v>
      </c>
      <c r="G7" s="61">
        <f t="shared" si="10"/>
        <v>1</v>
      </c>
      <c r="H7" s="61" t="str">
        <f t="shared" si="10"/>
        <v>三重県　伊賀市</v>
      </c>
      <c r="I7" s="61" t="str">
        <f t="shared" si="10"/>
        <v>市営駐車場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都市計画駐車場</v>
      </c>
      <c r="Q7" s="63" t="str">
        <f t="shared" si="10"/>
        <v>広場式</v>
      </c>
      <c r="R7" s="64" t="str">
        <f t="shared" si="10"/>
        <v>-</v>
      </c>
      <c r="S7" s="63" t="str">
        <f t="shared" si="10"/>
        <v>公共施設</v>
      </c>
      <c r="T7" s="63" t="str">
        <f t="shared" si="10"/>
        <v>無</v>
      </c>
      <c r="U7" s="64">
        <f t="shared" si="10"/>
        <v>7059</v>
      </c>
      <c r="V7" s="64">
        <f t="shared" si="10"/>
        <v>364</v>
      </c>
      <c r="W7" s="64">
        <f t="shared" si="10"/>
        <v>111</v>
      </c>
      <c r="X7" s="63" t="str">
        <f t="shared" si="10"/>
        <v>導入なし</v>
      </c>
      <c r="Y7" s="65">
        <f>Y8</f>
        <v>230.7</v>
      </c>
      <c r="Z7" s="65">
        <f t="shared" ref="Z7:AH7" si="11">Z8</f>
        <v>209.5</v>
      </c>
      <c r="AA7" s="65">
        <f t="shared" si="11"/>
        <v>203.9</v>
      </c>
      <c r="AB7" s="65">
        <f t="shared" si="11"/>
        <v>214.3</v>
      </c>
      <c r="AC7" s="65">
        <f t="shared" si="11"/>
        <v>210.3</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59.3</v>
      </c>
      <c r="BG7" s="65">
        <f t="shared" ref="BG7:BO7" si="14">BG8</f>
        <v>54.6</v>
      </c>
      <c r="BH7" s="65">
        <f t="shared" si="14"/>
        <v>52.7</v>
      </c>
      <c r="BI7" s="65">
        <f t="shared" si="14"/>
        <v>56.6</v>
      </c>
      <c r="BJ7" s="65">
        <f t="shared" si="14"/>
        <v>56.2</v>
      </c>
      <c r="BK7" s="65">
        <f t="shared" si="14"/>
        <v>38.799999999999997</v>
      </c>
      <c r="BL7" s="65">
        <f t="shared" si="14"/>
        <v>37.6</v>
      </c>
      <c r="BM7" s="65">
        <f t="shared" si="14"/>
        <v>37.700000000000003</v>
      </c>
      <c r="BN7" s="65">
        <f t="shared" si="14"/>
        <v>38.5</v>
      </c>
      <c r="BO7" s="65">
        <f t="shared" si="14"/>
        <v>37.6</v>
      </c>
      <c r="BP7" s="62"/>
      <c r="BQ7" s="66">
        <f>BQ8</f>
        <v>16729</v>
      </c>
      <c r="BR7" s="66">
        <f t="shared" ref="BR7:BZ7" si="15">BR8</f>
        <v>13592</v>
      </c>
      <c r="BS7" s="66">
        <f t="shared" si="15"/>
        <v>13090</v>
      </c>
      <c r="BT7" s="66">
        <f t="shared" si="15"/>
        <v>14668</v>
      </c>
      <c r="BU7" s="66">
        <f t="shared" si="15"/>
        <v>14460</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800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52.7</v>
      </c>
      <c r="DL7" s="65">
        <f t="shared" ref="DL7:DT7" si="17">DL8</f>
        <v>42.3</v>
      </c>
      <c r="DM7" s="65">
        <f t="shared" si="17"/>
        <v>42</v>
      </c>
      <c r="DN7" s="65">
        <f t="shared" si="17"/>
        <v>43.7</v>
      </c>
      <c r="DO7" s="65">
        <f t="shared" si="17"/>
        <v>45.9</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242161</v>
      </c>
      <c r="D8" s="68">
        <v>47</v>
      </c>
      <c r="E8" s="68">
        <v>14</v>
      </c>
      <c r="F8" s="68">
        <v>0</v>
      </c>
      <c r="G8" s="68">
        <v>1</v>
      </c>
      <c r="H8" s="68" t="s">
        <v>113</v>
      </c>
      <c r="I8" s="68" t="s">
        <v>114</v>
      </c>
      <c r="J8" s="68" t="s">
        <v>115</v>
      </c>
      <c r="K8" s="68" t="s">
        <v>116</v>
      </c>
      <c r="L8" s="68" t="s">
        <v>117</v>
      </c>
      <c r="M8" s="68" t="s">
        <v>118</v>
      </c>
      <c r="N8" s="68"/>
      <c r="O8" s="69" t="s">
        <v>119</v>
      </c>
      <c r="P8" s="70" t="s">
        <v>120</v>
      </c>
      <c r="Q8" s="70" t="s">
        <v>121</v>
      </c>
      <c r="R8" s="71" t="s">
        <v>117</v>
      </c>
      <c r="S8" s="70" t="s">
        <v>122</v>
      </c>
      <c r="T8" s="70" t="s">
        <v>123</v>
      </c>
      <c r="U8" s="71">
        <v>7059</v>
      </c>
      <c r="V8" s="71">
        <v>364</v>
      </c>
      <c r="W8" s="71">
        <v>111</v>
      </c>
      <c r="X8" s="70" t="s">
        <v>124</v>
      </c>
      <c r="Y8" s="72">
        <v>230.7</v>
      </c>
      <c r="Z8" s="72">
        <v>209.5</v>
      </c>
      <c r="AA8" s="72">
        <v>203.9</v>
      </c>
      <c r="AB8" s="72">
        <v>214.3</v>
      </c>
      <c r="AC8" s="72">
        <v>210.3</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59.3</v>
      </c>
      <c r="BG8" s="72">
        <v>54.6</v>
      </c>
      <c r="BH8" s="72">
        <v>52.7</v>
      </c>
      <c r="BI8" s="72">
        <v>56.6</v>
      </c>
      <c r="BJ8" s="72">
        <v>56.2</v>
      </c>
      <c r="BK8" s="72">
        <v>38.799999999999997</v>
      </c>
      <c r="BL8" s="72">
        <v>37.6</v>
      </c>
      <c r="BM8" s="72">
        <v>37.700000000000003</v>
      </c>
      <c r="BN8" s="72">
        <v>38.5</v>
      </c>
      <c r="BO8" s="72">
        <v>37.6</v>
      </c>
      <c r="BP8" s="69">
        <v>45.2</v>
      </c>
      <c r="BQ8" s="73">
        <v>16729</v>
      </c>
      <c r="BR8" s="73">
        <v>13592</v>
      </c>
      <c r="BS8" s="73">
        <v>13090</v>
      </c>
      <c r="BT8" s="74">
        <v>14668</v>
      </c>
      <c r="BU8" s="74">
        <v>14460</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800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44.3</v>
      </c>
      <c r="DF8" s="72">
        <v>76</v>
      </c>
      <c r="DG8" s="72">
        <v>59.3</v>
      </c>
      <c r="DH8" s="72">
        <v>88.6</v>
      </c>
      <c r="DI8" s="72">
        <v>72.2</v>
      </c>
      <c r="DJ8" s="69">
        <v>122.6</v>
      </c>
      <c r="DK8" s="72">
        <v>52.7</v>
      </c>
      <c r="DL8" s="72">
        <v>42.3</v>
      </c>
      <c r="DM8" s="72">
        <v>42</v>
      </c>
      <c r="DN8" s="72">
        <v>43.7</v>
      </c>
      <c r="DO8" s="72">
        <v>45.9</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2018-03-20T06:16:25Z</cp:lastPrinted>
  <dcterms:created xsi:type="dcterms:W3CDTF">2018-02-09T01:48:49Z</dcterms:created>
  <dcterms:modified xsi:type="dcterms:W3CDTF">2018-03-20T06:16:55Z</dcterms:modified>
</cp:coreProperties>
</file>