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701"/>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1" r:id="rId13"/>
    <sheet name="施設類型別ストック情報分析表① " sheetId="22" r:id="rId14"/>
    <sheet name="施設類型別ストック情報分析表② " sheetId="23" r:id="rId15"/>
    <sheet name="データシート" sheetId="8" state="hidden" r:id="rId16"/>
  </sheets>
  <calcPr calcId="162913"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<sst xmlns="http://schemas.openxmlformats.org/spreadsheetml/2006/main" count="1104" uniqueCount="572">
  <si>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</si>
  <si>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</si>
  <si>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</si>
  <si>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</si>
  <si>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</si>
  <si>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</si>
  <si>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</si>
  <si>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</si>
  <si>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</si>
  <si>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</si>
  <si>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</si>
  <si>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</si>
  <si>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</si>
  <si>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</si>
  <si>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</si>
  <si>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</si>
  <si>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</si>
  <si>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</si>
  <si>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</si>
  <si>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</si>
  <si>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</si>
  <si>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</si>
  <si>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</si>
  <si>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</si>
  <si>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</si>
  <si>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</si>
  <si>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</si>
  <si>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</si>
  <si>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</si>
  <si>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</si>
  <si>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</si>
  <si>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</si>
  <si>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</si>
  <si>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</si>
  <si>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</si>
  <si>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</si>
  <si>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</si>
  <si>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</si>
  <si>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</si>
  <si>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</si>
  <si>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</si>
  <si>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</si>
  <si>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</si>
  <si>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</si>
  <si>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</si>
  <si>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</si>
  <si>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</si>
  <si>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</si>
  <si>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</si>
  <si>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</si>
  <si>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</si>
  <si>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</si>
  <si>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</si>
  <si>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</si>
  <si>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</si>
  <si>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</si>
  <si>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</si>
  <si>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</si>
  <si>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</si>
  <si>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</si>
  <si>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</si>
  <si>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</si>
  <si>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</si>
  <si>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</si>
  <si>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</si>
  <si>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</si>
  <si>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</si>
  <si>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</si>
  <si>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</si>
  <si>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</si>
  <si>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</si>
  <si>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</si>
  <si>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</si>
  <si>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</si>
  <si>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</si>
  <si>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</si>
  <si>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</si>
  <si>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</si>
  <si>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</si>
  <si>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</si>
  <si>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</si>
  <si>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</si>
  <si>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</si>
  <si>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</si>
  <si>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</si>
  <si>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</si>
  <si>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</si>
  <si>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</si>
  <si>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</si>
  <si>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</si>
  <si>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</si>
  <si>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</si>
  <si>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</si>
  <si>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</si>
  <si>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</si>
  <si>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</si>
  <si>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</si>
  <si>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</si>
  <si>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</si>
  <si>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</si>
  <si>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</si>
  <si>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</si>
  <si>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</si>
  <si>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</si>
  <si>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</si>
  <si>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</si>
  <si>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</si>
  <si>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</si>
  <si>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</si>
  <si>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</si>
  <si>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</si>
  <si>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</si>
  <si>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</si>
  <si>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</si>
  <si>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</si>
  <si>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</si>
  <si>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</si>
  <si>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</si>
  <si>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</si>
  <si>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</si>
  <si>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</si>
  <si>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</si>
  <si>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</si>
  <si>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</si>
  <si>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</si>
  <si>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</si>
  <si>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</si>
  <si>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</si>
  <si>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</si>
  <si>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</si>
  <si>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</si>
  <si>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</si>
  <si>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</si>
  <si>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</si>
  <si>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</si>
  <si>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</si>
  <si>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</si>
  <si>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</si>
  <si>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</si>
  <si>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</si>
  <si>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</si>
  <si>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</si>
  <si>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</si>
  <si>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</si>
  <si>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</si>
  <si>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</si>
  <si>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</si>
  <si>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</si>
  <si>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</si>
  <si>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</si>
  <si>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</si>
  <si>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</si>
  <si>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</si>
  <si>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</si>
  <si>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</si>
  <si>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</si>
  <si>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</si>
  <si>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</si>
  <si>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</si>
  <si>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</si>
  <si>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</si>
  <si>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</si>
  <si>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</si>
  <si>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</si>
  <si>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</si>
  <si>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</si>
  <si>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</si>
  <si>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</si>
  <si>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</si>
  <si>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</si>
  <si>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</si>
  <si>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</si>
  <si>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</si>
  <si>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</si>
  <si>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</si>
  <si>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</si>
  <si>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</si>
  <si>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</si>
  <si>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</si>
  <si>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</si>
  <si>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</si>
  <si>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</si>
  <si>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</si>
  <si>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</si>
  <si>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</si>
  <si>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</si>
  <si>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</si>
  <si>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</si>
  <si>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</si>
  <si>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</si>
  <si>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</si>
  <si>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</si>
  <si>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</si>
  <si>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</si>
  <si>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</si>
  <si>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</si>
  <si>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三重県鳥羽市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</si>
  <si>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</si>
  <si>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</si>
  <si>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</si>
  <si>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</si>
  <si>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</si>
  <si>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</si>
  <si>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</si>
  <si>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</si>
  <si>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</si>
  <si>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</si>
  <si>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</si>
  <si>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</si>
  <si>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</si>
  <si>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</si>
  <si>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</si>
  <si>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</si>
  <si>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</si>
  <si>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</si>
  <si>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</si>
  <si>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</si>
  <si>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</si>
  <si>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</si>
  <si>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</si>
  <si>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</si>
  <si>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</si>
  <si>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</si>
  <si>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</si>
  <si>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</si>
  <si>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</si>
  <si>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</si>
  <si>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</si>
  <si>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</si>
  <si>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</si>
  <si>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</si>
  <si>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</si>
  <si>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</si>
  <si>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</si>
  <si>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</si>
  <si>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</si>
  <si>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</si>
  <si>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</si>
  <si>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</si>
  <si>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</si>
  <si>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</si>
  <si>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</si>
  <si>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</si>
  <si>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</si>
  <si>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</si>
  <si>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</si>
  <si>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</si>
  <si>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</si>
  <si>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</si>
  <si>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</si>
  <si>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</si>
  <si>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</si>
  <si>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</si>
  <si>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</si>
  <si>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</si>
  <si>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</si>
  <si>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</si>
  <si>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</si>
  <si>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</si>
  <si>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</si>
  <si>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</si>
  <si>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</si>
  <si>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</si>
  <si>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</si>
  <si>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</si>
  <si>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</si>
  <si>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</si>
  <si>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</si>
  <si>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</si>
  <si>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</si>
  <si>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</si>
  <si>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</si>
  <si>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</si>
  <si>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</si>
  <si>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</si>
  <si>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</si>
  <si>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</si>
  <si>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</si>
  <si>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</si>
  <si>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</si>
  <si>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</si>
  <si>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</si>
  <si>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</si>
  <si>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</si>
  <si>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</si>
  <si>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</si>
  <si>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</si>
  <si>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</si>
  <si>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</si>
  <si>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</si>
  <si>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</si>
  <si>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</si>
  <si>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</si>
  <si>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</si>
  <si>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</si>
  <si>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</si>
  <si>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</si>
  <si>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</si>
  <si>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</si>
  <si>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</si>
  <si>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</si>
  <si>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</si>
  <si>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</si>
  <si>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</si>
  <si>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</si>
  <si>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</si>
  <si>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</si>
  <si>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</si>
  <si>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</si>
  <si>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</si>
  <si>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</si>
  <si>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</si>
  <si>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</si>
  <si>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</si>
  <si>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</si>
  <si>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</si>
  <si>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</si>
  <si>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</si>
  <si>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</si>
  <si>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</si>
  <si>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</si>
  <si>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</si>
  <si>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</si>
  <si>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</si>
  <si>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</si>
  <si>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</si>
  <si>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</si>
  <si>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</si>
  <si>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</si>
  <si>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</si>
  <si>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</si>
  <si>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</si>
  <si>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</si>
  <si>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</si>
  <si>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</si>
  <si>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</si>
  <si>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</si>
  <si>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</si>
  <si>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</si>
  <si>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</si>
  <si>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</si>
  <si>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</si>
  <si>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</si>
  <si>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</si>
  <si>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</si>
  <si>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三重県鳥羽市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</si>
  <si>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</si>
  <si>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</si>
  <si>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</si>
  <si>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</si>
  <si>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</si>
  <si>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</si>
  <si>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</si>
  <si>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</si>
  <si>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</si>
  <si>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</si>
  <si>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</si>
  <si>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</si>
  <si>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</si>
  <si>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</si>
  <si>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</si>
  <si>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</si>
  <si>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</si>
  <si>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</si>
  <si>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</si>
  <si>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</si>
  <si>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</si>
  <si>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</si>
  <si>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</si>
  <si>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</si>
  <si>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</si>
  <si>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</si>
  <si>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</si>
  <si>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</si>
  <si>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</si>
  <si>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</si>
  <si>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</si>
  <si>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</si>
  <si>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</si>
  <si>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</si>
  <si>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</si>
  <si>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</si>
  <si>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</si>
  <si>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</si>
  <si>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</si>
  <si>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</si>
  <si>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</si>
  <si>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</si>
  <si>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</si>
  <si>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</si>
  <si>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</si>
  <si>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</si>
  <si>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</si>
  <si>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</si>
  <si>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</si>
  <si>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</si>
  <si>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</si>
  <si>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</si>
  <si>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</si>
  <si>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</si>
  <si>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</si>
  <si>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</si>
  <si>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</si>
  <si>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</si>
  <si>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</si>
  <si>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</si>
  <si>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</si>
  <si>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</si>
  <si>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</si>
  <si>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</si>
  <si>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</si>
  <si>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</si>
  <si>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</si>
  <si>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</si>
  <si>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</si>
  <si>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</si>
  <si>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</si>
  <si>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</si>
  <si>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</si>
  <si>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</si>
  <si>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</si>
  <si>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</si>
  <si>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</si>
  <si>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</si>
  <si>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</si>
  <si>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</si>
  <si>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</si>
  <si>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</si>
  <si>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</si>
  <si>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</si>
  <si>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</si>
  <si>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</si>
  <si>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</si>
  <si>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</si>
  <si>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</si>
  <si>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</si>
  <si>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</si>
  <si>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</si>
  <si>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</si>
  <si>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</si>
  <si>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</si>
  <si>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</si>
  <si>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</si>
  <si>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</si>
  <si>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</si>
  <si>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</si>
  <si>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</si>
  <si>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</si>
  <si>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</si>
  <si>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</si>
  <si>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</si>
  <si>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</si>
  <si>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</si>
  <si>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</si>
  <si>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</si>
  <si>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</si>
  <si>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</si>
  <si>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</si>
  <si>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</si>
  <si>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</si>
  <si>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</si>
  <si>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</si>
  <si>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</si>
  <si>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</si>
  <si>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</si>
  <si>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</si>
  <si>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</si>
  <si>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</si>
  <si>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</si>
  <si>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</si>
  <si>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</si>
  <si>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</si>
  <si>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</si>
  <si>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</si>
  <si>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</si>
  <si>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</si>
  <si>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</si>
  <si>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</si>
  <si>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</si>
  <si>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</si>
  <si>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</si>
  <si>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</si>
  <si>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</si>
  <si>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</si>
  <si>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</si>
  <si>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</si>
  <si>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</si>
  <si>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</si>
  <si>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</si>
  <si>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</si>
  <si>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</si>
  <si>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</si>
  <si>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</si>
  <si>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</si>
  <si>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</si>
  <si>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</si>
  <si>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</si>
  <si>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</si>
  <si>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</si>
  <si>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</si>
  <si>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</si>
  <si>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</si>
  <si>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</si>
  <si>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</si>
  <si>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</si>
  <si>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</si>
  <si>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</si>
  <si>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</si>
  <si>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</si>
  <si>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</si>
  <si>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</si>
  <si>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</si>
  <si>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</si>
  <si>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</si>
  <si>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</si>
  <si>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</si>
  <si>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</si>
  <si>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</si>
  <si>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</si>
  <si>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</si>
  <si>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</si>
  <si>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</si>
  <si>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2.91</t>
  </si>
  <si>
    <t>水道事業会計</t>
  </si>
  <si>
    <t>一般会計</t>
  </si>
  <si>
    <t>介護保険事業特別会計</t>
  </si>
  <si>
    <t>国民健康保険事業特別会計</t>
  </si>
  <si>
    <t>後期高齢者医療特別会計</t>
  </si>
  <si>
    <t>定期航路事業特別会計</t>
  </si>
  <si>
    <t>特定環境保全公共下水道事業特別会計</t>
  </si>
  <si>
    <t>その他会計（赤字）</t>
  </si>
  <si>
    <t>その他会計（黒字）</t>
  </si>
  <si>
    <t>-</t>
    <phoneticPr fontId="2"/>
  </si>
  <si>
    <t>志摩広域行政組合（一般会計）</t>
    <rPh sb="0" eb="2">
      <t>シマ</t>
    </rPh>
    <rPh sb="2" eb="4">
      <t>コウイキ</t>
    </rPh>
    <rPh sb="4" eb="6">
      <t>ギョウセイ</t>
    </rPh>
    <rPh sb="6" eb="8">
      <t>クミアイ</t>
    </rPh>
    <rPh sb="9" eb="11">
      <t>イッパン</t>
    </rPh>
    <rPh sb="11" eb="13">
      <t>カイケイ</t>
    </rPh>
    <phoneticPr fontId="31"/>
  </si>
  <si>
    <t>志摩広域行政組合（才庭尞特別会計）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31"/>
  </si>
  <si>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31"/>
  </si>
  <si>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31"/>
  </si>
  <si>
    <t>三重県後期高齢者医療連合（一般会計）</t>
    <rPh sb="0" eb="3">
      <t>ミエケン</t>
    </rPh>
    <rPh sb="3" eb="5">
      <t>コウキ</t>
    </rPh>
    <rPh sb="5" eb="8">
      <t>コウレイシャ</t>
    </rPh>
    <rPh sb="8" eb="10">
      <t>イリョウ</t>
    </rPh>
    <rPh sb="10" eb="12">
      <t>レンゴウ</t>
    </rPh>
    <rPh sb="13" eb="15">
      <t>イッパン</t>
    </rPh>
    <rPh sb="15" eb="17">
      <t>カイケイ</t>
    </rPh>
    <phoneticPr fontId="31"/>
  </si>
  <si>
    <t>三重県後期高齢者医療連合（後期高齢者医療特別会計）</t>
    <rPh sb="0" eb="3">
      <t>ミエケン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</si>
  <si>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</si>
  <si>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</si>
  <si>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31"/>
  </si>
  <si>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31"/>
  </si>
  <si>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31"/>
  </si>
  <si>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1"/>
  </si>
  <si>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31"/>
  </si>
  <si>
    <t>三重地方税管理回収機構（一般会計）</t>
    <rPh sb="0" eb="2">
      <t>ミエ</t>
    </rPh>
    <rPh sb="2" eb="5">
      <t>チホウゼイ</t>
    </rPh>
    <rPh sb="5" eb="7">
      <t>カンリ</t>
    </rPh>
    <rPh sb="7" eb="9">
      <t>カイシュウ</t>
    </rPh>
    <rPh sb="9" eb="11">
      <t>キコウ</t>
    </rPh>
    <phoneticPr fontId="31"/>
  </si>
  <si>
    <t>鳥羽志勢広域連合（一般会計）</t>
    <rPh sb="0" eb="2">
      <t>トバ</t>
    </rPh>
    <rPh sb="2" eb="3">
      <t>シ</t>
    </rPh>
    <rPh sb="3" eb="4">
      <t>ゼイ</t>
    </rPh>
    <rPh sb="4" eb="6">
      <t>コウイキ</t>
    </rPh>
    <rPh sb="6" eb="8">
      <t>レンゴウ</t>
    </rPh>
    <phoneticPr fontId="31"/>
  </si>
  <si>
    <t>-</t>
    <phoneticPr fontId="2"/>
  </si>
  <si>
    <t>伊勢地域農業共済事務組合(農業共済事業会計)</t>
    <rPh sb="13" eb="15">
      <t>ノウギョウ</t>
    </rPh>
    <rPh sb="15" eb="17">
      <t>キョウサイ</t>
    </rPh>
    <rPh sb="17" eb="19">
      <t>ジギョウ</t>
    </rPh>
    <rPh sb="19" eb="21">
      <t>カイケイ</t>
    </rPh>
    <phoneticPr fontId="2"/>
  </si>
  <si>
    <t>鳥羽市開発公社</t>
    <rPh sb="0" eb="3">
      <t>トバシ</t>
    </rPh>
    <rPh sb="3" eb="5">
      <t>カイハツ</t>
    </rPh>
    <rPh sb="5" eb="7">
      <t>コウシャ</t>
    </rPh>
    <phoneticPr fontId="31"/>
  </si>
  <si>
    <t>鳥羽市武道振興会</t>
    <rPh sb="0" eb="2">
      <t>トバ</t>
    </rPh>
    <rPh sb="2" eb="3">
      <t>シ</t>
    </rPh>
    <rPh sb="3" eb="5">
      <t>ブドウ</t>
    </rPh>
    <rPh sb="5" eb="8">
      <t>シンコウカイ</t>
    </rPh>
    <phoneticPr fontId="31"/>
  </si>
  <si>
    <t>-</t>
    <phoneticPr fontId="2"/>
  </si>
  <si>
    <t>-</t>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</si>
  <si>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3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</si>
  <si>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</si>
  <si>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</si>
  <si>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</si>
  <si>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</si>
  <si>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</si>
  <si>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</si>
  <si>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</si>
  <si>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</si>
  <si>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</si>
  <si>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</si>
  <si>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</si>
  <si>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</si>
  <si>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</si>
  <si>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</si>
  <si>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類似団体と比較して高くなっているものの、財政調整基金などの充当可能基金や地方債現在高に係る基準財政需要額算入見込額などの充当可能財源が増加していることから減少傾向にあります。
　実質公債費比率は、類似団体と比較して低くなっているが、今後も、より有利な地方債の活用に努め、健全な財政運営を図っていきます。
</t>
    <phoneticPr fontId="2"/>
  </si>
  <si>
    <t>有形固定資産減価償却率</t>
    <phoneticPr fontId="5"/>
  </si>
  <si>
    <t>　将来負担比率、有形固定資産減価償却率とも類似団体内平均値より高くなっている。特に将来負担比率は、一般会計等の地方債現在高や一部事務組合等の地方債償還財源にかかる負担が減少したことから、今後緩やかではあるものの改善が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</si>
</sst>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2"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10" xfId="4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 9" xfId="4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1132-4CED-A306-910BA50E2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108561</c:v>
                </c:pt>
                <c:pt idx="1">
                  <c:v>70736</c:v>
                </c:pt>
                <c:pt idx="2">
                  <c:v>91436</c:v>
                </c:pt>
                <c:pt idx="3">
                  <c:v>59985</c:v>
                </c:pt>
                <c:pt idx="4">
                  <c:v>66956</c:v>
                </c:pt>
              </c:numCache>
            </c:numRef>
          </c:val>
          <c:smooth val="0"/>
          <c:extLst>
            <c:ext xmlns:c16="http://schemas.microsoft.com/office/drawing/2014/chart" uri="{C3380CC4-5D6E-409C-BE32-E72D297353CC}">
              <c16:uniqueId val="{00000001-1132-4CED-A306-910BA50E2E34}"/>
            </c:ext>
          </c:extLst>
        </c:ser>
        <c:dLbls>
          <c:showLegendKey val="0"/>
          <c:showVal val="0"/>
          <c:showCatName val="0"/>
          <c:showSerName val="0"/>
          <c:showPercent val="0"/>
          <c:showBubbleSize val="0"/>
        </c:dLbls>
        <c:marker val="1"/>
        <c:smooth val="0"/>
        <c:axId val="105115008"/>
        <c:axId val="94568832"/>
      </c:lineChart>
      <c:catAx>
        <c:axId val="10511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68832"/>
        <c:crosses val="autoZero"/>
        <c:auto val="1"/>
        <c:lblAlgn val="ctr"/>
        <c:lblOffset val="100"/>
        <c:tickLblSkip val="1"/>
        <c:tickMarkSkip val="1"/>
        <c:noMultiLvlLbl val="0"/>
      </c:catAx>
      <c:valAx>
        <c:axId val="94568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1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6.19</c:v>
                </c:pt>
                <c:pt idx="1">
                  <c:v>7.72</c:v>
                </c:pt>
                <c:pt idx="2">
                  <c:v>3.66</c:v>
                </c:pt>
                <c:pt idx="3">
                  <c:v>4.76</c:v>
                </c:pt>
                <c:pt idx="4">
                  <c:v>4.26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6.04</c:v>
                </c:pt>
                <c:pt idx="1">
                  <c:v>5.98</c:v>
                </c:pt>
                <c:pt idx="2">
                  <c:v>7.24</c:v>
                </c:pt>
                <c:pt idx="3">
                  <c:v>8.83</c:v>
                </c:pt>
                <c:pt idx="4">
                  <c:v>11.41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455680"/>
        <c:axId val="9445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1.61</c:v>
                </c:pt>
                <c:pt idx="2">
                  <c:v>-2.91</c:v>
                </c:pt>
                <c:pt idx="3">
                  <c:v>3.02</c:v>
                </c:pt>
                <c:pt idx="4">
                  <c:v>1.85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455680"/>
        <c:axId val="94457856"/>
      </c:lineChart>
      <c:catAx>
        <c:axId val="944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457856"/>
        <c:crosses val="autoZero"/>
        <c:auto val="1"/>
        <c:lblAlgn val="ctr"/>
        <c:lblOffset val="100"/>
        <c:tickLblSkip val="1"/>
        <c:tickMarkSkip val="1"/>
        <c:noMultiLvlLbl val="0"/>
      </c:catAx>
      <c:valAx>
        <c:axId val="944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5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c:v>
                </c:pt>
                <c:pt idx="2">
                  <c:v>#N/A</c:v>
                </c:pt>
                <c:pt idx="3">
                  <c:v>0.25</c:v>
                </c:pt>
                <c:pt idx="4">
                  <c:v>#N/A</c:v>
                </c:pt>
                <c:pt idx="5">
                  <c:v>0.01</c:v>
                </c:pt>
                <c:pt idx="6">
                  <c:v>#N/A</c:v>
                </c:pt>
                <c:pt idx="7">
                  <c:v>0.19</c:v>
                </c:pt>
                <c:pt idx="8">
                  <c:v>#N/A</c:v>
                </c:pt>
                <c:pt idx="9">
                  <c:v>0.21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0.16</c:v>
                </c:pt>
                <c:pt idx="4">
                  <c:v>#N/A</c:v>
                </c:pt>
                <c:pt idx="5">
                  <c:v>0.36</c:v>
                </c:pt>
                <c:pt idx="6">
                  <c:v>#N/A</c:v>
                </c:pt>
                <c:pt idx="7">
                  <c:v>0.64</c:v>
                </c:pt>
                <c:pt idx="8">
                  <c:v>#N/A</c:v>
                </c:pt>
                <c:pt idx="9">
                  <c:v>0.3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6.19</c:v>
                </c:pt>
                <c:pt idx="2">
                  <c:v>#N/A</c:v>
                </c:pt>
                <c:pt idx="3">
                  <c:v>7.72</c:v>
                </c:pt>
                <c:pt idx="4">
                  <c:v>#N/A</c:v>
                </c:pt>
                <c:pt idx="5">
                  <c:v>3.65</c:v>
                </c:pt>
                <c:pt idx="6">
                  <c:v>#N/A</c:v>
                </c:pt>
                <c:pt idx="7">
                  <c:v>4.75</c:v>
                </c:pt>
                <c:pt idx="8">
                  <c:v>#N/A</c:v>
                </c:pt>
                <c:pt idx="9">
                  <c:v>4.26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10.96</c:v>
                </c:pt>
                <c:pt idx="2">
                  <c:v>#N/A</c:v>
                </c:pt>
                <c:pt idx="3">
                  <c:v>17.07</c:v>
                </c:pt>
                <c:pt idx="4">
                  <c:v>#N/A</c:v>
                </c:pt>
                <c:pt idx="5">
                  <c:v>17.52</c:v>
                </c:pt>
                <c:pt idx="6">
                  <c:v>#N/A</c:v>
                </c:pt>
                <c:pt idx="7">
                  <c:v>23.53</c:v>
                </c:pt>
                <c:pt idx="8">
                  <c:v>#N/A</c:v>
                </c:pt>
                <c:pt idx="9">
                  <c:v>30.63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62752"/>
        <c:axId val="2368640"/>
      </c:barChart>
      <c:catAx>
        <c:axId val="236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8640"/>
        <c:crosses val="autoZero"/>
        <c:auto val="1"/>
        <c:lblAlgn val="ctr"/>
        <c:lblOffset val="100"/>
        <c:tickLblSkip val="1"/>
        <c:tickMarkSkip val="1"/>
        <c:noMultiLvlLbl val="0"/>
      </c:catAx>
      <c:valAx>
        <c:axId val="236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1003</c:v>
                </c:pt>
                <c:pt idx="5">
                  <c:v>1052</c:v>
                </c:pt>
                <c:pt idx="8">
                  <c:v>1119</c:v>
                </c:pt>
                <c:pt idx="11">
                  <c:v>1104</c:v>
                </c:pt>
                <c:pt idx="14">
                  <c:v>1116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74</c:v>
                </c:pt>
                <c:pt idx="6">
                  <c:v>82</c:v>
                </c:pt>
                <c:pt idx="9">
                  <c:v>89</c:v>
                </c:pt>
                <c:pt idx="12">
                  <c:v>96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125</c:v>
                </c:pt>
                <c:pt idx="3">
                  <c:v>132</c:v>
                </c:pt>
                <c:pt idx="6">
                  <c:v>121</c:v>
                </c:pt>
                <c:pt idx="9">
                  <c:v>122</c:v>
                </c:pt>
                <c:pt idx="12">
                  <c:v>123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1267</c:v>
                </c:pt>
                <c:pt idx="3">
                  <c:v>1288</c:v>
                </c:pt>
                <c:pt idx="6">
                  <c:v>1337</c:v>
                </c:pt>
                <c:pt idx="9">
                  <c:v>1286</c:v>
                </c:pt>
                <c:pt idx="12">
                  <c:v>1319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222592"/>
        <c:axId val="9422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463</c:v>
                </c:pt>
                <c:pt idx="2">
                  <c:v>#N/A</c:v>
                </c:pt>
                <c:pt idx="3">
                  <c:v>#N/A</c:v>
                </c:pt>
                <c:pt idx="4">
                  <c:v>442</c:v>
                </c:pt>
                <c:pt idx="5">
                  <c:v>#N/A</c:v>
                </c:pt>
                <c:pt idx="6">
                  <c:v>#N/A</c:v>
                </c:pt>
                <c:pt idx="7">
                  <c:v>421</c:v>
                </c:pt>
                <c:pt idx="8">
                  <c:v>#N/A</c:v>
                </c:pt>
                <c:pt idx="9">
                  <c:v>#N/A</c:v>
                </c:pt>
                <c:pt idx="10">
                  <c:v>393</c:v>
                </c:pt>
                <c:pt idx="11">
                  <c:v>#N/A</c:v>
                </c:pt>
                <c:pt idx="12">
                  <c:v>#N/A</c:v>
                </c:pt>
                <c:pt idx="13">
                  <c:v>422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222592"/>
        <c:axId val="94224768"/>
      </c:lineChart>
      <c:catAx>
        <c:axId val="942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24768"/>
        <c:crosses val="autoZero"/>
        <c:auto val="1"/>
        <c:lblAlgn val="ctr"/>
        <c:lblOffset val="100"/>
        <c:tickLblSkip val="1"/>
        <c:tickMarkSkip val="1"/>
        <c:noMultiLvlLbl val="0"/>
      </c:catAx>
      <c:valAx>
        <c:axId val="9422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2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9160</c:v>
                </c:pt>
                <c:pt idx="5">
                  <c:v>9816</c:v>
                </c:pt>
                <c:pt idx="8">
                  <c:v>10014</c:v>
                </c:pt>
                <c:pt idx="11">
                  <c:v>10205</c:v>
                </c:pt>
                <c:pt idx="14">
                  <c:v>10178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1495</c:v>
                </c:pt>
                <c:pt idx="5">
                  <c:v>1372</c:v>
                </c:pt>
                <c:pt idx="8">
                  <c:v>1223</c:v>
                </c:pt>
                <c:pt idx="11">
                  <c:v>1135</c:v>
                </c:pt>
                <c:pt idx="14">
                  <c:v>1003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1573</c:v>
                </c:pt>
                <c:pt idx="5">
                  <c:v>1484</c:v>
                </c:pt>
                <c:pt idx="8">
                  <c:v>1639</c:v>
                </c:pt>
                <c:pt idx="11">
                  <c:v>1901</c:v>
                </c:pt>
                <c:pt idx="14">
                  <c:v>2164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c:v>
                </c:pt>
                <c:pt idx="3">
                  <c:v>29</c:v>
                </c:pt>
                <c:pt idx="6">
                  <c:v>27</c:v>
                </c:pt>
                <c:pt idx="9">
                  <c:v>24</c:v>
                </c:pt>
                <c:pt idx="12">
                  <c:v>21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2514</c:v>
                </c:pt>
                <c:pt idx="3">
                  <c:v>2384</c:v>
                </c:pt>
                <c:pt idx="6">
                  <c:v>2291</c:v>
                </c:pt>
                <c:pt idx="9">
                  <c:v>2314</c:v>
                </c:pt>
                <c:pt idx="12">
                  <c:v>2267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659</c:v>
                </c:pt>
                <c:pt idx="3">
                  <c:v>1826</c:v>
                </c:pt>
                <c:pt idx="6">
                  <c:v>1796</c:v>
                </c:pt>
                <c:pt idx="9">
                  <c:v>1719</c:v>
                </c:pt>
                <c:pt idx="12">
                  <c:v>1636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874</c:v>
                </c:pt>
                <c:pt idx="3">
                  <c:v>812</c:v>
                </c:pt>
                <c:pt idx="6">
                  <c:v>752</c:v>
                </c:pt>
                <c:pt idx="9">
                  <c:v>755</c:v>
                </c:pt>
                <c:pt idx="12">
                  <c:v>752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12641</c:v>
                </c:pt>
                <c:pt idx="3">
                  <c:v>12669</c:v>
                </c:pt>
                <c:pt idx="6">
                  <c:v>12712</c:v>
                </c:pt>
                <c:pt idx="9">
                  <c:v>12789</c:v>
                </c:pt>
                <c:pt idx="12">
                  <c:v>12652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966656"/>
        <c:axId val="112972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4491</c:v>
                </c:pt>
                <c:pt idx="2">
                  <c:v>#N/A</c:v>
                </c:pt>
                <c:pt idx="3">
                  <c:v>#N/A</c:v>
                </c:pt>
                <c:pt idx="4">
                  <c:v>5048</c:v>
                </c:pt>
                <c:pt idx="5">
                  <c:v>#N/A</c:v>
                </c:pt>
                <c:pt idx="6">
                  <c:v>#N/A</c:v>
                </c:pt>
                <c:pt idx="7">
                  <c:v>4703</c:v>
                </c:pt>
                <c:pt idx="8">
                  <c:v>#N/A</c:v>
                </c:pt>
                <c:pt idx="9">
                  <c:v>#N/A</c:v>
                </c:pt>
                <c:pt idx="10">
                  <c:v>4361</c:v>
                </c:pt>
                <c:pt idx="11">
                  <c:v>#N/A</c:v>
                </c:pt>
                <c:pt idx="12">
                  <c:v>#N/A</c:v>
                </c:pt>
                <c:pt idx="13">
                  <c:v>3984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966656"/>
        <c:axId val="112972928"/>
      </c:lineChart>
      <c:catAx>
        <c:axId val="1129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72928"/>
        <c:crosses val="autoZero"/>
        <c:auto val="1"/>
        <c:lblAlgn val="ctr"/>
        <c:lblOffset val="100"/>
        <c:tickLblSkip val="1"/>
        <c:tickMarkSkip val="1"/>
        <c:noMultiLvlLbl val="0"/>
      </c:catAx>
      <c:valAx>
        <c:axId val="1129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{3FE52E04-7941-4E44-8F80-CE88C9BDD2EE}</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301F-4C5A-8533-5BECD4623F59}"/>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{6ABE889D-B4EB-46FE-B75F-D314B5A815CE}</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301F-4C5A-8533-5BECD4623F59}"/>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{985861A5-D46C-4E34-9B48-21DEA25E1B53}</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301F-4C5A-8533-5BECD4623F59}"/>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{9AE022DB-D58A-4020-9AF8-9809B74190DB}</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301F-4C5A-8533-5BECD4623F59}"/>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{CD2A9600-31C5-4A3B-B3A6-37EEAA8A8A55}</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301F-4C5A-8533-5BECD4623F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57.7</c:v>
                </c:pt>
              </c:numCache>
            </c:numRef>
          </c:xVal>
          <c:yVal>
            <c:numRef>
              <c:f>'公会計指標分析・財政指標組合せ分析表 '!$K$51:$O$51</c:f>
              <c:numCache>
                <c:formatCode>#,##0.0;"▲ "#,##0.0</c:formatCode>
                <c:ptCount val="5"/>
                <c:pt idx="3">
                  <c:v>80.8</c:v>
                </c:pt>
              </c:numCache>
            </c:numRef>
          </c:yVal>
          <c:smooth val="0"/>
          <c:extLst>
            <c:ext xmlns:c16="http://schemas.microsoft.com/office/drawing/2014/chart" uri="{C3380CC4-5D6E-409C-BE32-E72D297353CC}">
              <c16:uniqueId val="{00000005-301F-4C5A-8533-5BECD4623F59}"/>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{BC93EC5D-A732-49D6-92DF-D5C994D6F946}</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301F-4C5A-8533-5BECD4623F59}"/>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{66176FD5-5F12-4D8E-A2E8-E2EB46EFDAF2}</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301F-4C5A-8533-5BECD4623F59}"/>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{AAF16A55-14B7-4957-A5ED-A43A81409F94}</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301F-4C5A-8533-5BECD4623F59}"/>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{C6D180B2-3433-4D12-A1D9-472B8F6D3E82}</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301F-4C5A-8533-5BECD4623F59}"/>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{2B2B040D-E41C-48B5-B76A-63887BA556A2}</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301F-4C5A-8533-5BECD4623F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52.9</c:v>
                </c:pt>
              </c:numCache>
            </c:numRef>
          </c:xVal>
          <c:yVal>
            <c:numRef>
              <c:f>'公会計指標分析・財政指標組合せ分析表 '!$K$55:$O$55</c:f>
              <c:numCache>
                <c:formatCode>#,##0.0;"▲ "#,##0.0</c:formatCode>
                <c:ptCount val="5"/>
                <c:pt idx="3">
                  <c:v>58.5</c:v>
                </c:pt>
              </c:numCache>
            </c:numRef>
          </c:yVal>
          <c:smooth val="0"/>
          <c:extLst>
            <c:ext xmlns:c16="http://schemas.microsoft.com/office/drawing/2014/chart" uri="{C3380CC4-5D6E-409C-BE32-E72D297353CC}">
              <c16:uniqueId val="{0000000B-301F-4C5A-8533-5BECD4623F59}"/>
            </c:ext>
          </c:extLst>
        </c:ser>
        <c:dLbls>
          <c:showLegendKey val="0"/>
          <c:showVal val="0"/>
          <c:showCatName val="0"/>
          <c:showSerName val="0"/>
          <c:showPercent val="0"/>
          <c:showBubbleSize val="0"/>
        </c:dLbls>
        <c:axId val="72904064"/>
        <c:axId val="73172480"/>
      </c:scatterChart>
      <c:valAx>
        <c:axId val="72904064"/>
        <c:scaling>
          <c:orientation val="minMax"/>
          <c:max val="58.1"/>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2480"/>
        <c:crosses val="autoZero"/>
        <c:crossBetween val="midCat"/>
      </c:valAx>
      <c:valAx>
        <c:axId val="73172480"/>
        <c:scaling>
          <c:orientation val="minMax"/>
          <c:max val="85"/>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04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{CB929823-DAD5-4F31-808A-F26E32C98917}</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7C4F-43AB-BEE0-CDE1E09E8E6F}"/>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{355A184E-4E76-43BB-BC1E-541D0580D85F}</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7C4F-43AB-BEE0-CDE1E09E8E6F}"/>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{FB45B110-FB14-44A7-9AF6-02C6A1E21809}</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7C4F-43AB-BEE0-CDE1E09E8E6F}"/>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{B576F4DD-07E6-47A1-861E-FE101C348DB7}</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7C4F-43AB-BEE0-CDE1E09E8E6F}"/>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{A21BA219-BD3B-4DEE-9CFE-8B4EDC6A75B8}</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7C4F-43AB-BEE0-CDE1E09E8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9.6</c:v>
                </c:pt>
                <c:pt idx="1">
                  <c:v>8.9</c:v>
                </c:pt>
                <c:pt idx="2">
                  <c:v>8.3000000000000007</c:v>
                </c:pt>
                <c:pt idx="3">
                  <c:v>7.8</c:v>
                </c:pt>
                <c:pt idx="4">
                  <c:v>7.7</c:v>
                </c:pt>
              </c:numCache>
            </c:numRef>
          </c:xVal>
          <c:yVal>
            <c:numRef>
              <c:f>'公会計指標分析・財政指標組合せ分析表 '!$K$73:$O$73</c:f>
              <c:numCache>
                <c:formatCode>#,##0.0;"▲ "#,##0.0</c:formatCode>
                <c:ptCount val="5"/>
                <c:pt idx="0">
                  <c:v>84.8</c:v>
                </c:pt>
                <c:pt idx="1">
                  <c:v>94.9</c:v>
                </c:pt>
                <c:pt idx="2">
                  <c:v>90.2</c:v>
                </c:pt>
                <c:pt idx="3">
                  <c:v>80.8</c:v>
                </c:pt>
                <c:pt idx="4">
                  <c:v>75.5</c:v>
                </c:pt>
              </c:numCache>
            </c:numRef>
          </c:yVal>
          <c:smooth val="0"/>
          <c:extLst>
            <c:ext xmlns:c16="http://schemas.microsoft.com/office/drawing/2014/chart" uri="{C3380CC4-5D6E-409C-BE32-E72D297353CC}">
              <c16:uniqueId val="{00000005-7C4F-43AB-BEE0-CDE1E09E8E6F}"/>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{E2E6823E-6795-4BC3-A16C-AD95E4B6FB3E}</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7C4F-43AB-BEE0-CDE1E09E8E6F}"/>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{BA0D530E-3430-4EB9-AB83-784A6F1C02B8}</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7C4F-43AB-BEE0-CDE1E09E8E6F}"/>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{DA9A8E68-E290-4B16-B8EF-DB3EA1776DE9}</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7C4F-43AB-BEE0-CDE1E09E8E6F}"/>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{18B4B55D-4BF3-45C9-B8F4-951AE4D014E5}</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7C4F-43AB-BEE0-CDE1E09E8E6F}"/>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{4E19E119-358B-4605-A611-0046DD364D82}</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7C4F-43AB-BEE0-CDE1E09E8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12.8</c:v>
                </c:pt>
                <c:pt idx="1">
                  <c:v>12</c:v>
                </c:pt>
                <c:pt idx="2">
                  <c:v>11.1</c:v>
                </c:pt>
                <c:pt idx="3">
                  <c:v>10.7</c:v>
                </c:pt>
                <c:pt idx="4">
                  <c:v>10</c:v>
                </c:pt>
              </c:numCache>
            </c:numRef>
          </c:xVal>
          <c:yVal>
            <c:numRef>
              <c:f>'公会計指標分析・財政指標組合せ分析表 '!$K$77:$O$77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C4F-43AB-BEE0-CDE1E09E8E6F}"/>
            </c:ext>
          </c:extLst>
        </c:ser>
        <c:dLbls>
          <c:showLegendKey val="0"/>
          <c:showVal val="0"/>
          <c:showCatName val="0"/>
          <c:showSerName val="0"/>
          <c:showPercent val="0"/>
          <c:showBubbleSize val="0"/>
        </c:dLbls>
        <c:axId val="72829952"/>
        <c:axId val="73237632"/>
      </c:scatterChart>
      <c:valAx>
        <c:axId val="72829952"/>
        <c:scaling>
          <c:orientation val="minMax"/>
          <c:max val="13.29999999999999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37632"/>
        <c:crosses val="autoZero"/>
        <c:crossBetween val="midCat"/>
      </c:valAx>
      <c:valAx>
        <c:axId val="73237632"/>
        <c:scaling>
          <c:orientation val="minMax"/>
          <c:max val="102"/>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9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歳入の根幹である市税収入が伸び悩む中、毎年度、実施計画の見直しを行い、投資的経費の抑制を図っている。</a:t>
          </a:r>
          <a:endParaRPr lang="ja-JP" altLang="ja-JP" sz="1400">
            <a:effectLst/>
          </a:endParaRPr>
        </a:p>
        <a:p>
          <a:r>
            <a:rPr lang="ja-JP" altLang="ja-JP" sz="1100" b="0" i="0" baseline="0">
              <a:solidFill>
                <a:schemeClr val="dk1"/>
              </a:solidFill>
              <a:effectLst/>
              <a:latin typeface="+mn-lt"/>
              <a:ea typeface="+mn-ea"/>
              <a:cs typeface="+mn-cs"/>
            </a:rPr>
            <a:t>　市税収入において、</a:t>
          </a:r>
          <a:r>
            <a:rPr lang="ja-JP" altLang="en-US" sz="1100" b="0" i="0" baseline="0">
              <a:solidFill>
                <a:schemeClr val="dk1"/>
              </a:solidFill>
              <a:effectLst/>
              <a:latin typeface="+mn-lt"/>
              <a:ea typeface="+mn-ea"/>
              <a:cs typeface="+mn-cs"/>
            </a:rPr>
            <a:t>徴収</a:t>
          </a:r>
          <a:r>
            <a:rPr lang="ja-JP" altLang="ja-JP" sz="1100" b="0" i="0" baseline="0">
              <a:solidFill>
                <a:schemeClr val="dk1"/>
              </a:solidFill>
              <a:effectLst/>
              <a:latin typeface="+mn-lt"/>
              <a:ea typeface="+mn-ea"/>
              <a:cs typeface="+mn-cs"/>
            </a:rPr>
            <a:t>率</a:t>
          </a:r>
          <a:r>
            <a:rPr lang="en-US" altLang="ja-JP" sz="1100" b="0" i="0" baseline="0">
              <a:solidFill>
                <a:schemeClr val="dk1"/>
              </a:solidFill>
              <a:effectLst/>
              <a:latin typeface="+mn-lt"/>
              <a:ea typeface="+mn-ea"/>
              <a:cs typeface="+mn-cs"/>
            </a:rPr>
            <a:t>89.1</a:t>
          </a:r>
          <a:r>
            <a:rPr lang="ja-JP" altLang="ja-JP" sz="1100" b="0" i="0" baseline="0">
              <a:solidFill>
                <a:schemeClr val="dk1"/>
              </a:solidFill>
              <a:effectLst/>
              <a:latin typeface="+mn-lt"/>
              <a:ea typeface="+mn-ea"/>
              <a:cs typeface="+mn-cs"/>
            </a:rPr>
            <a:t>％と第５次鳥羽市総合計画の最終目標値である</a:t>
          </a:r>
          <a:r>
            <a:rPr lang="en-US" altLang="ja-JP" sz="1100" b="0" i="0" baseline="0">
              <a:solidFill>
                <a:schemeClr val="dk1"/>
              </a:solidFill>
              <a:effectLst/>
              <a:latin typeface="+mn-lt"/>
              <a:ea typeface="+mn-ea"/>
              <a:cs typeface="+mn-cs"/>
            </a:rPr>
            <a:t>88.7</a:t>
          </a:r>
          <a:r>
            <a:rPr lang="ja-JP" altLang="ja-JP" sz="1100" b="0" i="0" baseline="0">
              <a:solidFill>
                <a:schemeClr val="dk1"/>
              </a:solidFill>
              <a:effectLst/>
              <a:latin typeface="+mn-lt"/>
              <a:ea typeface="+mn-ea"/>
              <a:cs typeface="+mn-cs"/>
            </a:rPr>
            <a:t>％を達成したものの、引き続き歳入確保に努める。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85725</xdr:rowOff>
    </xdr:to>
    <xdr:cxnSp macro="">
      <xdr:nvCxnSpPr>
        <xdr:cNvPr id="68" name="直線コネクタ 67"/>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市税が増収となったものの、地方交付税や地方消費税交付金が減収となったことから、経常一般財源等が減となり、昨年度に比べ、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、全国平均及び三重県平均</a:t>
          </a:r>
          <a:r>
            <a:rPr kumimoji="1" lang="ja-JP" altLang="ja-JP" sz="1100">
              <a:solidFill>
                <a:schemeClr val="dk1"/>
              </a:solidFill>
              <a:effectLst/>
              <a:latin typeface="+mn-lt"/>
              <a:ea typeface="+mn-ea"/>
              <a:cs typeface="+mn-cs"/>
            </a:rPr>
            <a:t>よりも低い水準ではあるものの、依然として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％を超えていることから、引き続き経常経費の削減に努める。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10704</xdr:rowOff>
    </xdr:from>
    <xdr:to>
      <xdr:col>7</xdr:col>
      <xdr:colOff>152400</xdr:colOff>
      <xdr:row>59</xdr:row>
      <xdr:rowOff>103777</xdr:rowOff>
    </xdr:to>
    <xdr:cxnSp macro="">
      <xdr:nvCxnSpPr>
        <xdr:cNvPr id="133" name="直線コネクタ 132"/>
        <xdr:cNvCxnSpPr/>
      </xdr:nvCxnSpPr>
      <xdr:spPr>
        <a:xfrm>
          <a:off x="4114800" y="1012625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10704</xdr:rowOff>
    </xdr:from>
    <xdr:to>
      <xdr:col>6</xdr:col>
      <xdr:colOff>0</xdr:colOff>
      <xdr:row>59</xdr:row>
      <xdr:rowOff>110672</xdr:rowOff>
    </xdr:to>
    <xdr:cxnSp macro="">
      <xdr:nvCxnSpPr>
        <xdr:cNvPr id="136" name="直線コネクタ 135"/>
        <xdr:cNvCxnSpPr/>
      </xdr:nvCxnSpPr>
      <xdr:spPr>
        <a:xfrm flipV="1">
          <a:off x="3225800" y="10126254"/>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38281</xdr:rowOff>
    </xdr:from>
    <xdr:to>
      <xdr:col>4</xdr:col>
      <xdr:colOff>482600</xdr:colOff>
      <xdr:row>59</xdr:row>
      <xdr:rowOff>110672</xdr:rowOff>
    </xdr:to>
    <xdr:cxnSp macro="">
      <xdr:nvCxnSpPr>
        <xdr:cNvPr id="139" name="直線コネクタ 138"/>
        <xdr:cNvCxnSpPr/>
      </xdr:nvCxnSpPr>
      <xdr:spPr>
        <a:xfrm>
          <a:off x="2336800" y="1015383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38281</xdr:rowOff>
    </xdr:from>
    <xdr:to>
      <xdr:col>3</xdr:col>
      <xdr:colOff>279400</xdr:colOff>
      <xdr:row>59</xdr:row>
      <xdr:rowOff>100330</xdr:rowOff>
    </xdr:to>
    <xdr:cxnSp macro="">
      <xdr:nvCxnSpPr>
        <xdr:cNvPr id="142" name="直線コネクタ 141"/>
        <xdr:cNvCxnSpPr/>
      </xdr:nvCxnSpPr>
      <xdr:spPr>
        <a:xfrm flipV="1">
          <a:off x="1447800" y="101538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52977</xdr:rowOff>
    </xdr:from>
    <xdr:to>
      <xdr:col>7</xdr:col>
      <xdr:colOff>203200</xdr:colOff>
      <xdr:row>59</xdr:row>
      <xdr:rowOff>154577</xdr:rowOff>
    </xdr:to>
    <xdr:sp macro="" textlink="">
      <xdr:nvSpPr>
        <xdr:cNvPr id="152" name="円/楕円 151"/>
        <xdr:cNvSpPr/>
      </xdr:nvSpPr>
      <xdr:spPr>
        <a:xfrm>
          <a:off x="4902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69504</xdr:rowOff>
    </xdr:from>
    <xdr:ext cx="762000" cy="259045"/>
    <xdr:sp macro="" textlink="">
      <xdr:nvSpPr>
        <xdr:cNvPr id="153" name="財政構造の弾力性該当値テキスト"/>
        <xdr:cNvSpPr txBox="1"/>
      </xdr:nvSpPr>
      <xdr:spPr>
        <a:xfrm>
          <a:off x="5041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131354</xdr:rowOff>
    </xdr:from>
    <xdr:to>
      <xdr:col>6</xdr:col>
      <xdr:colOff>50800</xdr:colOff>
      <xdr:row>59</xdr:row>
      <xdr:rowOff>61504</xdr:rowOff>
    </xdr:to>
    <xdr:sp macro="" textlink="">
      <xdr:nvSpPr>
        <xdr:cNvPr id="154" name="円/楕円 153"/>
        <xdr:cNvSpPr/>
      </xdr:nvSpPr>
      <xdr:spPr>
        <a:xfrm>
          <a:off x="4064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71681</xdr:rowOff>
    </xdr:from>
    <xdr:ext cx="736600" cy="259045"/>
    <xdr:sp macro="" textlink="">
      <xdr:nvSpPr>
        <xdr:cNvPr id="155" name="テキスト ボックス 154"/>
        <xdr:cNvSpPr txBox="1"/>
      </xdr:nvSpPr>
      <xdr:spPr>
        <a:xfrm>
          <a:off x="3733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59872</xdr:rowOff>
    </xdr:from>
    <xdr:to>
      <xdr:col>4</xdr:col>
      <xdr:colOff>533400</xdr:colOff>
      <xdr:row>59</xdr:row>
      <xdr:rowOff>161472</xdr:rowOff>
    </xdr:to>
    <xdr:sp macro="" textlink="">
      <xdr:nvSpPr>
        <xdr:cNvPr id="156" name="円/楕円 155"/>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199</xdr:rowOff>
    </xdr:from>
    <xdr:ext cx="762000" cy="259045"/>
    <xdr:sp macro="" textlink="">
      <xdr:nvSpPr>
        <xdr:cNvPr id="157" name="テキスト ボックス 156"/>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158931</xdr:rowOff>
    </xdr:from>
    <xdr:to>
      <xdr:col>3</xdr:col>
      <xdr:colOff>330200</xdr:colOff>
      <xdr:row>59</xdr:row>
      <xdr:rowOff>89081</xdr:rowOff>
    </xdr:to>
    <xdr:sp macro="" textlink="">
      <xdr:nvSpPr>
        <xdr:cNvPr id="158" name="円/楕円 157"/>
        <xdr:cNvSpPr/>
      </xdr:nvSpPr>
      <xdr:spPr>
        <a:xfrm>
          <a:off x="2286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99258</xdr:rowOff>
    </xdr:from>
    <xdr:ext cx="762000" cy="259045"/>
    <xdr:sp macro="" textlink="">
      <xdr:nvSpPr>
        <xdr:cNvPr id="159" name="テキスト ボックス 158"/>
        <xdr:cNvSpPr txBox="1"/>
      </xdr:nvSpPr>
      <xdr:spPr>
        <a:xfrm>
          <a:off x="1955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60" name="円/楕円 159"/>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61" name="テキスト ボックス 160"/>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[198,820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物件費等の合計額が類似団体平均を上回っている主要因は、４つの有人離島を抱えているという本市の地理的な特殊要因による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小学校や中学校、保育所、診療所などの公共施設の点在に伴う職員配置や施設の維持管理に係る経費に加え、消防業務を直営で</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ことに伴う人件費の増嵩によるものである。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今後も、「職員定数管理計画」に基づき、サービスの提供に支障をきたさないよう、適切な</a:t>
          </a:r>
          <a:r>
            <a:rPr kumimoji="1" lang="ja-JP" altLang="en-US" sz="1100">
              <a:solidFill>
                <a:schemeClr val="dk1"/>
              </a:solidFill>
              <a:effectLst/>
              <a:latin typeface="+mn-lt"/>
              <a:ea typeface="+mn-ea"/>
              <a:cs typeface="+mn-cs"/>
            </a:rPr>
            <a:t>定数</a:t>
          </a:r>
          <a:r>
            <a:rPr kumimoji="1" lang="ja-JP" altLang="ja-JP" sz="1100">
              <a:solidFill>
                <a:schemeClr val="dk1"/>
              </a:solidFill>
              <a:effectLst/>
              <a:latin typeface="+mn-lt"/>
              <a:ea typeface="+mn-ea"/>
              <a:cs typeface="+mn-cs"/>
            </a:rPr>
            <a:t>管理に努める。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22259</xdr:rowOff>
    </xdr:from>
    <xdr:to>
      <xdr:col>7</xdr:col>
      <xdr:colOff>152400</xdr:colOff>
      <xdr:row>85</xdr:row>
      <xdr:rowOff>62677</xdr:rowOff>
    </xdr:to>
    <xdr:cxnSp macro="">
      <xdr:nvCxnSpPr>
        <xdr:cNvPr id="196" name="直線コネクタ 195"/>
        <xdr:cNvCxnSpPr/>
      </xdr:nvCxnSpPr>
      <xdr:spPr>
        <a:xfrm flipV="1">
          <a:off x="4114800" y="14595509"/>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134020</xdr:rowOff>
    </xdr:from>
    <xdr:to>
      <xdr:col>6</xdr:col>
      <xdr:colOff>0</xdr:colOff>
      <xdr:row>85</xdr:row>
      <xdr:rowOff>62677</xdr:rowOff>
    </xdr:to>
    <xdr:cxnSp macro="">
      <xdr:nvCxnSpPr>
        <xdr:cNvPr id="199" name="直線コネクタ 198"/>
        <xdr:cNvCxnSpPr/>
      </xdr:nvCxnSpPr>
      <xdr:spPr>
        <a:xfrm>
          <a:off x="3225800" y="14535820"/>
          <a:ext cx="889000" cy="1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93723</xdr:rowOff>
    </xdr:from>
    <xdr:to>
      <xdr:col>4</xdr:col>
      <xdr:colOff>482600</xdr:colOff>
      <xdr:row>84</xdr:row>
      <xdr:rowOff>134020</xdr:rowOff>
    </xdr:to>
    <xdr:cxnSp macro="">
      <xdr:nvCxnSpPr>
        <xdr:cNvPr id="202" name="直線コネクタ 201"/>
        <xdr:cNvCxnSpPr/>
      </xdr:nvCxnSpPr>
      <xdr:spPr>
        <a:xfrm>
          <a:off x="2336800" y="1449552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93723</xdr:rowOff>
    </xdr:from>
    <xdr:to>
      <xdr:col>3</xdr:col>
      <xdr:colOff>279400</xdr:colOff>
      <xdr:row>84</xdr:row>
      <xdr:rowOff>148360</xdr:rowOff>
    </xdr:to>
    <xdr:cxnSp macro="">
      <xdr:nvCxnSpPr>
        <xdr:cNvPr id="205" name="直線コネクタ 204"/>
        <xdr:cNvCxnSpPr/>
      </xdr:nvCxnSpPr>
      <xdr:spPr>
        <a:xfrm flipV="1">
          <a:off x="1447800" y="14495523"/>
          <a:ext cx="889000" cy="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142909</xdr:rowOff>
    </xdr:from>
    <xdr:to>
      <xdr:col>7</xdr:col>
      <xdr:colOff>203200</xdr:colOff>
      <xdr:row>85</xdr:row>
      <xdr:rowOff>73059</xdr:rowOff>
    </xdr:to>
    <xdr:sp macro="" textlink="">
      <xdr:nvSpPr>
        <xdr:cNvPr id="215" name="円/楕円 214"/>
        <xdr:cNvSpPr/>
      </xdr:nvSpPr>
      <xdr:spPr>
        <a:xfrm>
          <a:off x="4902200" y="145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114986</xdr:rowOff>
    </xdr:from>
    <xdr:ext cx="762000" cy="259045"/>
    <xdr:sp macro="" textlink="">
      <xdr:nvSpPr>
        <xdr:cNvPr id="216" name="人件費・物件費等の状況該当値テキスト"/>
        <xdr:cNvSpPr txBox="1"/>
      </xdr:nvSpPr>
      <xdr:spPr>
        <a:xfrm>
          <a:off x="5041900" y="145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198,820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11877</xdr:rowOff>
    </xdr:from>
    <xdr:to>
      <xdr:col>6</xdr:col>
      <xdr:colOff>50800</xdr:colOff>
      <xdr:row>85</xdr:row>
      <xdr:rowOff>113477</xdr:rowOff>
    </xdr:to>
    <xdr:sp macro="" textlink="">
      <xdr:nvSpPr>
        <xdr:cNvPr id="217" name="円/楕円 216"/>
        <xdr:cNvSpPr/>
      </xdr:nvSpPr>
      <xdr:spPr>
        <a:xfrm>
          <a:off x="4064000" y="14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98254</xdr:rowOff>
    </xdr:from>
    <xdr:ext cx="736600" cy="259045"/>
    <xdr:sp macro="" textlink="">
      <xdr:nvSpPr>
        <xdr:cNvPr id="218" name="テキスト ボックス 217"/>
        <xdr:cNvSpPr txBox="1"/>
      </xdr:nvSpPr>
      <xdr:spPr>
        <a:xfrm>
          <a:off x="3733800" y="1467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83220</xdr:rowOff>
    </xdr:from>
    <xdr:to>
      <xdr:col>4</xdr:col>
      <xdr:colOff>533400</xdr:colOff>
      <xdr:row>85</xdr:row>
      <xdr:rowOff>13370</xdr:rowOff>
    </xdr:to>
    <xdr:sp macro="" textlink="">
      <xdr:nvSpPr>
        <xdr:cNvPr id="219" name="円/楕円 218"/>
        <xdr:cNvSpPr/>
      </xdr:nvSpPr>
      <xdr:spPr>
        <a:xfrm>
          <a:off x="3175000" y="144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169597</xdr:rowOff>
    </xdr:from>
    <xdr:ext cx="762000" cy="259045"/>
    <xdr:sp macro="" textlink="">
      <xdr:nvSpPr>
        <xdr:cNvPr id="220" name="テキスト ボックス 219"/>
        <xdr:cNvSpPr txBox="1"/>
      </xdr:nvSpPr>
      <xdr:spPr>
        <a:xfrm>
          <a:off x="2844800" y="145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191,399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42923</xdr:rowOff>
    </xdr:from>
    <xdr:to>
      <xdr:col>3</xdr:col>
      <xdr:colOff>330200</xdr:colOff>
      <xdr:row>84</xdr:row>
      <xdr:rowOff>144523</xdr:rowOff>
    </xdr:to>
    <xdr:sp macro="" textlink="">
      <xdr:nvSpPr>
        <xdr:cNvPr id="221" name="円/楕円 220"/>
        <xdr:cNvSpPr/>
      </xdr:nvSpPr>
      <xdr:spPr>
        <a:xfrm>
          <a:off x="2286000" y="14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129300</xdr:rowOff>
    </xdr:from>
    <xdr:ext cx="762000" cy="259045"/>
    <xdr:sp macro="" textlink="">
      <xdr:nvSpPr>
        <xdr:cNvPr id="222" name="テキスト ボックス 221"/>
        <xdr:cNvSpPr txBox="1"/>
      </xdr:nvSpPr>
      <xdr:spPr>
        <a:xfrm>
          <a:off x="1955800" y="145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97560</xdr:rowOff>
    </xdr:from>
    <xdr:to>
      <xdr:col>2</xdr:col>
      <xdr:colOff>127000</xdr:colOff>
      <xdr:row>85</xdr:row>
      <xdr:rowOff>27710</xdr:rowOff>
    </xdr:to>
    <xdr:sp macro="" textlink="">
      <xdr:nvSpPr>
        <xdr:cNvPr id="223" name="円/楕円 222"/>
        <xdr:cNvSpPr/>
      </xdr:nvSpPr>
      <xdr:spPr>
        <a:xfrm>
          <a:off x="1397000" y="14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12487</xdr:rowOff>
    </xdr:from>
    <xdr:ext cx="762000" cy="259045"/>
    <xdr:sp macro="" textlink="">
      <xdr:nvSpPr>
        <xdr:cNvPr id="224" name="テキスト ボックス 223"/>
        <xdr:cNvSpPr txBox="1"/>
      </xdr:nvSpPr>
      <xdr:spPr>
        <a:xfrm>
          <a:off x="1066800" y="14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96.4</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人事院勧告及び公務員制度改革の動向に注視し、給与の適正化</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13123</xdr:rowOff>
    </xdr:to>
    <xdr:cxnSp macro="">
      <xdr:nvCxnSpPr>
        <xdr:cNvPr id="258" name="直線コネクタ 257"/>
        <xdr:cNvCxnSpPr/>
      </xdr:nvCxnSpPr>
      <xdr:spPr>
        <a:xfrm flipV="1">
          <a:off x="16179800" y="147176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21166</xdr:rowOff>
    </xdr:to>
    <xdr:cxnSp macro="">
      <xdr:nvCxnSpPr>
        <xdr:cNvPr id="261" name="直線コネクタ 260"/>
        <xdr:cNvCxnSpPr/>
      </xdr:nvCxnSpPr>
      <xdr:spPr>
        <a:xfrm flipV="1">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21166</xdr:rowOff>
    </xdr:to>
    <xdr:cxnSp macro="">
      <xdr:nvCxnSpPr>
        <xdr:cNvPr id="264" name="直線コネクタ 263"/>
        <xdr:cNvCxnSpPr/>
      </xdr:nvCxnSpPr>
      <xdr:spPr>
        <a:xfrm>
          <a:off x="14401800" y="147176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134196</xdr:rowOff>
    </xdr:to>
    <xdr:cxnSp macro="">
      <xdr:nvCxnSpPr>
        <xdr:cNvPr id="267" name="直線コネクタ 266"/>
        <xdr:cNvCxnSpPr/>
      </xdr:nvCxnSpPr>
      <xdr:spPr>
        <a:xfrm flipV="1">
          <a:off x="13512800" y="1471760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7" name="円/楕円 276"/>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8"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9" name="円/楕円 278"/>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80" name="テキスト ボックス 279"/>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3" name="円/楕円 282"/>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33884</xdr:rowOff>
    </xdr:from>
    <xdr:ext cx="762000" cy="259045"/>
    <xdr:sp macro="" textlink="">
      <xdr:nvSpPr>
        <xdr:cNvPr id="284" name="テキスト ボックス 283"/>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5" name="円/楕円 284"/>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6" name="テキスト ボックス 285"/>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４つの有人離島を抱えているという本市の地理的な事情から、診療所及び保育所などの公共施設と相応の職員配置が不可欠</a:t>
          </a:r>
          <a:r>
            <a:rPr kumimoji="1" lang="ja-JP" altLang="en-US" sz="1100">
              <a:solidFill>
                <a:schemeClr val="dk1"/>
              </a:solidFill>
              <a:effectLst/>
              <a:latin typeface="+mn-lt"/>
              <a:ea typeface="+mn-ea"/>
              <a:cs typeface="+mn-cs"/>
            </a:rPr>
            <a:t>であり、類似団体平均、全国平均及び三重県平均を上回っている。</a:t>
          </a:r>
          <a:endParaRPr lang="ja-JP" altLang="ja-JP" sz="1400">
            <a:effectLst/>
          </a:endParaRPr>
        </a:p>
        <a:p>
          <a:r>
            <a:rPr kumimoji="1" lang="ja-JP" altLang="ja-JP" sz="1100">
              <a:solidFill>
                <a:schemeClr val="dk1"/>
              </a:solidFill>
              <a:effectLst/>
              <a:latin typeface="+mn-lt"/>
              <a:ea typeface="+mn-ea"/>
              <a:cs typeface="+mn-cs"/>
            </a:rPr>
            <a:t>　「職員定数管理計画」に基づき、サービスの提供に支障をきたさない</a:t>
          </a:r>
          <a:r>
            <a:rPr kumimoji="1" lang="ja-JP" altLang="en-US" sz="1100">
              <a:solidFill>
                <a:schemeClr val="dk1"/>
              </a:solidFill>
              <a:effectLst/>
              <a:latin typeface="+mn-lt"/>
              <a:ea typeface="+mn-ea"/>
              <a:cs typeface="+mn-cs"/>
            </a:rPr>
            <a:t>よう、適正な</a:t>
          </a:r>
          <a:r>
            <a:rPr kumimoji="1" lang="ja-JP" altLang="ja-JP" sz="1100">
              <a:solidFill>
                <a:schemeClr val="dk1"/>
              </a:solidFill>
              <a:effectLst/>
              <a:latin typeface="+mn-lt"/>
              <a:ea typeface="+mn-ea"/>
              <a:cs typeface="+mn-cs"/>
            </a:rPr>
            <a:t>定数</a:t>
          </a:r>
          <a:r>
            <a:rPr kumimoji="1" lang="ja-JP" altLang="en-US" sz="1100">
              <a:solidFill>
                <a:schemeClr val="dk1"/>
              </a:solidFill>
              <a:effectLst/>
              <a:latin typeface="+mn-lt"/>
              <a:ea typeface="+mn-ea"/>
              <a:cs typeface="+mn-cs"/>
            </a:rPr>
            <a:t>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136797</xdr:rowOff>
    </xdr:from>
    <xdr:to>
      <xdr:col>24</xdr:col>
      <xdr:colOff>558800</xdr:colOff>
      <xdr:row>65</xdr:row>
      <xdr:rowOff>150585</xdr:rowOff>
    </xdr:to>
    <xdr:cxnSp macro="">
      <xdr:nvCxnSpPr>
        <xdr:cNvPr id="323" name="直線コネクタ 322"/>
        <xdr:cNvCxnSpPr/>
      </xdr:nvCxnSpPr>
      <xdr:spPr>
        <a:xfrm flipV="1">
          <a:off x="16179800" y="112810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119562</xdr:rowOff>
    </xdr:from>
    <xdr:to>
      <xdr:col>23</xdr:col>
      <xdr:colOff>406400</xdr:colOff>
      <xdr:row>65</xdr:row>
      <xdr:rowOff>150585</xdr:rowOff>
    </xdr:to>
    <xdr:cxnSp macro="">
      <xdr:nvCxnSpPr>
        <xdr:cNvPr id="326" name="直線コネクタ 325"/>
        <xdr:cNvCxnSpPr/>
      </xdr:nvCxnSpPr>
      <xdr:spPr>
        <a:xfrm>
          <a:off x="15290800" y="112638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83941</xdr:rowOff>
    </xdr:from>
    <xdr:to>
      <xdr:col>22</xdr:col>
      <xdr:colOff>203200</xdr:colOff>
      <xdr:row>65</xdr:row>
      <xdr:rowOff>119562</xdr:rowOff>
    </xdr:to>
    <xdr:cxnSp macro="">
      <xdr:nvCxnSpPr>
        <xdr:cNvPr id="329" name="直線コネクタ 328"/>
        <xdr:cNvCxnSpPr/>
      </xdr:nvCxnSpPr>
      <xdr:spPr>
        <a:xfrm>
          <a:off x="14401800" y="1122819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83941</xdr:rowOff>
    </xdr:from>
    <xdr:to>
      <xdr:col>21</xdr:col>
      <xdr:colOff>0</xdr:colOff>
      <xdr:row>65</xdr:row>
      <xdr:rowOff>104624</xdr:rowOff>
    </xdr:to>
    <xdr:cxnSp macro="">
      <xdr:nvCxnSpPr>
        <xdr:cNvPr id="332" name="直線コネクタ 331"/>
        <xdr:cNvCxnSpPr/>
      </xdr:nvCxnSpPr>
      <xdr:spPr>
        <a:xfrm flipV="1">
          <a:off x="13512800" y="112281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85997</xdr:rowOff>
    </xdr:from>
    <xdr:to>
      <xdr:col>24</xdr:col>
      <xdr:colOff>609600</xdr:colOff>
      <xdr:row>66</xdr:row>
      <xdr:rowOff>16147</xdr:rowOff>
    </xdr:to>
    <xdr:sp macro="" textlink="">
      <xdr:nvSpPr>
        <xdr:cNvPr id="342" name="円/楕円 341"/>
        <xdr:cNvSpPr/>
      </xdr:nvSpPr>
      <xdr:spPr>
        <a:xfrm>
          <a:off x="169672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58074</xdr:rowOff>
    </xdr:from>
    <xdr:ext cx="762000" cy="259045"/>
    <xdr:sp macro="" textlink="">
      <xdr:nvSpPr>
        <xdr:cNvPr id="343" name="定員管理の状況該当値テキスト"/>
        <xdr:cNvSpPr txBox="1"/>
      </xdr:nvSpPr>
      <xdr:spPr>
        <a:xfrm>
          <a:off x="17106900" y="112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99785</xdr:rowOff>
    </xdr:from>
    <xdr:to>
      <xdr:col>23</xdr:col>
      <xdr:colOff>457200</xdr:colOff>
      <xdr:row>66</xdr:row>
      <xdr:rowOff>29935</xdr:rowOff>
    </xdr:to>
    <xdr:sp macro="" textlink="">
      <xdr:nvSpPr>
        <xdr:cNvPr id="344" name="円/楕円 343"/>
        <xdr:cNvSpPr/>
      </xdr:nvSpPr>
      <xdr:spPr>
        <a:xfrm>
          <a:off x="16129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14712</xdr:rowOff>
    </xdr:from>
    <xdr:ext cx="736600" cy="259045"/>
    <xdr:sp macro="" textlink="">
      <xdr:nvSpPr>
        <xdr:cNvPr id="345" name="テキスト ボックス 344"/>
        <xdr:cNvSpPr txBox="1"/>
      </xdr:nvSpPr>
      <xdr:spPr>
        <a:xfrm>
          <a:off x="15798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68762</xdr:rowOff>
    </xdr:from>
    <xdr:to>
      <xdr:col>22</xdr:col>
      <xdr:colOff>254000</xdr:colOff>
      <xdr:row>65</xdr:row>
      <xdr:rowOff>170362</xdr:rowOff>
    </xdr:to>
    <xdr:sp macro="" textlink="">
      <xdr:nvSpPr>
        <xdr:cNvPr id="346" name="円/楕円 345"/>
        <xdr:cNvSpPr/>
      </xdr:nvSpPr>
      <xdr:spPr>
        <a:xfrm>
          <a:off x="15240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155139</xdr:rowOff>
    </xdr:from>
    <xdr:ext cx="762000" cy="259045"/>
    <xdr:sp macro="" textlink="">
      <xdr:nvSpPr>
        <xdr:cNvPr id="347" name="テキスト ボックス 346"/>
        <xdr:cNvSpPr txBox="1"/>
      </xdr:nvSpPr>
      <xdr:spPr>
        <a:xfrm>
          <a:off x="14909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33141</xdr:rowOff>
    </xdr:from>
    <xdr:to>
      <xdr:col>21</xdr:col>
      <xdr:colOff>50800</xdr:colOff>
      <xdr:row>65</xdr:row>
      <xdr:rowOff>134741</xdr:rowOff>
    </xdr:to>
    <xdr:sp macro="" textlink="">
      <xdr:nvSpPr>
        <xdr:cNvPr id="348" name="円/楕円 347"/>
        <xdr:cNvSpPr/>
      </xdr:nvSpPr>
      <xdr:spPr>
        <a:xfrm>
          <a:off x="14351000" y="111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119518</xdr:rowOff>
    </xdr:from>
    <xdr:ext cx="762000" cy="259045"/>
    <xdr:sp macro="" textlink="">
      <xdr:nvSpPr>
        <xdr:cNvPr id="349" name="テキスト ボックス 348"/>
        <xdr:cNvSpPr txBox="1"/>
      </xdr:nvSpPr>
      <xdr:spPr>
        <a:xfrm>
          <a:off x="14020800" y="112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53824</xdr:rowOff>
    </xdr:from>
    <xdr:to>
      <xdr:col>19</xdr:col>
      <xdr:colOff>533400</xdr:colOff>
      <xdr:row>65</xdr:row>
      <xdr:rowOff>155424</xdr:rowOff>
    </xdr:to>
    <xdr:sp macro="" textlink="">
      <xdr:nvSpPr>
        <xdr:cNvPr id="350" name="円/楕円 349"/>
        <xdr:cNvSpPr/>
      </xdr:nvSpPr>
      <xdr:spPr>
        <a:xfrm>
          <a:off x="134620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140201</xdr:rowOff>
    </xdr:from>
    <xdr:ext cx="762000" cy="259045"/>
    <xdr:sp macro="" textlink="">
      <xdr:nvSpPr>
        <xdr:cNvPr id="351" name="テキスト ボックス 350"/>
        <xdr:cNvSpPr txBox="1"/>
      </xdr:nvSpPr>
      <xdr:spPr>
        <a:xfrm>
          <a:off x="13131800" y="112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平均は</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るものの、全国平均及び三重県平均を上回っているため、投資的経費の抑制を図るなど、</a:t>
          </a:r>
          <a:r>
            <a:rPr kumimoji="1" lang="ja-JP" altLang="ja-JP" sz="1100">
              <a:solidFill>
                <a:schemeClr val="dk1"/>
              </a:solidFill>
              <a:effectLst/>
              <a:latin typeface="+mn-lt"/>
              <a:ea typeface="+mn-ea"/>
              <a:cs typeface="+mn-cs"/>
            </a:rPr>
            <a:t>起債に大きく依存することのない財政運営に努め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163301</xdr:rowOff>
    </xdr:from>
    <xdr:to>
      <xdr:col>24</xdr:col>
      <xdr:colOff>558800</xdr:colOff>
      <xdr:row>36</xdr:row>
      <xdr:rowOff>165312</xdr:rowOff>
    </xdr:to>
    <xdr:cxnSp macro="">
      <xdr:nvCxnSpPr>
        <xdr:cNvPr id="385" name="直線コネクタ 384"/>
        <xdr:cNvCxnSpPr/>
      </xdr:nvCxnSpPr>
      <xdr:spPr>
        <a:xfrm flipV="1">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148078</xdr:rowOff>
    </xdr:from>
    <xdr:ext cx="762000" cy="259045"/>
    <xdr:sp macro="" textlink="">
      <xdr:nvSpPr>
        <xdr:cNvPr id="386" name="公債費負担の状況平均値テキスト"/>
        <xdr:cNvSpPr txBox="1"/>
      </xdr:nvSpPr>
      <xdr:spPr>
        <a:xfrm>
          <a:off x="17106900" y="6320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165312</xdr:rowOff>
    </xdr:from>
    <xdr:to>
      <xdr:col>23</xdr:col>
      <xdr:colOff>406400</xdr:colOff>
      <xdr:row>37</xdr:row>
      <xdr:rowOff>3916</xdr:rowOff>
    </xdr:to>
    <xdr:cxnSp macro="">
      <xdr:nvCxnSpPr>
        <xdr:cNvPr id="388" name="直線コネクタ 387"/>
        <xdr:cNvCxnSpPr/>
      </xdr:nvCxnSpPr>
      <xdr:spPr>
        <a:xfrm flipV="1">
          <a:off x="15290800" y="633751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3916</xdr:rowOff>
    </xdr:from>
    <xdr:to>
      <xdr:col>22</xdr:col>
      <xdr:colOff>203200</xdr:colOff>
      <xdr:row>37</xdr:row>
      <xdr:rowOff>15981</xdr:rowOff>
    </xdr:to>
    <xdr:cxnSp macro="">
      <xdr:nvCxnSpPr>
        <xdr:cNvPr id="391" name="直線コネクタ 390"/>
        <xdr:cNvCxnSpPr/>
      </xdr:nvCxnSpPr>
      <xdr:spPr>
        <a:xfrm flipV="1">
          <a:off x="14401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15981</xdr:rowOff>
    </xdr:from>
    <xdr:to>
      <xdr:col>21</xdr:col>
      <xdr:colOff>0</xdr:colOff>
      <xdr:row>37</xdr:row>
      <xdr:rowOff>30057</xdr:rowOff>
    </xdr:to>
    <xdr:cxnSp macro="">
      <xdr:nvCxnSpPr>
        <xdr:cNvPr id="394" name="直線コネクタ 393"/>
        <xdr:cNvCxnSpPr/>
      </xdr:nvCxnSpPr>
      <xdr:spPr>
        <a:xfrm flipV="1">
          <a:off x="13512800" y="635963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112501</xdr:rowOff>
    </xdr:from>
    <xdr:to>
      <xdr:col>24</xdr:col>
      <xdr:colOff>609600</xdr:colOff>
      <xdr:row>37</xdr:row>
      <xdr:rowOff>42651</xdr:rowOff>
    </xdr:to>
    <xdr:sp macro="" textlink="">
      <xdr:nvSpPr>
        <xdr:cNvPr id="404" name="円/楕円 403"/>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33778</xdr:rowOff>
    </xdr:from>
    <xdr:ext cx="762000" cy="259045"/>
    <xdr:sp macro="" textlink="">
      <xdr:nvSpPr>
        <xdr:cNvPr id="405" name="公債費負担の状況該当値テキスト"/>
        <xdr:cNvSpPr txBox="1"/>
      </xdr:nvSpPr>
      <xdr:spPr>
        <a:xfrm>
          <a:off x="17106900" y="620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114512</xdr:rowOff>
    </xdr:from>
    <xdr:to>
      <xdr:col>23</xdr:col>
      <xdr:colOff>457200</xdr:colOff>
      <xdr:row>37</xdr:row>
      <xdr:rowOff>44662</xdr:rowOff>
    </xdr:to>
    <xdr:sp macro="" textlink="">
      <xdr:nvSpPr>
        <xdr:cNvPr id="406" name="円/楕円 405"/>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54839</xdr:rowOff>
    </xdr:from>
    <xdr:ext cx="736600" cy="259045"/>
    <xdr:sp macro="" textlink="">
      <xdr:nvSpPr>
        <xdr:cNvPr id="407" name="テキスト ボックス 406"/>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124566</xdr:rowOff>
    </xdr:from>
    <xdr:to>
      <xdr:col>22</xdr:col>
      <xdr:colOff>254000</xdr:colOff>
      <xdr:row>37</xdr:row>
      <xdr:rowOff>54716</xdr:rowOff>
    </xdr:to>
    <xdr:sp macro="" textlink="">
      <xdr:nvSpPr>
        <xdr:cNvPr id="408" name="円/楕円 407"/>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64893</xdr:rowOff>
    </xdr:from>
    <xdr:ext cx="762000" cy="259045"/>
    <xdr:sp macro="" textlink="">
      <xdr:nvSpPr>
        <xdr:cNvPr id="409" name="テキスト ボックス 408"/>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136631</xdr:rowOff>
    </xdr:from>
    <xdr:to>
      <xdr:col>21</xdr:col>
      <xdr:colOff>50800</xdr:colOff>
      <xdr:row>37</xdr:row>
      <xdr:rowOff>66781</xdr:rowOff>
    </xdr:to>
    <xdr:sp macro="" textlink="">
      <xdr:nvSpPr>
        <xdr:cNvPr id="410" name="円/楕円 409"/>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76958</xdr:rowOff>
    </xdr:from>
    <xdr:ext cx="762000" cy="259045"/>
    <xdr:sp macro="" textlink="">
      <xdr:nvSpPr>
        <xdr:cNvPr id="411" name="テキスト ボックス 410"/>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150707</xdr:rowOff>
    </xdr:from>
    <xdr:to>
      <xdr:col>19</xdr:col>
      <xdr:colOff>533400</xdr:colOff>
      <xdr:row>37</xdr:row>
      <xdr:rowOff>80857</xdr:rowOff>
    </xdr:to>
    <xdr:sp macro="" textlink="">
      <xdr:nvSpPr>
        <xdr:cNvPr id="412" name="円/楕円 411"/>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91034</xdr:rowOff>
    </xdr:from>
    <xdr:ext cx="762000" cy="259045"/>
    <xdr:sp macro="" textlink="">
      <xdr:nvSpPr>
        <xdr:cNvPr id="413" name="テキスト ボックス 412"/>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将来負担比率は、</a:t>
          </a:r>
          <a:r>
            <a:rPr kumimoji="1" lang="ja-JP" altLang="ja-JP" sz="1100">
              <a:solidFill>
                <a:schemeClr val="dk1"/>
              </a:solidFill>
              <a:effectLst/>
              <a:latin typeface="+mn-lt"/>
              <a:ea typeface="+mn-ea"/>
              <a:cs typeface="+mn-cs"/>
            </a:rPr>
            <a:t>地方債現在高や一部事務組合等地方債償還財源に係る負担が減となったことに加え、財政調整基金などの充当可能基金が増となったことから、</a:t>
          </a:r>
          <a:r>
            <a:rPr kumimoji="1" lang="en-US" altLang="ja-JP" sz="1100">
              <a:solidFill>
                <a:schemeClr val="dk1"/>
              </a:solidFill>
              <a:effectLst/>
              <a:latin typeface="+mn-lt"/>
              <a:ea typeface="+mn-ea"/>
              <a:cs typeface="+mn-cs"/>
            </a:rPr>
            <a:t>75.5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しかし、依然として、類似団体平均、全国平均及び三重県平均より高い水準となっていることから、投資的経費の抑制を図るなど、後世への負担を少しでも軽減するよう、財政の健全化に努める。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61532</xdr:rowOff>
    </xdr:from>
    <xdr:to>
      <xdr:col>24</xdr:col>
      <xdr:colOff>558800</xdr:colOff>
      <xdr:row>15</xdr:row>
      <xdr:rowOff>74320</xdr:rowOff>
    </xdr:to>
    <xdr:cxnSp macro="">
      <xdr:nvCxnSpPr>
        <xdr:cNvPr id="445" name="直線コネクタ 444"/>
        <xdr:cNvCxnSpPr/>
      </xdr:nvCxnSpPr>
      <xdr:spPr>
        <a:xfrm flipV="1">
          <a:off x="16179800" y="2633282"/>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74320</xdr:rowOff>
    </xdr:from>
    <xdr:to>
      <xdr:col>23</xdr:col>
      <xdr:colOff>406400</xdr:colOff>
      <xdr:row>15</xdr:row>
      <xdr:rowOff>97003</xdr:rowOff>
    </xdr:to>
    <xdr:cxnSp macro="">
      <xdr:nvCxnSpPr>
        <xdr:cNvPr id="448" name="直線コネクタ 447"/>
        <xdr:cNvCxnSpPr/>
      </xdr:nvCxnSpPr>
      <xdr:spPr>
        <a:xfrm flipV="1">
          <a:off x="15290800" y="2646070"/>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97003</xdr:rowOff>
    </xdr:from>
    <xdr:to>
      <xdr:col>22</xdr:col>
      <xdr:colOff>203200</xdr:colOff>
      <xdr:row>15</xdr:row>
      <xdr:rowOff>108344</xdr:rowOff>
    </xdr:to>
    <xdr:cxnSp macro="">
      <xdr:nvCxnSpPr>
        <xdr:cNvPr id="451" name="直線コネクタ 450"/>
        <xdr:cNvCxnSpPr/>
      </xdr:nvCxnSpPr>
      <xdr:spPr>
        <a:xfrm flipV="1">
          <a:off x="14401800" y="2668753"/>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83972</xdr:rowOff>
    </xdr:from>
    <xdr:to>
      <xdr:col>21</xdr:col>
      <xdr:colOff>0</xdr:colOff>
      <xdr:row>15</xdr:row>
      <xdr:rowOff>108344</xdr:rowOff>
    </xdr:to>
    <xdr:cxnSp macro="">
      <xdr:nvCxnSpPr>
        <xdr:cNvPr id="454" name="直線コネクタ 453"/>
        <xdr:cNvCxnSpPr/>
      </xdr:nvCxnSpPr>
      <xdr:spPr>
        <a:xfrm>
          <a:off x="13512800" y="2655722"/>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64" name="円/楕円 463"/>
        <xdr:cNvSpPr/>
      </xdr:nvSpPr>
      <xdr:spPr>
        <a:xfrm>
          <a:off x="169672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154259</xdr:rowOff>
    </xdr:from>
    <xdr:ext cx="762000" cy="259045"/>
    <xdr:sp macro="" textlink="">
      <xdr:nvSpPr>
        <xdr:cNvPr id="465" name="将来負担の状況該当値テキスト"/>
        <xdr:cNvSpPr txBox="1"/>
      </xdr:nvSpPr>
      <xdr:spPr>
        <a:xfrm>
          <a:off x="17106900" y="255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23520</xdr:rowOff>
    </xdr:from>
    <xdr:to>
      <xdr:col>23</xdr:col>
      <xdr:colOff>457200</xdr:colOff>
      <xdr:row>15</xdr:row>
      <xdr:rowOff>125120</xdr:rowOff>
    </xdr:to>
    <xdr:sp macro="" textlink="">
      <xdr:nvSpPr>
        <xdr:cNvPr id="466" name="円/楕円 465"/>
        <xdr:cNvSpPr/>
      </xdr:nvSpPr>
      <xdr:spPr>
        <a:xfrm>
          <a:off x="161290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109897</xdr:rowOff>
    </xdr:from>
    <xdr:ext cx="736600" cy="259045"/>
    <xdr:sp macro="" textlink="">
      <xdr:nvSpPr>
        <xdr:cNvPr id="467" name="テキスト ボックス 466"/>
        <xdr:cNvSpPr txBox="1"/>
      </xdr:nvSpPr>
      <xdr:spPr>
        <a:xfrm>
          <a:off x="15798800" y="268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46203</xdr:rowOff>
    </xdr:from>
    <xdr:to>
      <xdr:col>22</xdr:col>
      <xdr:colOff>254000</xdr:colOff>
      <xdr:row>15</xdr:row>
      <xdr:rowOff>147803</xdr:rowOff>
    </xdr:to>
    <xdr:sp macro="" textlink="">
      <xdr:nvSpPr>
        <xdr:cNvPr id="468" name="円/楕円 467"/>
        <xdr:cNvSpPr/>
      </xdr:nvSpPr>
      <xdr:spPr>
        <a:xfrm>
          <a:off x="15240000" y="26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132580</xdr:rowOff>
    </xdr:from>
    <xdr:ext cx="762000" cy="259045"/>
    <xdr:sp macro="" textlink="">
      <xdr:nvSpPr>
        <xdr:cNvPr id="469" name="テキスト ボックス 468"/>
        <xdr:cNvSpPr txBox="1"/>
      </xdr:nvSpPr>
      <xdr:spPr>
        <a:xfrm>
          <a:off x="14909800" y="270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57544</xdr:rowOff>
    </xdr:from>
    <xdr:to>
      <xdr:col>21</xdr:col>
      <xdr:colOff>50800</xdr:colOff>
      <xdr:row>15</xdr:row>
      <xdr:rowOff>159144</xdr:rowOff>
    </xdr:to>
    <xdr:sp macro="" textlink="">
      <xdr:nvSpPr>
        <xdr:cNvPr id="470" name="円/楕円 469"/>
        <xdr:cNvSpPr/>
      </xdr:nvSpPr>
      <xdr:spPr>
        <a:xfrm>
          <a:off x="14351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143921</xdr:rowOff>
    </xdr:from>
    <xdr:ext cx="762000" cy="259045"/>
    <xdr:sp macro="" textlink="">
      <xdr:nvSpPr>
        <xdr:cNvPr id="471" name="テキスト ボックス 470"/>
        <xdr:cNvSpPr txBox="1"/>
      </xdr:nvSpPr>
      <xdr:spPr>
        <a:xfrm>
          <a:off x="14020800" y="27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33172</xdr:rowOff>
    </xdr:from>
    <xdr:to>
      <xdr:col>19</xdr:col>
      <xdr:colOff>533400</xdr:colOff>
      <xdr:row>15</xdr:row>
      <xdr:rowOff>134772</xdr:rowOff>
    </xdr:to>
    <xdr:sp macro="" textlink="">
      <xdr:nvSpPr>
        <xdr:cNvPr id="472" name="円/楕円 471"/>
        <xdr:cNvSpPr/>
      </xdr:nvSpPr>
      <xdr:spPr>
        <a:xfrm>
          <a:off x="13462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119549</xdr:rowOff>
    </xdr:from>
    <xdr:ext cx="762000" cy="259045"/>
    <xdr:sp macro="" textlink="">
      <xdr:nvSpPr>
        <xdr:cNvPr id="473" name="テキスト ボックス 472"/>
        <xdr:cNvSpPr txBox="1"/>
      </xdr:nvSpPr>
      <xdr:spPr>
        <a:xfrm>
          <a:off x="13131800" y="26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４つの有人離島を抱えているという本市の地理的な事情から、診療所及び保育所などの公共施設と相応の職員配置が不可欠であり、類似団体より高い水準となってい</a:t>
          </a:r>
          <a:r>
            <a:rPr kumimoji="1" lang="ja-JP" altLang="en-US" sz="1100">
              <a:solidFill>
                <a:schemeClr val="dk1"/>
              </a:solidFill>
              <a:effectLst/>
              <a:latin typeface="+mn-lt"/>
              <a:ea typeface="+mn-ea"/>
              <a:cs typeface="+mn-cs"/>
            </a:rPr>
            <a:t>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「職員定数管理計画」に基づき、サービスの提供に支障をきたさないよう、</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定数管理に努め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人件費の抑制に</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40</xdr:row>
      <xdr:rowOff>127000</xdr:rowOff>
    </xdr:to>
    <xdr:cxnSp macro="">
      <xdr:nvCxnSpPr>
        <xdr:cNvPr id="66" name="直線コネクタ 65"/>
        <xdr:cNvCxnSpPr/>
      </xdr:nvCxnSpPr>
      <xdr:spPr>
        <a:xfrm>
          <a:off x="3987800" y="6885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27940</xdr:rowOff>
    </xdr:from>
    <xdr:to>
      <xdr:col>5</xdr:col>
      <xdr:colOff>549275</xdr:colOff>
      <xdr:row>40</xdr:row>
      <xdr:rowOff>58420</xdr:rowOff>
    </xdr:to>
    <xdr:cxnSp macro="">
      <xdr:nvCxnSpPr>
        <xdr:cNvPr id="69" name="直線コネクタ 68"/>
        <xdr:cNvCxnSpPr/>
      </xdr:nvCxnSpPr>
      <xdr:spPr>
        <a:xfrm flipV="1">
          <a:off x="3098800" y="688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58420</xdr:rowOff>
    </xdr:to>
    <xdr:cxnSp macro="">
      <xdr:nvCxnSpPr>
        <xdr:cNvPr id="72" name="直線コネクタ 71"/>
        <xdr:cNvCxnSpPr/>
      </xdr:nvCxnSpPr>
      <xdr:spPr>
        <a:xfrm>
          <a:off x="2209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41</xdr:row>
      <xdr:rowOff>1270</xdr:rowOff>
    </xdr:to>
    <xdr:cxnSp macro="">
      <xdr:nvCxnSpPr>
        <xdr:cNvPr id="75" name="直線コネクタ 74"/>
        <xdr:cNvCxnSpPr/>
      </xdr:nvCxnSpPr>
      <xdr:spPr>
        <a:xfrm flipV="1">
          <a:off x="1320800" y="6893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76200</xdr:rowOff>
    </xdr:from>
    <xdr:to>
      <xdr:col>7</xdr:col>
      <xdr:colOff>66675</xdr:colOff>
      <xdr:row>41</xdr:row>
      <xdr:rowOff>6350</xdr:rowOff>
    </xdr:to>
    <xdr:sp macro="" textlink="">
      <xdr:nvSpPr>
        <xdr:cNvPr id="85" name="円/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148590</xdr:rowOff>
    </xdr:from>
    <xdr:to>
      <xdr:col>5</xdr:col>
      <xdr:colOff>600075</xdr:colOff>
      <xdr:row>40</xdr:row>
      <xdr:rowOff>78740</xdr:rowOff>
    </xdr:to>
    <xdr:sp macro="" textlink="">
      <xdr:nvSpPr>
        <xdr:cNvPr id="87" name="円/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9" name="円/楕円 88"/>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90" name="テキスト ボックス 89"/>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1" name="円/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3" name="円/楕円 92"/>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4" name="テキスト ボックス 93"/>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ったものの、類似団体平均、</a:t>
          </a:r>
          <a:r>
            <a:rPr kumimoji="1" lang="ja-JP" altLang="ja-JP" sz="1100">
              <a:solidFill>
                <a:schemeClr val="dk1"/>
              </a:solidFill>
              <a:effectLst/>
              <a:latin typeface="+mn-lt"/>
              <a:ea typeface="+mn-ea"/>
              <a:cs typeface="+mn-cs"/>
            </a:rPr>
            <a:t>全国平均及び三重県平均を下回ってい</a:t>
          </a:r>
          <a:r>
            <a:rPr kumimoji="1" lang="ja-JP" altLang="en-US" sz="110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徹底した歳出の見直し</a:t>
          </a:r>
          <a:r>
            <a:rPr kumimoji="1" lang="ja-JP" altLang="en-US" sz="1100">
              <a:solidFill>
                <a:schemeClr val="dk1"/>
              </a:solidFill>
              <a:effectLst/>
              <a:latin typeface="+mn-lt"/>
              <a:ea typeface="+mn-ea"/>
              <a:cs typeface="+mn-cs"/>
            </a:rPr>
            <a:t>を行い、経費の縮減に努める。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16</xdr:row>
      <xdr:rowOff>165100</xdr:rowOff>
    </xdr:to>
    <xdr:cxnSp macro="">
      <xdr:nvCxnSpPr>
        <xdr:cNvPr id="129" name="直線コネクタ 128"/>
        <xdr:cNvCxnSpPr/>
      </xdr:nvCxnSpPr>
      <xdr:spPr>
        <a:xfrm>
          <a:off x="15671800" y="2875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4536</xdr:rowOff>
    </xdr:to>
    <xdr:cxnSp macro="">
      <xdr:nvCxnSpPr>
        <xdr:cNvPr id="132" name="直線コネクタ 131"/>
        <xdr:cNvCxnSpPr/>
      </xdr:nvCxnSpPr>
      <xdr:spPr>
        <a:xfrm flipV="1">
          <a:off x="14782800" y="2875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4536</xdr:rowOff>
    </xdr:to>
    <xdr:cxnSp macro="">
      <xdr:nvCxnSpPr>
        <xdr:cNvPr id="135" name="直線コネクタ 134"/>
        <xdr:cNvCxnSpPr/>
      </xdr:nvCxnSpPr>
      <xdr:spPr>
        <a:xfrm>
          <a:off x="13893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16</xdr:row>
      <xdr:rowOff>154214</xdr:rowOff>
    </xdr:to>
    <xdr:cxnSp macro="">
      <xdr:nvCxnSpPr>
        <xdr:cNvPr id="138" name="直線コネクタ 137"/>
        <xdr:cNvCxnSpPr/>
      </xdr:nvCxnSpPr>
      <xdr:spPr>
        <a:xfrm>
          <a:off x="13004800" y="2897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障害者自立支援給付事業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臨時福祉給付金事業</a:t>
          </a:r>
          <a:r>
            <a:rPr lang="ja-JP" altLang="en-US" sz="1100" b="0" i="0" baseline="0">
              <a:solidFill>
                <a:schemeClr val="dk1"/>
              </a:solidFill>
              <a:effectLst/>
              <a:latin typeface="+mn-lt"/>
              <a:ea typeface="+mn-ea"/>
              <a:cs typeface="+mn-cs"/>
            </a:rPr>
            <a:t>が増加したものの、経常収支比率は</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と同ポイントの</a:t>
          </a:r>
          <a:r>
            <a:rPr lang="en-US" altLang="ja-JP" sz="1100" b="0" i="0" baseline="0">
              <a:solidFill>
                <a:schemeClr val="dk1"/>
              </a:solidFill>
              <a:effectLst/>
              <a:latin typeface="+mn-lt"/>
              <a:ea typeface="+mn-ea"/>
              <a:cs typeface="+mn-cs"/>
            </a:rPr>
            <a:t>6.8%</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、全国平均及び三重県平均</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低い水準にあるものの、</a:t>
          </a:r>
          <a:r>
            <a:rPr lang="ja-JP" altLang="ja-JP" sz="1100" b="0" i="0" baseline="0">
              <a:solidFill>
                <a:schemeClr val="dk1"/>
              </a:solidFill>
              <a:effectLst/>
              <a:latin typeface="+mn-lt"/>
              <a:ea typeface="+mn-ea"/>
              <a:cs typeface="+mn-cs"/>
            </a:rPr>
            <a:t>今後上昇傾向になることが予想され</a:t>
          </a:r>
          <a:r>
            <a:rPr lang="ja-JP" altLang="en-US" sz="1100" b="0" i="0" baseline="0">
              <a:solidFill>
                <a:schemeClr val="dk1"/>
              </a:solidFill>
              <a:effectLst/>
              <a:latin typeface="+mn-lt"/>
              <a:ea typeface="+mn-ea"/>
              <a:cs typeface="+mn-cs"/>
            </a:rPr>
            <a:t>るため、その動向に注視していく必要がある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9978</xdr:rowOff>
    </xdr:to>
    <xdr:cxnSp macro="">
      <xdr:nvCxnSpPr>
        <xdr:cNvPr id="192" name="直線コネクタ 191"/>
        <xdr:cNvCxnSpPr/>
      </xdr:nvCxnSpPr>
      <xdr:spPr>
        <a:xfrm>
          <a:off x="3987800" y="9439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53522</xdr:rowOff>
    </xdr:to>
    <xdr:cxnSp macro="">
      <xdr:nvCxnSpPr>
        <xdr:cNvPr id="195" name="直線コネクタ 194"/>
        <xdr:cNvCxnSpPr/>
      </xdr:nvCxnSpPr>
      <xdr:spPr>
        <a:xfrm flipV="1">
          <a:off x="3098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53522</xdr:rowOff>
    </xdr:to>
    <xdr:cxnSp macro="">
      <xdr:nvCxnSpPr>
        <xdr:cNvPr id="198" name="直線コネクタ 197"/>
        <xdr:cNvCxnSpPr/>
      </xdr:nvCxnSpPr>
      <xdr:spPr>
        <a:xfrm>
          <a:off x="2209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64407</xdr:rowOff>
    </xdr:to>
    <xdr:cxnSp macro="">
      <xdr:nvCxnSpPr>
        <xdr:cNvPr id="201" name="直線コネクタ 200"/>
        <xdr:cNvCxnSpPr/>
      </xdr:nvCxnSpPr>
      <xdr:spPr>
        <a:xfrm flipV="1">
          <a:off x="1320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11" name="円/楕円 210"/>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12"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3" name="円/楕円 212"/>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4" name="テキスト ボックス 213"/>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5" name="円/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7" name="円/楕円 216"/>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18" name="テキスト ボックス 217"/>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9" name="円/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三重県平均より低い水準となって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医療、介護などの特別会計への繰出金については、年々増加傾向となっていることから、それぞれの会計において、財源確保に取り組みながら、一般会計からの繰出金の負担軽減を図ってい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77470</xdr:rowOff>
    </xdr:from>
    <xdr:to>
      <xdr:col>24</xdr:col>
      <xdr:colOff>31750</xdr:colOff>
      <xdr:row>53</xdr:row>
      <xdr:rowOff>92710</xdr:rowOff>
    </xdr:to>
    <xdr:cxnSp macro="">
      <xdr:nvCxnSpPr>
        <xdr:cNvPr id="253" name="直線コネクタ 252"/>
        <xdr:cNvCxnSpPr/>
      </xdr:nvCxnSpPr>
      <xdr:spPr>
        <a:xfrm>
          <a:off x="15671800" y="9164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100330</xdr:rowOff>
    </xdr:to>
    <xdr:cxnSp macro="">
      <xdr:nvCxnSpPr>
        <xdr:cNvPr id="256" name="直線コネクタ 255"/>
        <xdr:cNvCxnSpPr/>
      </xdr:nvCxnSpPr>
      <xdr:spPr>
        <a:xfrm flipV="1">
          <a:off x="14782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100330</xdr:rowOff>
    </xdr:to>
    <xdr:cxnSp macro="">
      <xdr:nvCxnSpPr>
        <xdr:cNvPr id="259" name="直線コネクタ 258"/>
        <xdr:cNvCxnSpPr/>
      </xdr:nvCxnSpPr>
      <xdr:spPr>
        <a:xfrm>
          <a:off x="13893800" y="915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31750</xdr:rowOff>
    </xdr:from>
    <xdr:to>
      <xdr:col>20</xdr:col>
      <xdr:colOff>158750</xdr:colOff>
      <xdr:row>53</xdr:row>
      <xdr:rowOff>69850</xdr:rowOff>
    </xdr:to>
    <xdr:cxnSp macro="">
      <xdr:nvCxnSpPr>
        <xdr:cNvPr id="262" name="直線コネクタ 261"/>
        <xdr:cNvCxnSpPr/>
      </xdr:nvCxnSpPr>
      <xdr:spPr>
        <a:xfrm>
          <a:off x="13004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41910</xdr:rowOff>
    </xdr:from>
    <xdr:to>
      <xdr:col>24</xdr:col>
      <xdr:colOff>82550</xdr:colOff>
      <xdr:row>53</xdr:row>
      <xdr:rowOff>143510</xdr:rowOff>
    </xdr:to>
    <xdr:sp macro="" textlink="">
      <xdr:nvSpPr>
        <xdr:cNvPr id="272" name="円/楕円 271"/>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58437</xdr:rowOff>
    </xdr:from>
    <xdr:ext cx="762000" cy="259045"/>
    <xdr:sp macro="" textlink="">
      <xdr:nvSpPr>
        <xdr:cNvPr id="273" name="その他該当値テキスト"/>
        <xdr:cNvSpPr txBox="1"/>
      </xdr:nvSpPr>
      <xdr:spPr>
        <a:xfrm>
          <a:off x="165989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26670</xdr:rowOff>
    </xdr:from>
    <xdr:to>
      <xdr:col>22</xdr:col>
      <xdr:colOff>615950</xdr:colOff>
      <xdr:row>53</xdr:row>
      <xdr:rowOff>128270</xdr:rowOff>
    </xdr:to>
    <xdr:sp macro="" textlink="">
      <xdr:nvSpPr>
        <xdr:cNvPr id="274" name="円/楕円 273"/>
        <xdr:cNvSpPr/>
      </xdr:nvSpPr>
      <xdr:spPr>
        <a:xfrm>
          <a:off x="15621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138447</xdr:rowOff>
    </xdr:from>
    <xdr:ext cx="736600" cy="259045"/>
    <xdr:sp macro="" textlink="">
      <xdr:nvSpPr>
        <xdr:cNvPr id="275" name="テキスト ボックス 274"/>
        <xdr:cNvSpPr txBox="1"/>
      </xdr:nvSpPr>
      <xdr:spPr>
        <a:xfrm>
          <a:off x="15290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49530</xdr:rowOff>
    </xdr:from>
    <xdr:to>
      <xdr:col>21</xdr:col>
      <xdr:colOff>412750</xdr:colOff>
      <xdr:row>53</xdr:row>
      <xdr:rowOff>151130</xdr:rowOff>
    </xdr:to>
    <xdr:sp macro="" textlink="">
      <xdr:nvSpPr>
        <xdr:cNvPr id="276" name="円/楕円 275"/>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161307</xdr:rowOff>
    </xdr:from>
    <xdr:ext cx="762000" cy="259045"/>
    <xdr:sp macro="" textlink="">
      <xdr:nvSpPr>
        <xdr:cNvPr id="277" name="テキスト ボックス 276"/>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8" name="円/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152400</xdr:rowOff>
    </xdr:from>
    <xdr:to>
      <xdr:col>19</xdr:col>
      <xdr:colOff>6350</xdr:colOff>
      <xdr:row>53</xdr:row>
      <xdr:rowOff>82550</xdr:rowOff>
    </xdr:to>
    <xdr:sp macro="" textlink="">
      <xdr:nvSpPr>
        <xdr:cNvPr id="280" name="円/楕円 279"/>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92727</xdr:rowOff>
    </xdr:from>
    <xdr:ext cx="762000" cy="259045"/>
    <xdr:sp macro="" textlink="">
      <xdr:nvSpPr>
        <xdr:cNvPr id="281" name="テキスト ボックス 280"/>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三重県平均より低い水準となって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a:effectLst/>
          </a:endParaRPr>
        </a:p>
        <a:p>
          <a:r>
            <a:rPr kumimoji="1" lang="ja-JP" altLang="ja-JP" sz="1100">
              <a:solidFill>
                <a:schemeClr val="dk1"/>
              </a:solidFill>
              <a:effectLst/>
              <a:latin typeface="+mn-lt"/>
              <a:ea typeface="+mn-ea"/>
              <a:cs typeface="+mn-cs"/>
            </a:rPr>
            <a:t>　ごみ処理施設建設</a:t>
          </a:r>
          <a:r>
            <a:rPr kumimoji="1" lang="ja-JP" altLang="en-US" sz="1100">
              <a:solidFill>
                <a:schemeClr val="dk1"/>
              </a:solidFill>
              <a:effectLst/>
              <a:latin typeface="+mn-lt"/>
              <a:ea typeface="+mn-ea"/>
              <a:cs typeface="+mn-cs"/>
            </a:rPr>
            <a:t>に係る元金償還が始まることから、今後数年間は</a:t>
          </a:r>
          <a:r>
            <a:rPr kumimoji="1" lang="ja-JP" altLang="ja-JP" sz="1100">
              <a:solidFill>
                <a:schemeClr val="dk1"/>
              </a:solidFill>
              <a:effectLst/>
              <a:latin typeface="+mn-lt"/>
              <a:ea typeface="+mn-ea"/>
              <a:cs typeface="+mn-cs"/>
            </a:rPr>
            <a:t>広域連合への負担金</a:t>
          </a:r>
          <a:r>
            <a:rPr kumimoji="1" lang="ja-JP" altLang="en-US" sz="1100">
              <a:solidFill>
                <a:schemeClr val="dk1"/>
              </a:solidFill>
              <a:effectLst/>
              <a:latin typeface="+mn-lt"/>
              <a:ea typeface="+mn-ea"/>
              <a:cs typeface="+mn-cs"/>
            </a:rPr>
            <a:t>が高止まりするため、全体のバランスも考慮しながら、</a:t>
          </a:r>
          <a:r>
            <a:rPr kumimoji="1" lang="ja-JP" altLang="ja-JP" sz="1100">
              <a:solidFill>
                <a:schemeClr val="dk1"/>
              </a:solidFill>
              <a:effectLst/>
              <a:latin typeface="+mn-lt"/>
              <a:ea typeface="+mn-ea"/>
              <a:cs typeface="+mn-cs"/>
            </a:rPr>
            <a:t>大きく増加しないよう</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136144</xdr:rowOff>
    </xdr:to>
    <xdr:cxnSp macro="">
      <xdr:nvCxnSpPr>
        <xdr:cNvPr id="311" name="直線コネクタ 310"/>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145288</xdr:rowOff>
    </xdr:to>
    <xdr:cxnSp macro="">
      <xdr:nvCxnSpPr>
        <xdr:cNvPr id="314" name="直線コネクタ 313"/>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145288</xdr:rowOff>
    </xdr:to>
    <xdr:cxnSp macro="">
      <xdr:nvCxnSpPr>
        <xdr:cNvPr id="317" name="直線コネクタ 316"/>
        <xdr:cNvCxnSpPr/>
      </xdr:nvCxnSpPr>
      <xdr:spPr>
        <a:xfrm>
          <a:off x="13893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20" name="直線コネクタ 319"/>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30" name="円/楕円 329"/>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31"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2" name="円/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4" name="円/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6" name="円/楕円 335"/>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7" name="テキスト ボックス 336"/>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8" name="円/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過疎対策事業債や臨時財政対策債などの償還額が増とな</a:t>
          </a:r>
          <a:r>
            <a:rPr lang="ja-JP" altLang="en-US" sz="1100" b="0" i="0" baseline="0">
              <a:solidFill>
                <a:schemeClr val="dk1"/>
              </a:solidFill>
              <a:effectLst/>
              <a:latin typeface="+mn-lt"/>
              <a:ea typeface="+mn-ea"/>
              <a:cs typeface="+mn-cs"/>
            </a:rPr>
            <a:t>ったことにより、</a:t>
          </a:r>
          <a:r>
            <a:rPr lang="ja-JP" altLang="ja-JP"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増の</a:t>
          </a:r>
          <a:r>
            <a:rPr lang="en-US" altLang="ja-JP" sz="1100" b="0" i="0" baseline="0">
              <a:solidFill>
                <a:schemeClr val="dk1"/>
              </a:solidFill>
              <a:effectLst/>
              <a:latin typeface="+mn-lt"/>
              <a:ea typeface="+mn-ea"/>
              <a:cs typeface="+mn-cs"/>
            </a:rPr>
            <a:t>19.8%</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年度に過疎地域に指定され、過疎地域自立促進計画に基づく事業を実施しているため、今後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過疎対策事業債の償還額の増が見込まれ</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類似団体平均、全国平均及び三重県平均より高い水準にあるため、事業内容等の精査を行い、起債に大きく依存することがないよう、より健全な財政運営に努め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27940</xdr:rowOff>
    </xdr:to>
    <xdr:cxnSp macro="">
      <xdr:nvCxnSpPr>
        <xdr:cNvPr id="371" name="直線コネクタ 370"/>
        <xdr:cNvCxnSpPr/>
      </xdr:nvCxnSpPr>
      <xdr:spPr>
        <a:xfrm>
          <a:off x="3987800" y="128676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31750</xdr:rowOff>
    </xdr:to>
    <xdr:cxnSp macro="">
      <xdr:nvCxnSpPr>
        <xdr:cNvPr id="374" name="直線コネクタ 373"/>
        <xdr:cNvCxnSpPr/>
      </xdr:nvCxnSpPr>
      <xdr:spPr>
        <a:xfrm flipV="1">
          <a:off x="3098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18415</xdr:rowOff>
    </xdr:from>
    <xdr:to>
      <xdr:col>4</xdr:col>
      <xdr:colOff>346075</xdr:colOff>
      <xdr:row>75</xdr:row>
      <xdr:rowOff>31750</xdr:rowOff>
    </xdr:to>
    <xdr:cxnSp macro="">
      <xdr:nvCxnSpPr>
        <xdr:cNvPr id="377" name="直線コネクタ 376"/>
        <xdr:cNvCxnSpPr/>
      </xdr:nvCxnSpPr>
      <xdr:spPr>
        <a:xfrm>
          <a:off x="2209800" y="128771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18415</xdr:rowOff>
    </xdr:to>
    <xdr:cxnSp macro="">
      <xdr:nvCxnSpPr>
        <xdr:cNvPr id="380" name="直線コネクタ 379"/>
        <xdr:cNvCxnSpPr/>
      </xdr:nvCxnSpPr>
      <xdr:spPr>
        <a:xfrm>
          <a:off x="1320800" y="12875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90" name="円/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120667</xdr:rowOff>
    </xdr:from>
    <xdr:ext cx="762000" cy="259045"/>
    <xdr:sp macro="" textlink="">
      <xdr:nvSpPr>
        <xdr:cNvPr id="391"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92" name="円/楕円 391"/>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3" name="テキスト ボックス 392"/>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94" name="円/楕円 393"/>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67327</xdr:rowOff>
    </xdr:from>
    <xdr:ext cx="762000" cy="259045"/>
    <xdr:sp macro="" textlink="">
      <xdr:nvSpPr>
        <xdr:cNvPr id="395" name="テキスト ボックス 394"/>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139065</xdr:rowOff>
    </xdr:from>
    <xdr:to>
      <xdr:col>3</xdr:col>
      <xdr:colOff>193675</xdr:colOff>
      <xdr:row>75</xdr:row>
      <xdr:rowOff>69215</xdr:rowOff>
    </xdr:to>
    <xdr:sp macro="" textlink="">
      <xdr:nvSpPr>
        <xdr:cNvPr id="396" name="円/楕円 395"/>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79392</xdr:rowOff>
    </xdr:from>
    <xdr:ext cx="762000" cy="259045"/>
    <xdr:sp macro="" textlink="">
      <xdr:nvSpPr>
        <xdr:cNvPr id="397" name="テキスト ボックス 396"/>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137160</xdr:rowOff>
    </xdr:from>
    <xdr:to>
      <xdr:col>1</xdr:col>
      <xdr:colOff>676275</xdr:colOff>
      <xdr:row>75</xdr:row>
      <xdr:rowOff>67310</xdr:rowOff>
    </xdr:to>
    <xdr:sp macro="" textlink="">
      <xdr:nvSpPr>
        <xdr:cNvPr id="398" name="円/楕円 397"/>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77487</xdr:rowOff>
    </xdr:from>
    <xdr:ext cx="762000" cy="259045"/>
    <xdr:sp macro="" textlink="">
      <xdr:nvSpPr>
        <xdr:cNvPr id="399" name="テキスト ボックス 398"/>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68.5%</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三重県平均より低い水準となって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68.5</a:t>
          </a:r>
          <a:r>
            <a:rPr kumimoji="1" lang="ja-JP" altLang="ja-JP" sz="1100">
              <a:solidFill>
                <a:schemeClr val="dk1"/>
              </a:solidFill>
              <a:effectLst/>
              <a:latin typeface="+mn-lt"/>
              <a:ea typeface="+mn-ea"/>
              <a:cs typeface="+mn-cs"/>
            </a:rPr>
            <a:t>％のうち、最も高い割合となっている人件費については、「職員定数管理</a:t>
          </a:r>
          <a:r>
            <a:rPr kumimoji="1" lang="ja-JP" altLang="en-US" sz="1100">
              <a:solidFill>
                <a:schemeClr val="dk1"/>
              </a:solidFill>
              <a:effectLst/>
              <a:latin typeface="+mn-lt"/>
              <a:ea typeface="+mn-ea"/>
              <a:cs typeface="+mn-cs"/>
            </a:rPr>
            <a:t>計</a:t>
          </a:r>
          <a:r>
            <a:rPr kumimoji="1" lang="ja-JP" altLang="ja-JP" sz="1100">
              <a:solidFill>
                <a:schemeClr val="dk1"/>
              </a:solidFill>
              <a:effectLst/>
              <a:latin typeface="+mn-lt"/>
              <a:ea typeface="+mn-ea"/>
              <a:cs typeface="+mn-cs"/>
            </a:rPr>
            <a:t>画」に</a:t>
          </a:r>
          <a:r>
            <a:rPr kumimoji="1" lang="ja-JP" altLang="en-US" sz="1100">
              <a:solidFill>
                <a:schemeClr val="dk1"/>
              </a:solidFill>
              <a:effectLst/>
              <a:latin typeface="+mn-lt"/>
              <a:ea typeface="+mn-ea"/>
              <a:cs typeface="+mn-cs"/>
            </a:rPr>
            <a:t>基づき、適正な人件費に抑制するよう</a:t>
          </a:r>
          <a:r>
            <a:rPr kumimoji="1" lang="ja-JP" altLang="ja-JP" sz="1100">
              <a:solidFill>
                <a:schemeClr val="dk1"/>
              </a:solidFill>
              <a:effectLst/>
              <a:latin typeface="+mn-lt"/>
              <a:ea typeface="+mn-ea"/>
              <a:cs typeface="+mn-cs"/>
            </a:rPr>
            <a:t>取り組んでいくとともに、物件費についても経費</a:t>
          </a:r>
          <a:r>
            <a:rPr kumimoji="1" lang="ja-JP" altLang="en-US" sz="1100">
              <a:solidFill>
                <a:schemeClr val="dk1"/>
              </a:solidFill>
              <a:effectLst/>
              <a:latin typeface="+mn-lt"/>
              <a:ea typeface="+mn-ea"/>
              <a:cs typeface="+mn-cs"/>
            </a:rPr>
            <a:t>縮減に取り組み、健全な財政運営に努める。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77</xdr:row>
      <xdr:rowOff>12700</xdr:rowOff>
    </xdr:to>
    <xdr:cxnSp macro="">
      <xdr:nvCxnSpPr>
        <xdr:cNvPr id="432" name="直線コネクタ 431"/>
        <xdr:cNvCxnSpPr/>
      </xdr:nvCxnSpPr>
      <xdr:spPr>
        <a:xfrm>
          <a:off x="15671800" y="131495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77</xdr:row>
      <xdr:rowOff>12700</xdr:rowOff>
    </xdr:to>
    <xdr:cxnSp macro="">
      <xdr:nvCxnSpPr>
        <xdr:cNvPr id="435" name="直線コネクタ 434"/>
        <xdr:cNvCxnSpPr/>
      </xdr:nvCxnSpPr>
      <xdr:spPr>
        <a:xfrm flipV="1">
          <a:off x="14782800" y="13149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12700</xdr:rowOff>
    </xdr:to>
    <xdr:cxnSp macro="">
      <xdr:nvCxnSpPr>
        <xdr:cNvPr id="438" name="直線コネクタ 437"/>
        <xdr:cNvCxnSpPr/>
      </xdr:nvCxnSpPr>
      <xdr:spPr>
        <a:xfrm>
          <a:off x="13893800" y="131610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31750</xdr:rowOff>
    </xdr:to>
    <xdr:cxnSp macro="">
      <xdr:nvCxnSpPr>
        <xdr:cNvPr id="441" name="直線コネクタ 440"/>
        <xdr:cNvCxnSpPr/>
      </xdr:nvCxnSpPr>
      <xdr:spPr>
        <a:xfrm flipV="1">
          <a:off x="13004800" y="13161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51" name="円/楕円 45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5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53" name="円/楕円 45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8907</xdr:rowOff>
    </xdr:from>
    <xdr:ext cx="736600" cy="259045"/>
    <xdr:sp macro="" textlink="">
      <xdr:nvSpPr>
        <xdr:cNvPr id="454" name="テキスト ボックス 453"/>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5" name="円/楕円 454"/>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56" name="テキスト ボックス 455"/>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7" name="円/楕円 45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58" name="テキスト ボックス 457"/>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9" name="円/楕円 458"/>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60" name="テキスト ボックス 459"/>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三重県鳥羽市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81534</xdr:rowOff>
    </xdr:from>
    <xdr:to>
      <xdr:col>4</xdr:col>
      <xdr:colOff>1117600</xdr:colOff>
      <xdr:row>15</xdr:row>
      <xdr:rowOff>118961</xdr:rowOff>
    </xdr:to>
    <xdr:cxnSp macro="">
      <xdr:nvCxnSpPr>
        <xdr:cNvPr id="50" name="直線コネクタ 49"/>
        <xdr:cNvCxnSpPr/>
      </xdr:nvCxnSpPr>
      <xdr:spPr bwMode="auto">
        <a:xfrm>
          <a:off x="5003800" y="2700909"/>
          <a:ext cx="647700" cy="3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81534</xdr:rowOff>
    </xdr:from>
    <xdr:to>
      <xdr:col>4</xdr:col>
      <xdr:colOff>469900</xdr:colOff>
      <xdr:row>15</xdr:row>
      <xdr:rowOff>127000</xdr:rowOff>
    </xdr:to>
    <xdr:cxnSp macro="">
      <xdr:nvCxnSpPr>
        <xdr:cNvPr id="53" name="直線コネクタ 52"/>
        <xdr:cNvCxnSpPr/>
      </xdr:nvCxnSpPr>
      <xdr:spPr bwMode="auto">
        <a:xfrm flipV="1">
          <a:off x="4305300" y="2700909"/>
          <a:ext cx="698500" cy="4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127000</xdr:rowOff>
    </xdr:from>
    <xdr:to>
      <xdr:col>3</xdr:col>
      <xdr:colOff>904875</xdr:colOff>
      <xdr:row>16</xdr:row>
      <xdr:rowOff>26924</xdr:rowOff>
    </xdr:to>
    <xdr:cxnSp macro="">
      <xdr:nvCxnSpPr>
        <xdr:cNvPr id="56" name="直線コネクタ 55"/>
        <xdr:cNvCxnSpPr/>
      </xdr:nvCxnSpPr>
      <xdr:spPr bwMode="auto">
        <a:xfrm flipV="1">
          <a:off x="3606800" y="2746375"/>
          <a:ext cx="698500" cy="7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146799</xdr:rowOff>
    </xdr:from>
    <xdr:to>
      <xdr:col>3</xdr:col>
      <xdr:colOff>206375</xdr:colOff>
      <xdr:row>16</xdr:row>
      <xdr:rowOff>26924</xdr:rowOff>
    </xdr:to>
    <xdr:cxnSp macro="">
      <xdr:nvCxnSpPr>
        <xdr:cNvPr id="59" name="直線コネクタ 58"/>
        <xdr:cNvCxnSpPr/>
      </xdr:nvCxnSpPr>
      <xdr:spPr bwMode="auto">
        <a:xfrm>
          <a:off x="2908300" y="2766174"/>
          <a:ext cx="698500" cy="5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68161</xdr:rowOff>
    </xdr:from>
    <xdr:to>
      <xdr:col>5</xdr:col>
      <xdr:colOff>34925</xdr:colOff>
      <xdr:row>15</xdr:row>
      <xdr:rowOff>169761</xdr:rowOff>
    </xdr:to>
    <xdr:sp macro="" textlink="">
      <xdr:nvSpPr>
        <xdr:cNvPr id="69" name="円/楕円 68"/>
        <xdr:cNvSpPr/>
      </xdr:nvSpPr>
      <xdr:spPr bwMode="auto">
        <a:xfrm>
          <a:off x="5600700" y="268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84688</xdr:rowOff>
    </xdr:from>
    <xdr:ext cx="762000" cy="259045"/>
    <xdr:sp macro="" textlink="">
      <xdr:nvSpPr>
        <xdr:cNvPr id="70" name="人口1人当たり決算額の推移該当値テキスト130"/>
        <xdr:cNvSpPr txBox="1"/>
      </xdr:nvSpPr>
      <xdr:spPr>
        <a:xfrm>
          <a:off x="5740400" y="253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30734</xdr:rowOff>
    </xdr:from>
    <xdr:to>
      <xdr:col>4</xdr:col>
      <xdr:colOff>520700</xdr:colOff>
      <xdr:row>15</xdr:row>
      <xdr:rowOff>132334</xdr:rowOff>
    </xdr:to>
    <xdr:sp macro="" textlink="">
      <xdr:nvSpPr>
        <xdr:cNvPr id="71" name="円/楕円 70"/>
        <xdr:cNvSpPr/>
      </xdr:nvSpPr>
      <xdr:spPr bwMode="auto">
        <a:xfrm>
          <a:off x="4953000" y="265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142511</xdr:rowOff>
    </xdr:from>
    <xdr:ext cx="736600" cy="259045"/>
    <xdr:sp macro="" textlink="">
      <xdr:nvSpPr>
        <xdr:cNvPr id="72" name="テキスト ボックス 71"/>
        <xdr:cNvSpPr txBox="1"/>
      </xdr:nvSpPr>
      <xdr:spPr>
        <a:xfrm>
          <a:off x="4622800" y="241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76200</xdr:rowOff>
    </xdr:from>
    <xdr:to>
      <xdr:col>3</xdr:col>
      <xdr:colOff>955675</xdr:colOff>
      <xdr:row>16</xdr:row>
      <xdr:rowOff>6350</xdr:rowOff>
    </xdr:to>
    <xdr:sp macro="" textlink="">
      <xdr:nvSpPr>
        <xdr:cNvPr id="73" name="円/楕円 72"/>
        <xdr:cNvSpPr/>
      </xdr:nvSpPr>
      <xdr:spPr bwMode="auto">
        <a:xfrm>
          <a:off x="4254500" y="26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16527</xdr:rowOff>
    </xdr:from>
    <xdr:ext cx="762000" cy="259045"/>
    <xdr:sp macro="" textlink="">
      <xdr:nvSpPr>
        <xdr:cNvPr id="74" name="テキスト ボックス 73"/>
        <xdr:cNvSpPr txBox="1"/>
      </xdr:nvSpPr>
      <xdr:spPr>
        <a:xfrm>
          <a:off x="39243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147574</xdr:rowOff>
    </xdr:from>
    <xdr:to>
      <xdr:col>3</xdr:col>
      <xdr:colOff>257175</xdr:colOff>
      <xdr:row>16</xdr:row>
      <xdr:rowOff>77724</xdr:rowOff>
    </xdr:to>
    <xdr:sp macro="" textlink="">
      <xdr:nvSpPr>
        <xdr:cNvPr id="75" name="円/楕円 74"/>
        <xdr:cNvSpPr/>
      </xdr:nvSpPr>
      <xdr:spPr bwMode="auto">
        <a:xfrm>
          <a:off x="3556000" y="2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87901</xdr:rowOff>
    </xdr:from>
    <xdr:ext cx="762000" cy="259045"/>
    <xdr:sp macro="" textlink="">
      <xdr:nvSpPr>
        <xdr:cNvPr id="76" name="テキスト ボックス 75"/>
        <xdr:cNvSpPr txBox="1"/>
      </xdr:nvSpPr>
      <xdr:spPr>
        <a:xfrm>
          <a:off x="3225800" y="25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95999</xdr:rowOff>
    </xdr:from>
    <xdr:to>
      <xdr:col>2</xdr:col>
      <xdr:colOff>692150</xdr:colOff>
      <xdr:row>16</xdr:row>
      <xdr:rowOff>26149</xdr:rowOff>
    </xdr:to>
    <xdr:sp macro="" textlink="">
      <xdr:nvSpPr>
        <xdr:cNvPr id="77" name="円/楕円 76"/>
        <xdr:cNvSpPr/>
      </xdr:nvSpPr>
      <xdr:spPr bwMode="auto">
        <a:xfrm>
          <a:off x="2857500" y="271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36326</xdr:rowOff>
    </xdr:from>
    <xdr:ext cx="762000" cy="259045"/>
    <xdr:sp macro="" textlink="">
      <xdr:nvSpPr>
        <xdr:cNvPr id="78" name="テキスト ボックス 77"/>
        <xdr:cNvSpPr txBox="1"/>
      </xdr:nvSpPr>
      <xdr:spPr>
        <a:xfrm>
          <a:off x="2527300" y="248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7042</xdr:rowOff>
    </xdr:from>
    <xdr:to>
      <xdr:col>4</xdr:col>
      <xdr:colOff>1117600</xdr:colOff>
      <xdr:row>38</xdr:row>
      <xdr:rowOff>14178</xdr:rowOff>
    </xdr:to>
    <xdr:cxnSp macro="">
      <xdr:nvCxnSpPr>
        <xdr:cNvPr id="112" name="直線コネクタ 111"/>
        <xdr:cNvCxnSpPr/>
      </xdr:nvCxnSpPr>
      <xdr:spPr bwMode="auto">
        <a:xfrm flipV="1">
          <a:off x="5003800" y="7474642"/>
          <a:ext cx="6477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10513</xdr:rowOff>
    </xdr:from>
    <xdr:to>
      <xdr:col>4</xdr:col>
      <xdr:colOff>469900</xdr:colOff>
      <xdr:row>38</xdr:row>
      <xdr:rowOff>14178</xdr:rowOff>
    </xdr:to>
    <xdr:cxnSp macro="">
      <xdr:nvCxnSpPr>
        <xdr:cNvPr id="115" name="直線コネクタ 114"/>
        <xdr:cNvCxnSpPr/>
      </xdr:nvCxnSpPr>
      <xdr:spPr bwMode="auto">
        <a:xfrm>
          <a:off x="4305300" y="7478113"/>
          <a:ext cx="6985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8536</xdr:rowOff>
    </xdr:from>
    <xdr:to>
      <xdr:col>3</xdr:col>
      <xdr:colOff>904875</xdr:colOff>
      <xdr:row>38</xdr:row>
      <xdr:rowOff>10513</xdr:rowOff>
    </xdr:to>
    <xdr:cxnSp macro="">
      <xdr:nvCxnSpPr>
        <xdr:cNvPr id="118" name="直線コネクタ 117"/>
        <xdr:cNvCxnSpPr/>
      </xdr:nvCxnSpPr>
      <xdr:spPr bwMode="auto">
        <a:xfrm>
          <a:off x="3606800" y="7476136"/>
          <a:ext cx="698500" cy="1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5465</xdr:rowOff>
    </xdr:from>
    <xdr:to>
      <xdr:col>3</xdr:col>
      <xdr:colOff>206375</xdr:colOff>
      <xdr:row>38</xdr:row>
      <xdr:rowOff>8536</xdr:rowOff>
    </xdr:to>
    <xdr:cxnSp macro="">
      <xdr:nvCxnSpPr>
        <xdr:cNvPr id="121" name="直線コネクタ 120"/>
        <xdr:cNvCxnSpPr/>
      </xdr:nvCxnSpPr>
      <xdr:spPr bwMode="auto">
        <a:xfrm>
          <a:off x="2908300" y="7473065"/>
          <a:ext cx="698500" cy="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299142</xdr:rowOff>
    </xdr:from>
    <xdr:to>
      <xdr:col>5</xdr:col>
      <xdr:colOff>34925</xdr:colOff>
      <xdr:row>38</xdr:row>
      <xdr:rowOff>57842</xdr:rowOff>
    </xdr:to>
    <xdr:sp macro="" textlink="">
      <xdr:nvSpPr>
        <xdr:cNvPr id="131" name="円/楕円 130"/>
        <xdr:cNvSpPr/>
      </xdr:nvSpPr>
      <xdr:spPr bwMode="auto">
        <a:xfrm>
          <a:off x="5600700" y="742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306278</xdr:rowOff>
    </xdr:from>
    <xdr:to>
      <xdr:col>4</xdr:col>
      <xdr:colOff>520700</xdr:colOff>
      <xdr:row>38</xdr:row>
      <xdr:rowOff>64978</xdr:rowOff>
    </xdr:to>
    <xdr:sp macro="" textlink="">
      <xdr:nvSpPr>
        <xdr:cNvPr id="133" name="円/楕円 132"/>
        <xdr:cNvSpPr/>
      </xdr:nvSpPr>
      <xdr:spPr bwMode="auto">
        <a:xfrm>
          <a:off x="4953000" y="743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49755</xdr:rowOff>
    </xdr:from>
    <xdr:ext cx="736600" cy="259045"/>
    <xdr:sp macro="" textlink="">
      <xdr:nvSpPr>
        <xdr:cNvPr id="134" name="テキスト ボックス 133"/>
        <xdr:cNvSpPr txBox="1"/>
      </xdr:nvSpPr>
      <xdr:spPr>
        <a:xfrm>
          <a:off x="4622800" y="751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302613</xdr:rowOff>
    </xdr:from>
    <xdr:to>
      <xdr:col>3</xdr:col>
      <xdr:colOff>955675</xdr:colOff>
      <xdr:row>38</xdr:row>
      <xdr:rowOff>61313</xdr:rowOff>
    </xdr:to>
    <xdr:sp macro="" textlink="">
      <xdr:nvSpPr>
        <xdr:cNvPr id="135" name="円/楕円 134"/>
        <xdr:cNvSpPr/>
      </xdr:nvSpPr>
      <xdr:spPr bwMode="auto">
        <a:xfrm>
          <a:off x="4254500" y="74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46090</xdr:rowOff>
    </xdr:from>
    <xdr:ext cx="762000" cy="259045"/>
    <xdr:sp macro="" textlink="">
      <xdr:nvSpPr>
        <xdr:cNvPr id="136" name="テキスト ボックス 135"/>
        <xdr:cNvSpPr txBox="1"/>
      </xdr:nvSpPr>
      <xdr:spPr>
        <a:xfrm>
          <a:off x="3924300" y="75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300636</xdr:rowOff>
    </xdr:from>
    <xdr:to>
      <xdr:col>3</xdr:col>
      <xdr:colOff>257175</xdr:colOff>
      <xdr:row>38</xdr:row>
      <xdr:rowOff>59336</xdr:rowOff>
    </xdr:to>
    <xdr:sp macro="" textlink="">
      <xdr:nvSpPr>
        <xdr:cNvPr id="137" name="円/楕円 136"/>
        <xdr:cNvSpPr/>
      </xdr:nvSpPr>
      <xdr:spPr bwMode="auto">
        <a:xfrm>
          <a:off x="3556000" y="74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44113</xdr:rowOff>
    </xdr:from>
    <xdr:ext cx="762000" cy="259045"/>
    <xdr:sp macro="" textlink="">
      <xdr:nvSpPr>
        <xdr:cNvPr id="138" name="テキスト ボックス 137"/>
        <xdr:cNvSpPr txBox="1"/>
      </xdr:nvSpPr>
      <xdr:spPr>
        <a:xfrm>
          <a:off x="3225800" y="75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297565</xdr:rowOff>
    </xdr:from>
    <xdr:to>
      <xdr:col>2</xdr:col>
      <xdr:colOff>692150</xdr:colOff>
      <xdr:row>38</xdr:row>
      <xdr:rowOff>56265</xdr:rowOff>
    </xdr:to>
    <xdr:sp macro="" textlink="">
      <xdr:nvSpPr>
        <xdr:cNvPr id="139" name="円/楕円 138"/>
        <xdr:cNvSpPr/>
      </xdr:nvSpPr>
      <xdr:spPr bwMode="auto">
        <a:xfrm>
          <a:off x="2857500" y="742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41042</xdr:rowOff>
    </xdr:from>
    <xdr:ext cx="762000" cy="259045"/>
    <xdr:sp macro="" textlink="">
      <xdr:nvSpPr>
        <xdr:cNvPr id="140" name="テキスト ボックス 139"/>
        <xdr:cNvSpPr txBox="1"/>
      </xdr:nvSpPr>
      <xdr:spPr>
        <a:xfrm>
          <a:off x="2527300" y="75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65621</xdr:rowOff>
    </xdr:from>
    <xdr:to>
      <xdr:col>6</xdr:col>
      <xdr:colOff>511175</xdr:colOff>
      <xdr:row>32</xdr:row>
      <xdr:rowOff>83388</xdr:rowOff>
    </xdr:to>
    <xdr:cxnSp macro="">
      <xdr:nvCxnSpPr>
        <xdr:cNvPr id="61" name="直線コネクタ 60"/>
        <xdr:cNvCxnSpPr/>
      </xdr:nvCxnSpPr>
      <xdr:spPr>
        <a:xfrm flipV="1">
          <a:off x="3797300" y="5552021"/>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83388</xdr:rowOff>
    </xdr:from>
    <xdr:to>
      <xdr:col>5</xdr:col>
      <xdr:colOff>358775</xdr:colOff>
      <xdr:row>32</xdr:row>
      <xdr:rowOff>139408</xdr:rowOff>
    </xdr:to>
    <xdr:cxnSp macro="">
      <xdr:nvCxnSpPr>
        <xdr:cNvPr id="64" name="直線コネクタ 63"/>
        <xdr:cNvCxnSpPr/>
      </xdr:nvCxnSpPr>
      <xdr:spPr>
        <a:xfrm flipV="1">
          <a:off x="2908300" y="5569788"/>
          <a:ext cx="8890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139408</xdr:rowOff>
    </xdr:from>
    <xdr:to>
      <xdr:col>4</xdr:col>
      <xdr:colOff>155575</xdr:colOff>
      <xdr:row>32</xdr:row>
      <xdr:rowOff>156007</xdr:rowOff>
    </xdr:to>
    <xdr:cxnSp macro="">
      <xdr:nvCxnSpPr>
        <xdr:cNvPr id="67" name="直線コネクタ 66"/>
        <xdr:cNvCxnSpPr/>
      </xdr:nvCxnSpPr>
      <xdr:spPr>
        <a:xfrm flipV="1">
          <a:off x="2019300" y="5625808"/>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136449</xdr:rowOff>
    </xdr:from>
    <xdr:to>
      <xdr:col>2</xdr:col>
      <xdr:colOff>638175</xdr:colOff>
      <xdr:row>32</xdr:row>
      <xdr:rowOff>156007</xdr:rowOff>
    </xdr:to>
    <xdr:cxnSp macro="">
      <xdr:nvCxnSpPr>
        <xdr:cNvPr id="70" name="直線コネクタ 69"/>
        <xdr:cNvCxnSpPr/>
      </xdr:nvCxnSpPr>
      <xdr:spPr>
        <a:xfrm>
          <a:off x="1130300" y="5622849"/>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14821</xdr:rowOff>
    </xdr:from>
    <xdr:to>
      <xdr:col>6</xdr:col>
      <xdr:colOff>561975</xdr:colOff>
      <xdr:row>32</xdr:row>
      <xdr:rowOff>116421</xdr:rowOff>
    </xdr:to>
    <xdr:sp macro="" textlink="">
      <xdr:nvSpPr>
        <xdr:cNvPr id="80" name="円/楕円 79"/>
        <xdr:cNvSpPr/>
      </xdr:nvSpPr>
      <xdr:spPr>
        <a:xfrm>
          <a:off x="4584700" y="55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37698</xdr:rowOff>
    </xdr:from>
    <xdr:ext cx="599010" cy="259045"/>
    <xdr:sp macro="" textlink="">
      <xdr:nvSpPr>
        <xdr:cNvPr id="81" name="人件費該当値テキスト"/>
        <xdr:cNvSpPr txBox="1"/>
      </xdr:nvSpPr>
      <xdr:spPr>
        <a:xfrm>
          <a:off x="4686300" y="535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32588</xdr:rowOff>
    </xdr:from>
    <xdr:to>
      <xdr:col>5</xdr:col>
      <xdr:colOff>409575</xdr:colOff>
      <xdr:row>32</xdr:row>
      <xdr:rowOff>134188</xdr:rowOff>
    </xdr:to>
    <xdr:sp macro="" textlink="">
      <xdr:nvSpPr>
        <xdr:cNvPr id="82" name="円/楕円 81"/>
        <xdr:cNvSpPr/>
      </xdr:nvSpPr>
      <xdr:spPr>
        <a:xfrm>
          <a:off x="3746500" y="55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150715</xdr:rowOff>
    </xdr:from>
    <xdr:ext cx="599010" cy="259045"/>
    <xdr:sp macro="" textlink="">
      <xdr:nvSpPr>
        <xdr:cNvPr id="83" name="テキスト ボックス 82"/>
        <xdr:cNvSpPr txBox="1"/>
      </xdr:nvSpPr>
      <xdr:spPr>
        <a:xfrm>
          <a:off x="3497794" y="52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88608</xdr:rowOff>
    </xdr:from>
    <xdr:to>
      <xdr:col>4</xdr:col>
      <xdr:colOff>206375</xdr:colOff>
      <xdr:row>33</xdr:row>
      <xdr:rowOff>18758</xdr:rowOff>
    </xdr:to>
    <xdr:sp macro="" textlink="">
      <xdr:nvSpPr>
        <xdr:cNvPr id="84" name="円/楕円 83"/>
        <xdr:cNvSpPr/>
      </xdr:nvSpPr>
      <xdr:spPr>
        <a:xfrm>
          <a:off x="2857500" y="5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35285</xdr:rowOff>
    </xdr:from>
    <xdr:ext cx="599010" cy="259045"/>
    <xdr:sp macro="" textlink="">
      <xdr:nvSpPr>
        <xdr:cNvPr id="85" name="テキスト ボックス 84"/>
        <xdr:cNvSpPr txBox="1"/>
      </xdr:nvSpPr>
      <xdr:spPr>
        <a:xfrm>
          <a:off x="2608794" y="535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105207</xdr:rowOff>
    </xdr:from>
    <xdr:to>
      <xdr:col>3</xdr:col>
      <xdr:colOff>3175</xdr:colOff>
      <xdr:row>33</xdr:row>
      <xdr:rowOff>35357</xdr:rowOff>
    </xdr:to>
    <xdr:sp macro="" textlink="">
      <xdr:nvSpPr>
        <xdr:cNvPr id="86" name="円/楕円 85"/>
        <xdr:cNvSpPr/>
      </xdr:nvSpPr>
      <xdr:spPr>
        <a:xfrm>
          <a:off x="1968500" y="55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51884</xdr:rowOff>
    </xdr:from>
    <xdr:ext cx="599010" cy="259045"/>
    <xdr:sp macro="" textlink="">
      <xdr:nvSpPr>
        <xdr:cNvPr id="87" name="テキスト ボックス 86"/>
        <xdr:cNvSpPr txBox="1"/>
      </xdr:nvSpPr>
      <xdr:spPr>
        <a:xfrm>
          <a:off x="1719794" y="536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85649</xdr:rowOff>
    </xdr:from>
    <xdr:to>
      <xdr:col>1</xdr:col>
      <xdr:colOff>485775</xdr:colOff>
      <xdr:row>33</xdr:row>
      <xdr:rowOff>15799</xdr:rowOff>
    </xdr:to>
    <xdr:sp macro="" textlink="">
      <xdr:nvSpPr>
        <xdr:cNvPr id="88" name="円/楕円 87"/>
        <xdr:cNvSpPr/>
      </xdr:nvSpPr>
      <xdr:spPr>
        <a:xfrm>
          <a:off x="1079500" y="55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32326</xdr:rowOff>
    </xdr:from>
    <xdr:ext cx="599010" cy="259045"/>
    <xdr:sp macro="" textlink="">
      <xdr:nvSpPr>
        <xdr:cNvPr id="89" name="テキスト ボックス 88"/>
        <xdr:cNvSpPr txBox="1"/>
      </xdr:nvSpPr>
      <xdr:spPr>
        <a:xfrm>
          <a:off x="830794" y="534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13653</xdr:rowOff>
    </xdr:from>
    <xdr:to>
      <xdr:col>6</xdr:col>
      <xdr:colOff>511175</xdr:colOff>
      <xdr:row>55</xdr:row>
      <xdr:rowOff>45962</xdr:rowOff>
    </xdr:to>
    <xdr:cxnSp macro="">
      <xdr:nvCxnSpPr>
        <xdr:cNvPr id="119" name="直線コネクタ 118"/>
        <xdr:cNvCxnSpPr/>
      </xdr:nvCxnSpPr>
      <xdr:spPr>
        <a:xfrm>
          <a:off x="3797300" y="9443403"/>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13653</xdr:rowOff>
    </xdr:from>
    <xdr:to>
      <xdr:col>5</xdr:col>
      <xdr:colOff>358775</xdr:colOff>
      <xdr:row>55</xdr:row>
      <xdr:rowOff>126467</xdr:rowOff>
    </xdr:to>
    <xdr:cxnSp macro="">
      <xdr:nvCxnSpPr>
        <xdr:cNvPr id="122" name="直線コネクタ 121"/>
        <xdr:cNvCxnSpPr/>
      </xdr:nvCxnSpPr>
      <xdr:spPr>
        <a:xfrm flipV="1">
          <a:off x="2908300" y="9443403"/>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126467</xdr:rowOff>
    </xdr:from>
    <xdr:to>
      <xdr:col>4</xdr:col>
      <xdr:colOff>155575</xdr:colOff>
      <xdr:row>55</xdr:row>
      <xdr:rowOff>128854</xdr:rowOff>
    </xdr:to>
    <xdr:cxnSp macro="">
      <xdr:nvCxnSpPr>
        <xdr:cNvPr id="125" name="直線コネクタ 124"/>
        <xdr:cNvCxnSpPr/>
      </xdr:nvCxnSpPr>
      <xdr:spPr>
        <a:xfrm flipV="1">
          <a:off x="2019300" y="955621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83439</xdr:rowOff>
    </xdr:from>
    <xdr:to>
      <xdr:col>2</xdr:col>
      <xdr:colOff>638175</xdr:colOff>
      <xdr:row>55</xdr:row>
      <xdr:rowOff>128854</xdr:rowOff>
    </xdr:to>
    <xdr:cxnSp macro="">
      <xdr:nvCxnSpPr>
        <xdr:cNvPr id="128" name="直線コネクタ 127"/>
        <xdr:cNvCxnSpPr/>
      </xdr:nvCxnSpPr>
      <xdr:spPr>
        <a:xfrm>
          <a:off x="1130300" y="9513189"/>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166612</xdr:rowOff>
    </xdr:from>
    <xdr:to>
      <xdr:col>6</xdr:col>
      <xdr:colOff>561975</xdr:colOff>
      <xdr:row>55</xdr:row>
      <xdr:rowOff>96762</xdr:rowOff>
    </xdr:to>
    <xdr:sp macro="" textlink="">
      <xdr:nvSpPr>
        <xdr:cNvPr id="138" name="円/楕円 137"/>
        <xdr:cNvSpPr/>
      </xdr:nvSpPr>
      <xdr:spPr>
        <a:xfrm>
          <a:off x="4584700" y="94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18039</xdr:rowOff>
    </xdr:from>
    <xdr:ext cx="534377" cy="259045"/>
    <xdr:sp macro="" textlink="">
      <xdr:nvSpPr>
        <xdr:cNvPr id="139" name="物件費該当値テキスト"/>
        <xdr:cNvSpPr txBox="1"/>
      </xdr:nvSpPr>
      <xdr:spPr>
        <a:xfrm>
          <a:off x="4686300" y="92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83,881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134303</xdr:rowOff>
    </xdr:from>
    <xdr:to>
      <xdr:col>5</xdr:col>
      <xdr:colOff>409575</xdr:colOff>
      <xdr:row>55</xdr:row>
      <xdr:rowOff>64453</xdr:rowOff>
    </xdr:to>
    <xdr:sp macro="" textlink="">
      <xdr:nvSpPr>
        <xdr:cNvPr id="140" name="円/楕円 139"/>
        <xdr:cNvSpPr/>
      </xdr:nvSpPr>
      <xdr:spPr>
        <a:xfrm>
          <a:off x="3746500" y="9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80980</xdr:rowOff>
    </xdr:from>
    <xdr:ext cx="534377" cy="259045"/>
    <xdr:sp macro="" textlink="">
      <xdr:nvSpPr>
        <xdr:cNvPr id="141" name="テキスト ボックス 140"/>
        <xdr:cNvSpPr txBox="1"/>
      </xdr:nvSpPr>
      <xdr:spPr>
        <a:xfrm>
          <a:off x="3530111" y="91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75667</xdr:rowOff>
    </xdr:from>
    <xdr:to>
      <xdr:col>4</xdr:col>
      <xdr:colOff>206375</xdr:colOff>
      <xdr:row>56</xdr:row>
      <xdr:rowOff>5817</xdr:rowOff>
    </xdr:to>
    <xdr:sp macro="" textlink="">
      <xdr:nvSpPr>
        <xdr:cNvPr id="142" name="円/楕円 141"/>
        <xdr:cNvSpPr/>
      </xdr:nvSpPr>
      <xdr:spPr>
        <a:xfrm>
          <a:off x="2857500" y="95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22344</xdr:rowOff>
    </xdr:from>
    <xdr:ext cx="534377" cy="259045"/>
    <xdr:sp macro="" textlink="">
      <xdr:nvSpPr>
        <xdr:cNvPr id="143" name="テキスト ボックス 142"/>
        <xdr:cNvSpPr txBox="1"/>
      </xdr:nvSpPr>
      <xdr:spPr>
        <a:xfrm>
          <a:off x="2641111" y="9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78054</xdr:rowOff>
    </xdr:from>
    <xdr:to>
      <xdr:col>3</xdr:col>
      <xdr:colOff>3175</xdr:colOff>
      <xdr:row>56</xdr:row>
      <xdr:rowOff>8204</xdr:rowOff>
    </xdr:to>
    <xdr:sp macro="" textlink="">
      <xdr:nvSpPr>
        <xdr:cNvPr id="144" name="円/楕円 143"/>
        <xdr:cNvSpPr/>
      </xdr:nvSpPr>
      <xdr:spPr>
        <a:xfrm>
          <a:off x="1968500" y="95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24731</xdr:rowOff>
    </xdr:from>
    <xdr:ext cx="534377" cy="259045"/>
    <xdr:sp macro="" textlink="">
      <xdr:nvSpPr>
        <xdr:cNvPr id="145" name="テキスト ボックス 144"/>
        <xdr:cNvSpPr txBox="1"/>
      </xdr:nvSpPr>
      <xdr:spPr>
        <a:xfrm>
          <a:off x="1752111" y="92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32639</xdr:rowOff>
    </xdr:from>
    <xdr:to>
      <xdr:col>1</xdr:col>
      <xdr:colOff>485775</xdr:colOff>
      <xdr:row>55</xdr:row>
      <xdr:rowOff>134239</xdr:rowOff>
    </xdr:to>
    <xdr:sp macro="" textlink="">
      <xdr:nvSpPr>
        <xdr:cNvPr id="146" name="円/楕円 145"/>
        <xdr:cNvSpPr/>
      </xdr:nvSpPr>
      <xdr:spPr>
        <a:xfrm>
          <a:off x="1079500" y="94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150766</xdr:rowOff>
    </xdr:from>
    <xdr:ext cx="534377" cy="259045"/>
    <xdr:sp macro="" textlink="">
      <xdr:nvSpPr>
        <xdr:cNvPr id="147" name="テキスト ボックス 146"/>
        <xdr:cNvSpPr txBox="1"/>
      </xdr:nvSpPr>
      <xdr:spPr>
        <a:xfrm>
          <a:off x="863111" y="92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147669</xdr:rowOff>
    </xdr:from>
    <xdr:to>
      <xdr:col>6</xdr:col>
      <xdr:colOff>511175</xdr:colOff>
      <xdr:row>78</xdr:row>
      <xdr:rowOff>165140</xdr:rowOff>
    </xdr:to>
    <xdr:cxnSp macro="">
      <xdr:nvCxnSpPr>
        <xdr:cNvPr id="178" name="直線コネクタ 177"/>
        <xdr:cNvCxnSpPr/>
      </xdr:nvCxnSpPr>
      <xdr:spPr>
        <a:xfrm flipV="1">
          <a:off x="3797300" y="13520769"/>
          <a:ext cx="8382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165140</xdr:rowOff>
    </xdr:from>
    <xdr:to>
      <xdr:col>5</xdr:col>
      <xdr:colOff>358775</xdr:colOff>
      <xdr:row>79</xdr:row>
      <xdr:rowOff>91</xdr:rowOff>
    </xdr:to>
    <xdr:cxnSp macro="">
      <xdr:nvCxnSpPr>
        <xdr:cNvPr id="181" name="直線コネクタ 180"/>
        <xdr:cNvCxnSpPr/>
      </xdr:nvCxnSpPr>
      <xdr:spPr>
        <a:xfrm flipV="1">
          <a:off x="2908300" y="1353824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150053</xdr:rowOff>
    </xdr:from>
    <xdr:to>
      <xdr:col>4</xdr:col>
      <xdr:colOff>155575</xdr:colOff>
      <xdr:row>79</xdr:row>
      <xdr:rowOff>91</xdr:rowOff>
    </xdr:to>
    <xdr:cxnSp macro="">
      <xdr:nvCxnSpPr>
        <xdr:cNvPr id="184" name="直線コネクタ 183"/>
        <xdr:cNvCxnSpPr/>
      </xdr:nvCxnSpPr>
      <xdr:spPr>
        <a:xfrm>
          <a:off x="2019300" y="1352315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150053</xdr:rowOff>
    </xdr:from>
    <xdr:to>
      <xdr:col>2</xdr:col>
      <xdr:colOff>638175</xdr:colOff>
      <xdr:row>79</xdr:row>
      <xdr:rowOff>3291</xdr:rowOff>
    </xdr:to>
    <xdr:cxnSp macro="">
      <xdr:nvCxnSpPr>
        <xdr:cNvPr id="187" name="直線コネクタ 186"/>
        <xdr:cNvCxnSpPr/>
      </xdr:nvCxnSpPr>
      <xdr:spPr>
        <a:xfrm flipV="1">
          <a:off x="1130300" y="1352315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96869</xdr:rowOff>
    </xdr:from>
    <xdr:to>
      <xdr:col>6</xdr:col>
      <xdr:colOff>561975</xdr:colOff>
      <xdr:row>79</xdr:row>
      <xdr:rowOff>27019</xdr:rowOff>
    </xdr:to>
    <xdr:sp macro="" textlink="">
      <xdr:nvSpPr>
        <xdr:cNvPr id="197" name="円/楕円 196"/>
        <xdr:cNvSpPr/>
      </xdr:nvSpPr>
      <xdr:spPr>
        <a:xfrm>
          <a:off x="4584700" y="13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11796</xdr:rowOff>
    </xdr:from>
    <xdr:ext cx="469744" cy="259045"/>
    <xdr:sp macro="" textlink="">
      <xdr:nvSpPr>
        <xdr:cNvPr id="198" name="維持補修費該当値テキスト"/>
        <xdr:cNvSpPr txBox="1"/>
      </xdr:nvSpPr>
      <xdr:spPr>
        <a:xfrm>
          <a:off x="4686300" y="1338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114340</xdr:rowOff>
    </xdr:from>
    <xdr:to>
      <xdr:col>5</xdr:col>
      <xdr:colOff>409575</xdr:colOff>
      <xdr:row>79</xdr:row>
      <xdr:rowOff>44490</xdr:rowOff>
    </xdr:to>
    <xdr:sp macro="" textlink="">
      <xdr:nvSpPr>
        <xdr:cNvPr id="199" name="円/楕円 198"/>
        <xdr:cNvSpPr/>
      </xdr:nvSpPr>
      <xdr:spPr>
        <a:xfrm>
          <a:off x="3746500" y="134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35617</xdr:rowOff>
    </xdr:from>
    <xdr:ext cx="469744" cy="259045"/>
    <xdr:sp macro="" textlink="">
      <xdr:nvSpPr>
        <xdr:cNvPr id="200" name="テキスト ボックス 199"/>
        <xdr:cNvSpPr txBox="1"/>
      </xdr:nvSpPr>
      <xdr:spPr>
        <a:xfrm>
          <a:off x="3562427" y="135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120741</xdr:rowOff>
    </xdr:from>
    <xdr:to>
      <xdr:col>4</xdr:col>
      <xdr:colOff>206375</xdr:colOff>
      <xdr:row>79</xdr:row>
      <xdr:rowOff>50891</xdr:rowOff>
    </xdr:to>
    <xdr:sp macro="" textlink="">
      <xdr:nvSpPr>
        <xdr:cNvPr id="201" name="円/楕円 200"/>
        <xdr:cNvSpPr/>
      </xdr:nvSpPr>
      <xdr:spPr>
        <a:xfrm>
          <a:off x="2857500" y="13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42018</xdr:rowOff>
    </xdr:from>
    <xdr:ext cx="469744" cy="259045"/>
    <xdr:sp macro="" textlink="">
      <xdr:nvSpPr>
        <xdr:cNvPr id="202" name="テキスト ボックス 201"/>
        <xdr:cNvSpPr txBox="1"/>
      </xdr:nvSpPr>
      <xdr:spPr>
        <a:xfrm>
          <a:off x="2673427" y="135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99253</xdr:rowOff>
    </xdr:from>
    <xdr:to>
      <xdr:col>3</xdr:col>
      <xdr:colOff>3175</xdr:colOff>
      <xdr:row>79</xdr:row>
      <xdr:rowOff>29403</xdr:rowOff>
    </xdr:to>
    <xdr:sp macro="" textlink="">
      <xdr:nvSpPr>
        <xdr:cNvPr id="203" name="円/楕円 202"/>
        <xdr:cNvSpPr/>
      </xdr:nvSpPr>
      <xdr:spPr>
        <a:xfrm>
          <a:off x="1968500" y="134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20530</xdr:rowOff>
    </xdr:from>
    <xdr:ext cx="469744" cy="259045"/>
    <xdr:sp macro="" textlink="">
      <xdr:nvSpPr>
        <xdr:cNvPr id="204" name="テキスト ボックス 203"/>
        <xdr:cNvSpPr txBox="1"/>
      </xdr:nvSpPr>
      <xdr:spPr>
        <a:xfrm>
          <a:off x="1784427" y="135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123941</xdr:rowOff>
    </xdr:from>
    <xdr:to>
      <xdr:col>1</xdr:col>
      <xdr:colOff>485775</xdr:colOff>
      <xdr:row>79</xdr:row>
      <xdr:rowOff>54091</xdr:rowOff>
    </xdr:to>
    <xdr:sp macro="" textlink="">
      <xdr:nvSpPr>
        <xdr:cNvPr id="205" name="円/楕円 204"/>
        <xdr:cNvSpPr/>
      </xdr:nvSpPr>
      <xdr:spPr>
        <a:xfrm>
          <a:off x="107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45218</xdr:rowOff>
    </xdr:from>
    <xdr:ext cx="469744" cy="259045"/>
    <xdr:sp macro="" textlink="">
      <xdr:nvSpPr>
        <xdr:cNvPr id="206" name="テキスト ボックス 205"/>
        <xdr:cNvSpPr txBox="1"/>
      </xdr:nvSpPr>
      <xdr:spPr>
        <a:xfrm>
          <a:off x="895427"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71386</xdr:rowOff>
    </xdr:from>
    <xdr:to>
      <xdr:col>6</xdr:col>
      <xdr:colOff>511175</xdr:colOff>
      <xdr:row>98</xdr:row>
      <xdr:rowOff>141860</xdr:rowOff>
    </xdr:to>
    <xdr:cxnSp macro="">
      <xdr:nvCxnSpPr>
        <xdr:cNvPr id="236" name="直線コネクタ 235"/>
        <xdr:cNvCxnSpPr/>
      </xdr:nvCxnSpPr>
      <xdr:spPr>
        <a:xfrm flipV="1">
          <a:off x="3797300" y="16873486"/>
          <a:ext cx="8382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118059</xdr:rowOff>
    </xdr:from>
    <xdr:to>
      <xdr:col>5</xdr:col>
      <xdr:colOff>358775</xdr:colOff>
      <xdr:row>98</xdr:row>
      <xdr:rowOff>141860</xdr:rowOff>
    </xdr:to>
    <xdr:cxnSp macro="">
      <xdr:nvCxnSpPr>
        <xdr:cNvPr id="239" name="直線コネクタ 238"/>
        <xdr:cNvCxnSpPr/>
      </xdr:nvCxnSpPr>
      <xdr:spPr>
        <a:xfrm>
          <a:off x="2908300" y="16920159"/>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118059</xdr:rowOff>
    </xdr:from>
    <xdr:to>
      <xdr:col>4</xdr:col>
      <xdr:colOff>155575</xdr:colOff>
      <xdr:row>99</xdr:row>
      <xdr:rowOff>21222</xdr:rowOff>
    </xdr:to>
    <xdr:cxnSp macro="">
      <xdr:nvCxnSpPr>
        <xdr:cNvPr id="242" name="直線コネクタ 241"/>
        <xdr:cNvCxnSpPr/>
      </xdr:nvCxnSpPr>
      <xdr:spPr>
        <a:xfrm flipV="1">
          <a:off x="2019300" y="16920159"/>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11861</xdr:rowOff>
    </xdr:from>
    <xdr:to>
      <xdr:col>2</xdr:col>
      <xdr:colOff>638175</xdr:colOff>
      <xdr:row>99</xdr:row>
      <xdr:rowOff>21222</xdr:rowOff>
    </xdr:to>
    <xdr:cxnSp macro="">
      <xdr:nvCxnSpPr>
        <xdr:cNvPr id="245" name="直線コネクタ 244"/>
        <xdr:cNvCxnSpPr/>
      </xdr:nvCxnSpPr>
      <xdr:spPr>
        <a:xfrm>
          <a:off x="1130300" y="16985411"/>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20586</xdr:rowOff>
    </xdr:from>
    <xdr:to>
      <xdr:col>6</xdr:col>
      <xdr:colOff>561975</xdr:colOff>
      <xdr:row>98</xdr:row>
      <xdr:rowOff>122186</xdr:rowOff>
    </xdr:to>
    <xdr:sp macro="" textlink="">
      <xdr:nvSpPr>
        <xdr:cNvPr id="255" name="円/楕円 254"/>
        <xdr:cNvSpPr/>
      </xdr:nvSpPr>
      <xdr:spPr>
        <a:xfrm>
          <a:off x="4584700" y="16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170463</xdr:rowOff>
    </xdr:from>
    <xdr:ext cx="534377" cy="259045"/>
    <xdr:sp macro="" textlink="">
      <xdr:nvSpPr>
        <xdr:cNvPr id="256" name="扶助費該当値テキスト"/>
        <xdr:cNvSpPr txBox="1"/>
      </xdr:nvSpPr>
      <xdr:spPr>
        <a:xfrm>
          <a:off x="4686300" y="168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91060</xdr:rowOff>
    </xdr:from>
    <xdr:to>
      <xdr:col>5</xdr:col>
      <xdr:colOff>409575</xdr:colOff>
      <xdr:row>99</xdr:row>
      <xdr:rowOff>21210</xdr:rowOff>
    </xdr:to>
    <xdr:sp macro="" textlink="">
      <xdr:nvSpPr>
        <xdr:cNvPr id="257" name="円/楕円 256"/>
        <xdr:cNvSpPr/>
      </xdr:nvSpPr>
      <xdr:spPr>
        <a:xfrm>
          <a:off x="3746500" y="16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12337</xdr:rowOff>
    </xdr:from>
    <xdr:ext cx="534377" cy="259045"/>
    <xdr:sp macro="" textlink="">
      <xdr:nvSpPr>
        <xdr:cNvPr id="258" name="テキスト ボックス 257"/>
        <xdr:cNvSpPr txBox="1"/>
      </xdr:nvSpPr>
      <xdr:spPr>
        <a:xfrm>
          <a:off x="3530111" y="16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67259</xdr:rowOff>
    </xdr:from>
    <xdr:to>
      <xdr:col>4</xdr:col>
      <xdr:colOff>206375</xdr:colOff>
      <xdr:row>98</xdr:row>
      <xdr:rowOff>168859</xdr:rowOff>
    </xdr:to>
    <xdr:sp macro="" textlink="">
      <xdr:nvSpPr>
        <xdr:cNvPr id="259" name="円/楕円 258"/>
        <xdr:cNvSpPr/>
      </xdr:nvSpPr>
      <xdr:spPr>
        <a:xfrm>
          <a:off x="2857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159986</xdr:rowOff>
    </xdr:from>
    <xdr:ext cx="534377" cy="259045"/>
    <xdr:sp macro="" textlink="">
      <xdr:nvSpPr>
        <xdr:cNvPr id="260" name="テキスト ボックス 259"/>
        <xdr:cNvSpPr txBox="1"/>
      </xdr:nvSpPr>
      <xdr:spPr>
        <a:xfrm>
          <a:off x="2641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141872</xdr:rowOff>
    </xdr:from>
    <xdr:to>
      <xdr:col>3</xdr:col>
      <xdr:colOff>3175</xdr:colOff>
      <xdr:row>99</xdr:row>
      <xdr:rowOff>72022</xdr:rowOff>
    </xdr:to>
    <xdr:sp macro="" textlink="">
      <xdr:nvSpPr>
        <xdr:cNvPr id="261" name="円/楕円 260"/>
        <xdr:cNvSpPr/>
      </xdr:nvSpPr>
      <xdr:spPr>
        <a:xfrm>
          <a:off x="1968500" y="169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63149</xdr:rowOff>
    </xdr:from>
    <xdr:ext cx="534377" cy="259045"/>
    <xdr:sp macro="" textlink="">
      <xdr:nvSpPr>
        <xdr:cNvPr id="262" name="テキスト ボックス 261"/>
        <xdr:cNvSpPr txBox="1"/>
      </xdr:nvSpPr>
      <xdr:spPr>
        <a:xfrm>
          <a:off x="1752111" y="170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132511</xdr:rowOff>
    </xdr:from>
    <xdr:to>
      <xdr:col>1</xdr:col>
      <xdr:colOff>485775</xdr:colOff>
      <xdr:row>99</xdr:row>
      <xdr:rowOff>62661</xdr:rowOff>
    </xdr:to>
    <xdr:sp macro="" textlink="">
      <xdr:nvSpPr>
        <xdr:cNvPr id="263" name="円/楕円 262"/>
        <xdr:cNvSpPr/>
      </xdr:nvSpPr>
      <xdr:spPr>
        <a:xfrm>
          <a:off x="1079500" y="169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53788</xdr:rowOff>
    </xdr:from>
    <xdr:ext cx="534377" cy="259045"/>
    <xdr:sp macro="" textlink="">
      <xdr:nvSpPr>
        <xdr:cNvPr id="264" name="テキスト ボックス 263"/>
        <xdr:cNvSpPr txBox="1"/>
      </xdr:nvSpPr>
      <xdr:spPr>
        <a:xfrm>
          <a:off x="863111" y="170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80607</xdr:rowOff>
    </xdr:from>
    <xdr:to>
      <xdr:col>15</xdr:col>
      <xdr:colOff>180975</xdr:colOff>
      <xdr:row>36</xdr:row>
      <xdr:rowOff>122765</xdr:rowOff>
    </xdr:to>
    <xdr:cxnSp macro="">
      <xdr:nvCxnSpPr>
        <xdr:cNvPr id="297" name="直線コネクタ 296"/>
        <xdr:cNvCxnSpPr/>
      </xdr:nvCxnSpPr>
      <xdr:spPr>
        <a:xfrm flipV="1">
          <a:off x="9639300" y="6252807"/>
          <a:ext cx="8382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122765</xdr:rowOff>
    </xdr:from>
    <xdr:to>
      <xdr:col>14</xdr:col>
      <xdr:colOff>28575</xdr:colOff>
      <xdr:row>36</xdr:row>
      <xdr:rowOff>135128</xdr:rowOff>
    </xdr:to>
    <xdr:cxnSp macro="">
      <xdr:nvCxnSpPr>
        <xdr:cNvPr id="300" name="直線コネクタ 299"/>
        <xdr:cNvCxnSpPr/>
      </xdr:nvCxnSpPr>
      <xdr:spPr>
        <a:xfrm flipV="1">
          <a:off x="8750300" y="6294965"/>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135128</xdr:rowOff>
    </xdr:from>
    <xdr:to>
      <xdr:col>12</xdr:col>
      <xdr:colOff>511175</xdr:colOff>
      <xdr:row>37</xdr:row>
      <xdr:rowOff>49403</xdr:rowOff>
    </xdr:to>
    <xdr:cxnSp macro="">
      <xdr:nvCxnSpPr>
        <xdr:cNvPr id="303" name="直線コネクタ 302"/>
        <xdr:cNvCxnSpPr/>
      </xdr:nvCxnSpPr>
      <xdr:spPr>
        <a:xfrm flipV="1">
          <a:off x="7861300" y="630732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49403</xdr:rowOff>
    </xdr:from>
    <xdr:to>
      <xdr:col>11</xdr:col>
      <xdr:colOff>307975</xdr:colOff>
      <xdr:row>37</xdr:row>
      <xdr:rowOff>122003</xdr:rowOff>
    </xdr:to>
    <xdr:cxnSp macro="">
      <xdr:nvCxnSpPr>
        <xdr:cNvPr id="306" name="直線コネクタ 305"/>
        <xdr:cNvCxnSpPr/>
      </xdr:nvCxnSpPr>
      <xdr:spPr>
        <a:xfrm flipV="1">
          <a:off x="6972300" y="6393053"/>
          <a:ext cx="889000" cy="7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29807</xdr:rowOff>
    </xdr:from>
    <xdr:to>
      <xdr:col>15</xdr:col>
      <xdr:colOff>231775</xdr:colOff>
      <xdr:row>36</xdr:row>
      <xdr:rowOff>131407</xdr:rowOff>
    </xdr:to>
    <xdr:sp macro="" textlink="">
      <xdr:nvSpPr>
        <xdr:cNvPr id="316" name="円/楕円 315"/>
        <xdr:cNvSpPr/>
      </xdr:nvSpPr>
      <xdr:spPr>
        <a:xfrm>
          <a:off x="10426700" y="62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8234</xdr:rowOff>
    </xdr:from>
    <xdr:ext cx="534377" cy="259045"/>
    <xdr:sp macro="" textlink="">
      <xdr:nvSpPr>
        <xdr:cNvPr id="317" name="補助費等該当値テキスト"/>
        <xdr:cNvSpPr txBox="1"/>
      </xdr:nvSpPr>
      <xdr:spPr>
        <a:xfrm>
          <a:off x="10528300" y="61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71965</xdr:rowOff>
    </xdr:from>
    <xdr:to>
      <xdr:col>14</xdr:col>
      <xdr:colOff>79375</xdr:colOff>
      <xdr:row>37</xdr:row>
      <xdr:rowOff>2115</xdr:rowOff>
    </xdr:to>
    <xdr:sp macro="" textlink="">
      <xdr:nvSpPr>
        <xdr:cNvPr id="318" name="円/楕円 317"/>
        <xdr:cNvSpPr/>
      </xdr:nvSpPr>
      <xdr:spPr>
        <a:xfrm>
          <a:off x="9588500" y="62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164692</xdr:rowOff>
    </xdr:from>
    <xdr:ext cx="534377" cy="259045"/>
    <xdr:sp macro="" textlink="">
      <xdr:nvSpPr>
        <xdr:cNvPr id="319" name="テキスト ボックス 318"/>
        <xdr:cNvSpPr txBox="1"/>
      </xdr:nvSpPr>
      <xdr:spPr>
        <a:xfrm>
          <a:off x="9372111" y="6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84328</xdr:rowOff>
    </xdr:from>
    <xdr:to>
      <xdr:col>12</xdr:col>
      <xdr:colOff>561975</xdr:colOff>
      <xdr:row>37</xdr:row>
      <xdr:rowOff>14478</xdr:rowOff>
    </xdr:to>
    <xdr:sp macro="" textlink="">
      <xdr:nvSpPr>
        <xdr:cNvPr id="320" name="円/楕円 319"/>
        <xdr:cNvSpPr/>
      </xdr:nvSpPr>
      <xdr:spPr>
        <a:xfrm>
          <a:off x="869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5605</xdr:rowOff>
    </xdr:from>
    <xdr:ext cx="534377" cy="259045"/>
    <xdr:sp macro="" textlink="">
      <xdr:nvSpPr>
        <xdr:cNvPr id="321" name="テキスト ボックス 320"/>
        <xdr:cNvSpPr txBox="1"/>
      </xdr:nvSpPr>
      <xdr:spPr>
        <a:xfrm>
          <a:off x="8483111" y="63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170053</xdr:rowOff>
    </xdr:from>
    <xdr:to>
      <xdr:col>11</xdr:col>
      <xdr:colOff>358775</xdr:colOff>
      <xdr:row>37</xdr:row>
      <xdr:rowOff>100203</xdr:rowOff>
    </xdr:to>
    <xdr:sp macro="" textlink="">
      <xdr:nvSpPr>
        <xdr:cNvPr id="322" name="円/楕円 321"/>
        <xdr:cNvSpPr/>
      </xdr:nvSpPr>
      <xdr:spPr>
        <a:xfrm>
          <a:off x="7810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91330</xdr:rowOff>
    </xdr:from>
    <xdr:ext cx="534377" cy="259045"/>
    <xdr:sp macro="" textlink="">
      <xdr:nvSpPr>
        <xdr:cNvPr id="323" name="テキスト ボックス 322"/>
        <xdr:cNvSpPr txBox="1"/>
      </xdr:nvSpPr>
      <xdr:spPr>
        <a:xfrm>
          <a:off x="7594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71203</xdr:rowOff>
    </xdr:from>
    <xdr:to>
      <xdr:col>10</xdr:col>
      <xdr:colOff>155575</xdr:colOff>
      <xdr:row>38</xdr:row>
      <xdr:rowOff>1353</xdr:rowOff>
    </xdr:to>
    <xdr:sp macro="" textlink="">
      <xdr:nvSpPr>
        <xdr:cNvPr id="324" name="円/楕円 323"/>
        <xdr:cNvSpPr/>
      </xdr:nvSpPr>
      <xdr:spPr>
        <a:xfrm>
          <a:off x="6921500" y="64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163930</xdr:rowOff>
    </xdr:from>
    <xdr:ext cx="534377" cy="259045"/>
    <xdr:sp macro="" textlink="">
      <xdr:nvSpPr>
        <xdr:cNvPr id="325" name="テキスト ボックス 324"/>
        <xdr:cNvSpPr txBox="1"/>
      </xdr:nvSpPr>
      <xdr:spPr>
        <a:xfrm>
          <a:off x="6705111" y="6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5027</xdr:rowOff>
    </xdr:from>
    <xdr:to>
      <xdr:col>15</xdr:col>
      <xdr:colOff>180975</xdr:colOff>
      <xdr:row>57</xdr:row>
      <xdr:rowOff>36899</xdr:rowOff>
    </xdr:to>
    <xdr:cxnSp macro="">
      <xdr:nvCxnSpPr>
        <xdr:cNvPr id="352" name="直線コネクタ 351"/>
        <xdr:cNvCxnSpPr/>
      </xdr:nvCxnSpPr>
      <xdr:spPr>
        <a:xfrm flipV="1">
          <a:off x="9639300" y="9777677"/>
          <a:ext cx="8382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64555</xdr:rowOff>
    </xdr:from>
    <xdr:to>
      <xdr:col>14</xdr:col>
      <xdr:colOff>28575</xdr:colOff>
      <xdr:row>57</xdr:row>
      <xdr:rowOff>36899</xdr:rowOff>
    </xdr:to>
    <xdr:cxnSp macro="">
      <xdr:nvCxnSpPr>
        <xdr:cNvPr id="355" name="直線コネクタ 354"/>
        <xdr:cNvCxnSpPr/>
      </xdr:nvCxnSpPr>
      <xdr:spPr>
        <a:xfrm>
          <a:off x="8750300" y="9665755"/>
          <a:ext cx="889000" cy="1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64555</xdr:rowOff>
    </xdr:from>
    <xdr:to>
      <xdr:col>12</xdr:col>
      <xdr:colOff>511175</xdr:colOff>
      <xdr:row>56</xdr:row>
      <xdr:rowOff>159195</xdr:rowOff>
    </xdr:to>
    <xdr:cxnSp macro="">
      <xdr:nvCxnSpPr>
        <xdr:cNvPr id="358" name="直線コネクタ 357"/>
        <xdr:cNvCxnSpPr/>
      </xdr:nvCxnSpPr>
      <xdr:spPr>
        <a:xfrm flipV="1">
          <a:off x="7861300" y="9665755"/>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157709</xdr:rowOff>
    </xdr:from>
    <xdr:to>
      <xdr:col>11</xdr:col>
      <xdr:colOff>307975</xdr:colOff>
      <xdr:row>56</xdr:row>
      <xdr:rowOff>159195</xdr:rowOff>
    </xdr:to>
    <xdr:cxnSp macro="">
      <xdr:nvCxnSpPr>
        <xdr:cNvPr id="361" name="直線コネクタ 360"/>
        <xdr:cNvCxnSpPr/>
      </xdr:nvCxnSpPr>
      <xdr:spPr>
        <a:xfrm>
          <a:off x="6972300" y="9587459"/>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125677</xdr:rowOff>
    </xdr:from>
    <xdr:to>
      <xdr:col>15</xdr:col>
      <xdr:colOff>231775</xdr:colOff>
      <xdr:row>57</xdr:row>
      <xdr:rowOff>55827</xdr:rowOff>
    </xdr:to>
    <xdr:sp macro="" textlink="">
      <xdr:nvSpPr>
        <xdr:cNvPr id="371" name="円/楕円 370"/>
        <xdr:cNvSpPr/>
      </xdr:nvSpPr>
      <xdr:spPr>
        <a:xfrm>
          <a:off x="10426700" y="97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104104</xdr:rowOff>
    </xdr:from>
    <xdr:ext cx="534377" cy="259045"/>
    <xdr:sp macro="" textlink="">
      <xdr:nvSpPr>
        <xdr:cNvPr id="372" name="普通建設事業費該当値テキスト"/>
        <xdr:cNvSpPr txBox="1"/>
      </xdr:nvSpPr>
      <xdr:spPr>
        <a:xfrm>
          <a:off x="10528300" y="97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157549</xdr:rowOff>
    </xdr:from>
    <xdr:to>
      <xdr:col>14</xdr:col>
      <xdr:colOff>79375</xdr:colOff>
      <xdr:row>57</xdr:row>
      <xdr:rowOff>87699</xdr:rowOff>
    </xdr:to>
    <xdr:sp macro="" textlink="">
      <xdr:nvSpPr>
        <xdr:cNvPr id="373" name="円/楕円 372"/>
        <xdr:cNvSpPr/>
      </xdr:nvSpPr>
      <xdr:spPr>
        <a:xfrm>
          <a:off x="9588500" y="97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78826</xdr:rowOff>
    </xdr:from>
    <xdr:ext cx="534377" cy="259045"/>
    <xdr:sp macro="" textlink="">
      <xdr:nvSpPr>
        <xdr:cNvPr id="374" name="テキスト ボックス 373"/>
        <xdr:cNvSpPr txBox="1"/>
      </xdr:nvSpPr>
      <xdr:spPr>
        <a:xfrm>
          <a:off x="9372111" y="98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13755</xdr:rowOff>
    </xdr:from>
    <xdr:to>
      <xdr:col>12</xdr:col>
      <xdr:colOff>561975</xdr:colOff>
      <xdr:row>56</xdr:row>
      <xdr:rowOff>115355</xdr:rowOff>
    </xdr:to>
    <xdr:sp macro="" textlink="">
      <xdr:nvSpPr>
        <xdr:cNvPr id="375" name="円/楕円 374"/>
        <xdr:cNvSpPr/>
      </xdr:nvSpPr>
      <xdr:spPr>
        <a:xfrm>
          <a:off x="8699500" y="96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106482</xdr:rowOff>
    </xdr:from>
    <xdr:ext cx="534377" cy="259045"/>
    <xdr:sp macro="" textlink="">
      <xdr:nvSpPr>
        <xdr:cNvPr id="376" name="テキスト ボックス 375"/>
        <xdr:cNvSpPr txBox="1"/>
      </xdr:nvSpPr>
      <xdr:spPr>
        <a:xfrm>
          <a:off x="8483111" y="97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108395</xdr:rowOff>
    </xdr:from>
    <xdr:to>
      <xdr:col>11</xdr:col>
      <xdr:colOff>358775</xdr:colOff>
      <xdr:row>57</xdr:row>
      <xdr:rowOff>38545</xdr:rowOff>
    </xdr:to>
    <xdr:sp macro="" textlink="">
      <xdr:nvSpPr>
        <xdr:cNvPr id="377" name="円/楕円 376"/>
        <xdr:cNvSpPr/>
      </xdr:nvSpPr>
      <xdr:spPr>
        <a:xfrm>
          <a:off x="7810500" y="97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29672</xdr:rowOff>
    </xdr:from>
    <xdr:ext cx="534377" cy="259045"/>
    <xdr:sp macro="" textlink="">
      <xdr:nvSpPr>
        <xdr:cNvPr id="378" name="テキスト ボックス 377"/>
        <xdr:cNvSpPr txBox="1"/>
      </xdr:nvSpPr>
      <xdr:spPr>
        <a:xfrm>
          <a:off x="7594111" y="98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106909</xdr:rowOff>
    </xdr:from>
    <xdr:to>
      <xdr:col>10</xdr:col>
      <xdr:colOff>155575</xdr:colOff>
      <xdr:row>56</xdr:row>
      <xdr:rowOff>37059</xdr:rowOff>
    </xdr:to>
    <xdr:sp macro="" textlink="">
      <xdr:nvSpPr>
        <xdr:cNvPr id="379" name="円/楕円 378"/>
        <xdr:cNvSpPr/>
      </xdr:nvSpPr>
      <xdr:spPr>
        <a:xfrm>
          <a:off x="6921500" y="95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53586</xdr:rowOff>
    </xdr:from>
    <xdr:ext cx="599010" cy="259045"/>
    <xdr:sp macro="" textlink="">
      <xdr:nvSpPr>
        <xdr:cNvPr id="380" name="テキスト ボックス 379"/>
        <xdr:cNvSpPr txBox="1"/>
      </xdr:nvSpPr>
      <xdr:spPr>
        <a:xfrm>
          <a:off x="6672794" y="931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72073</xdr:rowOff>
    </xdr:from>
    <xdr:to>
      <xdr:col>15</xdr:col>
      <xdr:colOff>180975</xdr:colOff>
      <xdr:row>77</xdr:row>
      <xdr:rowOff>91046</xdr:rowOff>
    </xdr:to>
    <xdr:cxnSp macro="">
      <xdr:nvCxnSpPr>
        <xdr:cNvPr id="409" name="直線コネクタ 408"/>
        <xdr:cNvCxnSpPr/>
      </xdr:nvCxnSpPr>
      <xdr:spPr>
        <a:xfrm>
          <a:off x="9639300" y="13273723"/>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147686</xdr:rowOff>
    </xdr:from>
    <xdr:to>
      <xdr:col>14</xdr:col>
      <xdr:colOff>28575</xdr:colOff>
      <xdr:row>77</xdr:row>
      <xdr:rowOff>72073</xdr:rowOff>
    </xdr:to>
    <xdr:cxnSp macro="">
      <xdr:nvCxnSpPr>
        <xdr:cNvPr id="412" name="直線コネクタ 411"/>
        <xdr:cNvCxnSpPr/>
      </xdr:nvCxnSpPr>
      <xdr:spPr>
        <a:xfrm>
          <a:off x="8750300" y="13177886"/>
          <a:ext cx="889000" cy="9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40246</xdr:rowOff>
    </xdr:from>
    <xdr:to>
      <xdr:col>15</xdr:col>
      <xdr:colOff>231775</xdr:colOff>
      <xdr:row>77</xdr:row>
      <xdr:rowOff>141846</xdr:rowOff>
    </xdr:to>
    <xdr:sp macro="" textlink="">
      <xdr:nvSpPr>
        <xdr:cNvPr id="422" name="円/楕円 421"/>
        <xdr:cNvSpPr/>
      </xdr:nvSpPr>
      <xdr:spPr>
        <a:xfrm>
          <a:off x="10426700" y="132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63123</xdr:rowOff>
    </xdr:from>
    <xdr:ext cx="534377" cy="259045"/>
    <xdr:sp macro="" textlink="">
      <xdr:nvSpPr>
        <xdr:cNvPr id="423" name="普通建設事業費 （ うち新規整備　）該当値テキスト"/>
        <xdr:cNvSpPr txBox="1"/>
      </xdr:nvSpPr>
      <xdr:spPr>
        <a:xfrm>
          <a:off x="10528300" y="130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21273</xdr:rowOff>
    </xdr:from>
    <xdr:to>
      <xdr:col>14</xdr:col>
      <xdr:colOff>79375</xdr:colOff>
      <xdr:row>77</xdr:row>
      <xdr:rowOff>122873</xdr:rowOff>
    </xdr:to>
    <xdr:sp macro="" textlink="">
      <xdr:nvSpPr>
        <xdr:cNvPr id="424" name="円/楕円 423"/>
        <xdr:cNvSpPr/>
      </xdr:nvSpPr>
      <xdr:spPr>
        <a:xfrm>
          <a:off x="9588500" y="132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139400</xdr:rowOff>
    </xdr:from>
    <xdr:ext cx="534377" cy="259045"/>
    <xdr:sp macro="" textlink="">
      <xdr:nvSpPr>
        <xdr:cNvPr id="425" name="テキスト ボックス 424"/>
        <xdr:cNvSpPr txBox="1"/>
      </xdr:nvSpPr>
      <xdr:spPr>
        <a:xfrm>
          <a:off x="9372111" y="12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96886</xdr:rowOff>
    </xdr:from>
    <xdr:to>
      <xdr:col>12</xdr:col>
      <xdr:colOff>561975</xdr:colOff>
      <xdr:row>77</xdr:row>
      <xdr:rowOff>27036</xdr:rowOff>
    </xdr:to>
    <xdr:sp macro="" textlink="">
      <xdr:nvSpPr>
        <xdr:cNvPr id="426" name="円/楕円 425"/>
        <xdr:cNvSpPr/>
      </xdr:nvSpPr>
      <xdr:spPr>
        <a:xfrm>
          <a:off x="8699500" y="131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43563</xdr:rowOff>
    </xdr:from>
    <xdr:ext cx="534377" cy="259045"/>
    <xdr:sp macro="" textlink="">
      <xdr:nvSpPr>
        <xdr:cNvPr id="427" name="テキスト ボックス 426"/>
        <xdr:cNvSpPr txBox="1"/>
      </xdr:nvSpPr>
      <xdr:spPr>
        <a:xfrm>
          <a:off x="8483111" y="129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104645</xdr:rowOff>
    </xdr:from>
    <xdr:to>
      <xdr:col>15</xdr:col>
      <xdr:colOff>180975</xdr:colOff>
      <xdr:row>97</xdr:row>
      <xdr:rowOff>135020</xdr:rowOff>
    </xdr:to>
    <xdr:cxnSp macro="">
      <xdr:nvCxnSpPr>
        <xdr:cNvPr id="452" name="直線コネクタ 451"/>
        <xdr:cNvCxnSpPr/>
      </xdr:nvCxnSpPr>
      <xdr:spPr>
        <a:xfrm flipV="1">
          <a:off x="9639300" y="16735295"/>
          <a:ext cx="838200" cy="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93442</xdr:rowOff>
    </xdr:from>
    <xdr:to>
      <xdr:col>14</xdr:col>
      <xdr:colOff>28575</xdr:colOff>
      <xdr:row>97</xdr:row>
      <xdr:rowOff>135020</xdr:rowOff>
    </xdr:to>
    <xdr:cxnSp macro="">
      <xdr:nvCxnSpPr>
        <xdr:cNvPr id="455" name="直線コネクタ 454"/>
        <xdr:cNvCxnSpPr/>
      </xdr:nvCxnSpPr>
      <xdr:spPr>
        <a:xfrm>
          <a:off x="8750300" y="16724092"/>
          <a:ext cx="889000" cy="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53845</xdr:rowOff>
    </xdr:from>
    <xdr:to>
      <xdr:col>15</xdr:col>
      <xdr:colOff>231775</xdr:colOff>
      <xdr:row>97</xdr:row>
      <xdr:rowOff>155445</xdr:rowOff>
    </xdr:to>
    <xdr:sp macro="" textlink="">
      <xdr:nvSpPr>
        <xdr:cNvPr id="465" name="円/楕円 464"/>
        <xdr:cNvSpPr/>
      </xdr:nvSpPr>
      <xdr:spPr>
        <a:xfrm>
          <a:off x="10426700" y="166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140222</xdr:rowOff>
    </xdr:from>
    <xdr:ext cx="534377" cy="259045"/>
    <xdr:sp macro="" textlink="">
      <xdr:nvSpPr>
        <xdr:cNvPr id="466" name="普通建設事業費 （ うち更新整備　）該当値テキスト"/>
        <xdr:cNvSpPr txBox="1"/>
      </xdr:nvSpPr>
      <xdr:spPr>
        <a:xfrm>
          <a:off x="10528300" y="165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84220</xdr:rowOff>
    </xdr:from>
    <xdr:to>
      <xdr:col>14</xdr:col>
      <xdr:colOff>79375</xdr:colOff>
      <xdr:row>98</xdr:row>
      <xdr:rowOff>14370</xdr:rowOff>
    </xdr:to>
    <xdr:sp macro="" textlink="">
      <xdr:nvSpPr>
        <xdr:cNvPr id="467" name="円/楕円 466"/>
        <xdr:cNvSpPr/>
      </xdr:nvSpPr>
      <xdr:spPr>
        <a:xfrm>
          <a:off x="9588500" y="167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5497</xdr:rowOff>
    </xdr:from>
    <xdr:ext cx="534377" cy="259045"/>
    <xdr:sp macro="" textlink="">
      <xdr:nvSpPr>
        <xdr:cNvPr id="468" name="テキスト ボックス 467"/>
        <xdr:cNvSpPr txBox="1"/>
      </xdr:nvSpPr>
      <xdr:spPr>
        <a:xfrm>
          <a:off x="9372111" y="1680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42642</xdr:rowOff>
    </xdr:from>
    <xdr:to>
      <xdr:col>12</xdr:col>
      <xdr:colOff>561975</xdr:colOff>
      <xdr:row>97</xdr:row>
      <xdr:rowOff>144242</xdr:rowOff>
    </xdr:to>
    <xdr:sp macro="" textlink="">
      <xdr:nvSpPr>
        <xdr:cNvPr id="469" name="円/楕円 468"/>
        <xdr:cNvSpPr/>
      </xdr:nvSpPr>
      <xdr:spPr>
        <a:xfrm>
          <a:off x="8699500" y="16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135369</xdr:rowOff>
    </xdr:from>
    <xdr:ext cx="534377" cy="259045"/>
    <xdr:sp macro="" textlink="">
      <xdr:nvSpPr>
        <xdr:cNvPr id="470" name="テキスト ボックス 469"/>
        <xdr:cNvSpPr txBox="1"/>
      </xdr:nvSpPr>
      <xdr:spPr>
        <a:xfrm>
          <a:off x="8483111" y="167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32967</xdr:rowOff>
    </xdr:from>
    <xdr:to>
      <xdr:col>23</xdr:col>
      <xdr:colOff>517525</xdr:colOff>
      <xdr:row>38</xdr:row>
      <xdr:rowOff>71966</xdr:rowOff>
    </xdr:to>
    <xdr:cxnSp macro="">
      <xdr:nvCxnSpPr>
        <xdr:cNvPr id="497" name="直線コネクタ 496"/>
        <xdr:cNvCxnSpPr/>
      </xdr:nvCxnSpPr>
      <xdr:spPr>
        <a:xfrm>
          <a:off x="15481300" y="6548067"/>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32967</xdr:rowOff>
    </xdr:from>
    <xdr:to>
      <xdr:col>22</xdr:col>
      <xdr:colOff>365125</xdr:colOff>
      <xdr:row>38</xdr:row>
      <xdr:rowOff>132728</xdr:rowOff>
    </xdr:to>
    <xdr:cxnSp macro="">
      <xdr:nvCxnSpPr>
        <xdr:cNvPr id="500" name="直線コネクタ 499"/>
        <xdr:cNvCxnSpPr/>
      </xdr:nvCxnSpPr>
      <xdr:spPr>
        <a:xfrm flipV="1">
          <a:off x="14592300" y="6548067"/>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132728</xdr:rowOff>
    </xdr:from>
    <xdr:to>
      <xdr:col>21</xdr:col>
      <xdr:colOff>161925</xdr:colOff>
      <xdr:row>38</xdr:row>
      <xdr:rowOff>133139</xdr:rowOff>
    </xdr:to>
    <xdr:cxnSp macro="">
      <xdr:nvCxnSpPr>
        <xdr:cNvPr id="503" name="直線コネクタ 502"/>
        <xdr:cNvCxnSpPr/>
      </xdr:nvCxnSpPr>
      <xdr:spPr>
        <a:xfrm flipV="1">
          <a:off x="13703300" y="664782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127813</xdr:rowOff>
    </xdr:from>
    <xdr:to>
      <xdr:col>19</xdr:col>
      <xdr:colOff>644525</xdr:colOff>
      <xdr:row>38</xdr:row>
      <xdr:rowOff>133139</xdr:rowOff>
    </xdr:to>
    <xdr:cxnSp macro="">
      <xdr:nvCxnSpPr>
        <xdr:cNvPr id="506" name="直線コネクタ 505"/>
        <xdr:cNvCxnSpPr/>
      </xdr:nvCxnSpPr>
      <xdr:spPr>
        <a:xfrm>
          <a:off x="12814300" y="6642913"/>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21166</xdr:rowOff>
    </xdr:from>
    <xdr:to>
      <xdr:col>23</xdr:col>
      <xdr:colOff>568325</xdr:colOff>
      <xdr:row>38</xdr:row>
      <xdr:rowOff>122766</xdr:rowOff>
    </xdr:to>
    <xdr:sp macro="" textlink="">
      <xdr:nvSpPr>
        <xdr:cNvPr id="516" name="円/楕円 515"/>
        <xdr:cNvSpPr/>
      </xdr:nvSpPr>
      <xdr:spPr>
        <a:xfrm>
          <a:off x="16268700" y="65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153617</xdr:rowOff>
    </xdr:from>
    <xdr:to>
      <xdr:col>22</xdr:col>
      <xdr:colOff>415925</xdr:colOff>
      <xdr:row>38</xdr:row>
      <xdr:rowOff>83767</xdr:rowOff>
    </xdr:to>
    <xdr:sp macro="" textlink="">
      <xdr:nvSpPr>
        <xdr:cNvPr id="518" name="円/楕円 517"/>
        <xdr:cNvSpPr/>
      </xdr:nvSpPr>
      <xdr:spPr>
        <a:xfrm>
          <a:off x="15430500" y="64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74894</xdr:rowOff>
    </xdr:from>
    <xdr:ext cx="469744" cy="259045"/>
    <xdr:sp macro="" textlink="">
      <xdr:nvSpPr>
        <xdr:cNvPr id="519" name="テキスト ボックス 518"/>
        <xdr:cNvSpPr txBox="1"/>
      </xdr:nvSpPr>
      <xdr:spPr>
        <a:xfrm>
          <a:off x="15246427" y="658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81928</xdr:rowOff>
    </xdr:from>
    <xdr:to>
      <xdr:col>21</xdr:col>
      <xdr:colOff>212725</xdr:colOff>
      <xdr:row>39</xdr:row>
      <xdr:rowOff>12078</xdr:rowOff>
    </xdr:to>
    <xdr:sp macro="" textlink="">
      <xdr:nvSpPr>
        <xdr:cNvPr id="520" name="円/楕円 519"/>
        <xdr:cNvSpPr/>
      </xdr:nvSpPr>
      <xdr:spPr>
        <a:xfrm>
          <a:off x="14541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3205</xdr:rowOff>
    </xdr:from>
    <xdr:ext cx="378565" cy="259045"/>
    <xdr:sp macro="" textlink="">
      <xdr:nvSpPr>
        <xdr:cNvPr id="521" name="テキスト ボックス 520"/>
        <xdr:cNvSpPr txBox="1"/>
      </xdr:nvSpPr>
      <xdr:spPr>
        <a:xfrm>
          <a:off x="14403017" y="668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82339</xdr:rowOff>
    </xdr:from>
    <xdr:to>
      <xdr:col>20</xdr:col>
      <xdr:colOff>9525</xdr:colOff>
      <xdr:row>39</xdr:row>
      <xdr:rowOff>12489</xdr:rowOff>
    </xdr:to>
    <xdr:sp macro="" textlink="">
      <xdr:nvSpPr>
        <xdr:cNvPr id="522" name="円/楕円 521"/>
        <xdr:cNvSpPr/>
      </xdr:nvSpPr>
      <xdr:spPr>
        <a:xfrm>
          <a:off x="13652500" y="65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3616</xdr:rowOff>
    </xdr:from>
    <xdr:ext cx="378565" cy="259045"/>
    <xdr:sp macro="" textlink="">
      <xdr:nvSpPr>
        <xdr:cNvPr id="523" name="テキスト ボックス 522"/>
        <xdr:cNvSpPr txBox="1"/>
      </xdr:nvSpPr>
      <xdr:spPr>
        <a:xfrm>
          <a:off x="13514017" y="669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77013</xdr:rowOff>
    </xdr:from>
    <xdr:to>
      <xdr:col>18</xdr:col>
      <xdr:colOff>492125</xdr:colOff>
      <xdr:row>39</xdr:row>
      <xdr:rowOff>7163</xdr:rowOff>
    </xdr:to>
    <xdr:sp macro="" textlink="">
      <xdr:nvSpPr>
        <xdr:cNvPr id="524" name="円/楕円 523"/>
        <xdr:cNvSpPr/>
      </xdr:nvSpPr>
      <xdr:spPr>
        <a:xfrm>
          <a:off x="12763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169740</xdr:rowOff>
    </xdr:from>
    <xdr:ext cx="378565" cy="259045"/>
    <xdr:sp macro="" textlink="">
      <xdr:nvSpPr>
        <xdr:cNvPr id="525" name="テキスト ボックス 524"/>
        <xdr:cNvSpPr txBox="1"/>
      </xdr:nvSpPr>
      <xdr:spPr>
        <a:xfrm>
          <a:off x="12625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132054</xdr:rowOff>
    </xdr:from>
    <xdr:to>
      <xdr:col>23</xdr:col>
      <xdr:colOff>517525</xdr:colOff>
      <xdr:row>77</xdr:row>
      <xdr:rowOff>143080</xdr:rowOff>
    </xdr:to>
    <xdr:cxnSp macro="">
      <xdr:nvCxnSpPr>
        <xdr:cNvPr id="611" name="直線コネクタ 610"/>
        <xdr:cNvCxnSpPr/>
      </xdr:nvCxnSpPr>
      <xdr:spPr>
        <a:xfrm flipV="1">
          <a:off x="15481300" y="13333704"/>
          <a:ext cx="8382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138137</xdr:rowOff>
    </xdr:from>
    <xdr:to>
      <xdr:col>22</xdr:col>
      <xdr:colOff>365125</xdr:colOff>
      <xdr:row>77</xdr:row>
      <xdr:rowOff>143080</xdr:rowOff>
    </xdr:to>
    <xdr:cxnSp macro="">
      <xdr:nvCxnSpPr>
        <xdr:cNvPr id="614" name="直線コネクタ 613"/>
        <xdr:cNvCxnSpPr/>
      </xdr:nvCxnSpPr>
      <xdr:spPr>
        <a:xfrm>
          <a:off x="14592300" y="13339787"/>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138137</xdr:rowOff>
    </xdr:from>
    <xdr:to>
      <xdr:col>21</xdr:col>
      <xdr:colOff>161925</xdr:colOff>
      <xdr:row>77</xdr:row>
      <xdr:rowOff>153122</xdr:rowOff>
    </xdr:to>
    <xdr:cxnSp macro="">
      <xdr:nvCxnSpPr>
        <xdr:cNvPr id="617" name="直線コネクタ 616"/>
        <xdr:cNvCxnSpPr/>
      </xdr:nvCxnSpPr>
      <xdr:spPr>
        <a:xfrm flipV="1">
          <a:off x="13703300" y="13339787"/>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147126</xdr:rowOff>
    </xdr:from>
    <xdr:to>
      <xdr:col>19</xdr:col>
      <xdr:colOff>644525</xdr:colOff>
      <xdr:row>77</xdr:row>
      <xdr:rowOff>153122</xdr:rowOff>
    </xdr:to>
    <xdr:cxnSp macro="">
      <xdr:nvCxnSpPr>
        <xdr:cNvPr id="620" name="直線コネクタ 619"/>
        <xdr:cNvCxnSpPr/>
      </xdr:nvCxnSpPr>
      <xdr:spPr>
        <a:xfrm>
          <a:off x="12814300" y="13348776"/>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81254</xdr:rowOff>
    </xdr:from>
    <xdr:to>
      <xdr:col>23</xdr:col>
      <xdr:colOff>568325</xdr:colOff>
      <xdr:row>78</xdr:row>
      <xdr:rowOff>11404</xdr:rowOff>
    </xdr:to>
    <xdr:sp macro="" textlink="">
      <xdr:nvSpPr>
        <xdr:cNvPr id="630" name="円/楕円 629"/>
        <xdr:cNvSpPr/>
      </xdr:nvSpPr>
      <xdr:spPr>
        <a:xfrm>
          <a:off x="16268700" y="132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59681</xdr:rowOff>
    </xdr:from>
    <xdr:ext cx="534377" cy="259045"/>
    <xdr:sp macro="" textlink="">
      <xdr:nvSpPr>
        <xdr:cNvPr id="631" name="公債費該当値テキスト"/>
        <xdr:cNvSpPr txBox="1"/>
      </xdr:nvSpPr>
      <xdr:spPr>
        <a:xfrm>
          <a:off x="16370300" y="132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92280</xdr:rowOff>
    </xdr:from>
    <xdr:to>
      <xdr:col>22</xdr:col>
      <xdr:colOff>415925</xdr:colOff>
      <xdr:row>78</xdr:row>
      <xdr:rowOff>22430</xdr:rowOff>
    </xdr:to>
    <xdr:sp macro="" textlink="">
      <xdr:nvSpPr>
        <xdr:cNvPr id="632" name="円/楕円 631"/>
        <xdr:cNvSpPr/>
      </xdr:nvSpPr>
      <xdr:spPr>
        <a:xfrm>
          <a:off x="15430500" y="132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13557</xdr:rowOff>
    </xdr:from>
    <xdr:ext cx="534377" cy="259045"/>
    <xdr:sp macro="" textlink="">
      <xdr:nvSpPr>
        <xdr:cNvPr id="633" name="テキスト ボックス 632"/>
        <xdr:cNvSpPr txBox="1"/>
      </xdr:nvSpPr>
      <xdr:spPr>
        <a:xfrm>
          <a:off x="15214111" y="133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87337</xdr:rowOff>
    </xdr:from>
    <xdr:to>
      <xdr:col>21</xdr:col>
      <xdr:colOff>212725</xdr:colOff>
      <xdr:row>78</xdr:row>
      <xdr:rowOff>17487</xdr:rowOff>
    </xdr:to>
    <xdr:sp macro="" textlink="">
      <xdr:nvSpPr>
        <xdr:cNvPr id="634" name="円/楕円 633"/>
        <xdr:cNvSpPr/>
      </xdr:nvSpPr>
      <xdr:spPr>
        <a:xfrm>
          <a:off x="14541500" y="132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8614</xdr:rowOff>
    </xdr:from>
    <xdr:ext cx="534377" cy="259045"/>
    <xdr:sp macro="" textlink="">
      <xdr:nvSpPr>
        <xdr:cNvPr id="635" name="テキスト ボックス 634"/>
        <xdr:cNvSpPr txBox="1"/>
      </xdr:nvSpPr>
      <xdr:spPr>
        <a:xfrm>
          <a:off x="14325111" y="133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102322</xdr:rowOff>
    </xdr:from>
    <xdr:to>
      <xdr:col>20</xdr:col>
      <xdr:colOff>9525</xdr:colOff>
      <xdr:row>78</xdr:row>
      <xdr:rowOff>32472</xdr:rowOff>
    </xdr:to>
    <xdr:sp macro="" textlink="">
      <xdr:nvSpPr>
        <xdr:cNvPr id="636" name="円/楕円 635"/>
        <xdr:cNvSpPr/>
      </xdr:nvSpPr>
      <xdr:spPr>
        <a:xfrm>
          <a:off x="13652500" y="133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23599</xdr:rowOff>
    </xdr:from>
    <xdr:ext cx="534377" cy="259045"/>
    <xdr:sp macro="" textlink="">
      <xdr:nvSpPr>
        <xdr:cNvPr id="637" name="テキスト ボックス 636"/>
        <xdr:cNvSpPr txBox="1"/>
      </xdr:nvSpPr>
      <xdr:spPr>
        <a:xfrm>
          <a:off x="13436111" y="133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96326</xdr:rowOff>
    </xdr:from>
    <xdr:to>
      <xdr:col>18</xdr:col>
      <xdr:colOff>492125</xdr:colOff>
      <xdr:row>78</xdr:row>
      <xdr:rowOff>26476</xdr:rowOff>
    </xdr:to>
    <xdr:sp macro="" textlink="">
      <xdr:nvSpPr>
        <xdr:cNvPr id="638" name="円/楕円 637"/>
        <xdr:cNvSpPr/>
      </xdr:nvSpPr>
      <xdr:spPr>
        <a:xfrm>
          <a:off x="12763500" y="132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17603</xdr:rowOff>
    </xdr:from>
    <xdr:ext cx="534377" cy="259045"/>
    <xdr:sp macro="" textlink="">
      <xdr:nvSpPr>
        <xdr:cNvPr id="639" name="テキスト ボックス 638"/>
        <xdr:cNvSpPr txBox="1"/>
      </xdr:nvSpPr>
      <xdr:spPr>
        <a:xfrm>
          <a:off x="12547111" y="133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78535</xdr:rowOff>
    </xdr:from>
    <xdr:to>
      <xdr:col>23</xdr:col>
      <xdr:colOff>517525</xdr:colOff>
      <xdr:row>98</xdr:row>
      <xdr:rowOff>25873</xdr:rowOff>
    </xdr:to>
    <xdr:cxnSp macro="">
      <xdr:nvCxnSpPr>
        <xdr:cNvPr id="668" name="直線コネクタ 667"/>
        <xdr:cNvCxnSpPr/>
      </xdr:nvCxnSpPr>
      <xdr:spPr>
        <a:xfrm flipV="1">
          <a:off x="15481300" y="16709185"/>
          <a:ext cx="838200" cy="1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25873</xdr:rowOff>
    </xdr:from>
    <xdr:to>
      <xdr:col>22</xdr:col>
      <xdr:colOff>365125</xdr:colOff>
      <xdr:row>98</xdr:row>
      <xdr:rowOff>54242</xdr:rowOff>
    </xdr:to>
    <xdr:cxnSp macro="">
      <xdr:nvCxnSpPr>
        <xdr:cNvPr id="671" name="直線コネクタ 670"/>
        <xdr:cNvCxnSpPr/>
      </xdr:nvCxnSpPr>
      <xdr:spPr>
        <a:xfrm flipV="1">
          <a:off x="14592300" y="16827973"/>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52756</xdr:rowOff>
    </xdr:from>
    <xdr:to>
      <xdr:col>21</xdr:col>
      <xdr:colOff>161925</xdr:colOff>
      <xdr:row>98</xdr:row>
      <xdr:rowOff>54242</xdr:rowOff>
    </xdr:to>
    <xdr:cxnSp macro="">
      <xdr:nvCxnSpPr>
        <xdr:cNvPr id="674" name="直線コネクタ 673"/>
        <xdr:cNvCxnSpPr/>
      </xdr:nvCxnSpPr>
      <xdr:spPr>
        <a:xfrm>
          <a:off x="13703300" y="1685485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52756</xdr:rowOff>
    </xdr:from>
    <xdr:to>
      <xdr:col>19</xdr:col>
      <xdr:colOff>644525</xdr:colOff>
      <xdr:row>99</xdr:row>
      <xdr:rowOff>1054</xdr:rowOff>
    </xdr:to>
    <xdr:cxnSp macro="">
      <xdr:nvCxnSpPr>
        <xdr:cNvPr id="677" name="直線コネクタ 676"/>
        <xdr:cNvCxnSpPr/>
      </xdr:nvCxnSpPr>
      <xdr:spPr>
        <a:xfrm flipV="1">
          <a:off x="12814300" y="16854856"/>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27735</xdr:rowOff>
    </xdr:from>
    <xdr:to>
      <xdr:col>23</xdr:col>
      <xdr:colOff>568325</xdr:colOff>
      <xdr:row>97</xdr:row>
      <xdr:rowOff>129335</xdr:rowOff>
    </xdr:to>
    <xdr:sp macro="" textlink="">
      <xdr:nvSpPr>
        <xdr:cNvPr id="687" name="円/楕円 686"/>
        <xdr:cNvSpPr/>
      </xdr:nvSpPr>
      <xdr:spPr>
        <a:xfrm>
          <a:off x="16268700" y="16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50612</xdr:rowOff>
    </xdr:from>
    <xdr:ext cx="534377" cy="259045"/>
    <xdr:sp macro="" textlink="">
      <xdr:nvSpPr>
        <xdr:cNvPr id="688" name="積立金該当値テキスト"/>
        <xdr:cNvSpPr txBox="1"/>
      </xdr:nvSpPr>
      <xdr:spPr>
        <a:xfrm>
          <a:off x="16370300" y="165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146523</xdr:rowOff>
    </xdr:from>
    <xdr:to>
      <xdr:col>22</xdr:col>
      <xdr:colOff>415925</xdr:colOff>
      <xdr:row>98</xdr:row>
      <xdr:rowOff>76673</xdr:rowOff>
    </xdr:to>
    <xdr:sp macro="" textlink="">
      <xdr:nvSpPr>
        <xdr:cNvPr id="689" name="円/楕円 688"/>
        <xdr:cNvSpPr/>
      </xdr:nvSpPr>
      <xdr:spPr>
        <a:xfrm>
          <a:off x="15430500" y="167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93200</xdr:rowOff>
    </xdr:from>
    <xdr:ext cx="534377" cy="259045"/>
    <xdr:sp macro="" textlink="">
      <xdr:nvSpPr>
        <xdr:cNvPr id="690" name="テキスト ボックス 689"/>
        <xdr:cNvSpPr txBox="1"/>
      </xdr:nvSpPr>
      <xdr:spPr>
        <a:xfrm>
          <a:off x="15214111" y="165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3442</xdr:rowOff>
    </xdr:from>
    <xdr:to>
      <xdr:col>21</xdr:col>
      <xdr:colOff>212725</xdr:colOff>
      <xdr:row>98</xdr:row>
      <xdr:rowOff>105042</xdr:rowOff>
    </xdr:to>
    <xdr:sp macro="" textlink="">
      <xdr:nvSpPr>
        <xdr:cNvPr id="691" name="円/楕円 690"/>
        <xdr:cNvSpPr/>
      </xdr:nvSpPr>
      <xdr:spPr>
        <a:xfrm>
          <a:off x="145415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96169</xdr:rowOff>
    </xdr:from>
    <xdr:ext cx="534377" cy="259045"/>
    <xdr:sp macro="" textlink="">
      <xdr:nvSpPr>
        <xdr:cNvPr id="692" name="テキスト ボックス 691"/>
        <xdr:cNvSpPr txBox="1"/>
      </xdr:nvSpPr>
      <xdr:spPr>
        <a:xfrm>
          <a:off x="14325111" y="168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1956</xdr:rowOff>
    </xdr:from>
    <xdr:to>
      <xdr:col>20</xdr:col>
      <xdr:colOff>9525</xdr:colOff>
      <xdr:row>98</xdr:row>
      <xdr:rowOff>103556</xdr:rowOff>
    </xdr:to>
    <xdr:sp macro="" textlink="">
      <xdr:nvSpPr>
        <xdr:cNvPr id="693" name="円/楕円 692"/>
        <xdr:cNvSpPr/>
      </xdr:nvSpPr>
      <xdr:spPr>
        <a:xfrm>
          <a:off x="13652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94683</xdr:rowOff>
    </xdr:from>
    <xdr:ext cx="534377" cy="259045"/>
    <xdr:sp macro="" textlink="">
      <xdr:nvSpPr>
        <xdr:cNvPr id="694" name="テキスト ボックス 693"/>
        <xdr:cNvSpPr txBox="1"/>
      </xdr:nvSpPr>
      <xdr:spPr>
        <a:xfrm>
          <a:off x="13436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121704</xdr:rowOff>
    </xdr:from>
    <xdr:to>
      <xdr:col>18</xdr:col>
      <xdr:colOff>492125</xdr:colOff>
      <xdr:row>99</xdr:row>
      <xdr:rowOff>51854</xdr:rowOff>
    </xdr:to>
    <xdr:sp macro="" textlink="">
      <xdr:nvSpPr>
        <xdr:cNvPr id="695" name="円/楕円 694"/>
        <xdr:cNvSpPr/>
      </xdr:nvSpPr>
      <xdr:spPr>
        <a:xfrm>
          <a:off x="12763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42981</xdr:rowOff>
    </xdr:from>
    <xdr:ext cx="469744" cy="259045"/>
    <xdr:sp macro="" textlink="">
      <xdr:nvSpPr>
        <xdr:cNvPr id="696" name="テキスト ボックス 695"/>
        <xdr:cNvSpPr txBox="1"/>
      </xdr:nvSpPr>
      <xdr:spPr>
        <a:xfrm>
          <a:off x="12579427" y="170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44393</xdr:rowOff>
    </xdr:from>
    <xdr:to>
      <xdr:col>31</xdr:col>
      <xdr:colOff>34925</xdr:colOff>
      <xdr:row>39</xdr:row>
      <xdr:rowOff>44450</xdr:rowOff>
    </xdr:to>
    <xdr:cxnSp macro="">
      <xdr:nvCxnSpPr>
        <xdr:cNvPr id="728" name="直線コネクタ 727"/>
        <xdr:cNvCxnSpPr/>
      </xdr:nvCxnSpPr>
      <xdr:spPr>
        <a:xfrm>
          <a:off x="20434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44393</xdr:rowOff>
    </xdr:from>
    <xdr:to>
      <xdr:col>29</xdr:col>
      <xdr:colOff>517525</xdr:colOff>
      <xdr:row>39</xdr:row>
      <xdr:rowOff>44450</xdr:rowOff>
    </xdr:to>
    <xdr:cxnSp macro="">
      <xdr:nvCxnSpPr>
        <xdr:cNvPr id="731" name="直線コネクタ 730"/>
        <xdr:cNvCxnSpPr/>
      </xdr:nvCxnSpPr>
      <xdr:spPr>
        <a:xfrm flipV="1">
          <a:off x="19545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32563</xdr:rowOff>
    </xdr:from>
    <xdr:to>
      <xdr:col>28</xdr:col>
      <xdr:colOff>314325</xdr:colOff>
      <xdr:row>39</xdr:row>
      <xdr:rowOff>44450</xdr:rowOff>
    </xdr:to>
    <xdr:cxnSp macro="">
      <xdr:nvCxnSpPr>
        <xdr:cNvPr id="734" name="直線コネクタ 733"/>
        <xdr:cNvCxnSpPr/>
      </xdr:nvCxnSpPr>
      <xdr:spPr>
        <a:xfrm>
          <a:off x="18656300" y="67191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165043</xdr:rowOff>
    </xdr:from>
    <xdr:to>
      <xdr:col>29</xdr:col>
      <xdr:colOff>568325</xdr:colOff>
      <xdr:row>39</xdr:row>
      <xdr:rowOff>95193</xdr:rowOff>
    </xdr:to>
    <xdr:sp macro="" textlink="">
      <xdr:nvSpPr>
        <xdr:cNvPr id="748" name="円/楕円 747"/>
        <xdr:cNvSpPr/>
      </xdr:nvSpPr>
      <xdr:spPr>
        <a:xfrm>
          <a:off x="2038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86320</xdr:rowOff>
    </xdr:from>
    <xdr:ext cx="249299" cy="259045"/>
    <xdr:sp macro="" textlink="">
      <xdr:nvSpPr>
        <xdr:cNvPr id="749" name="テキスト ボックス 748"/>
        <xdr:cNvSpPr txBox="1"/>
      </xdr:nvSpPr>
      <xdr:spPr>
        <a:xfrm>
          <a:off x="20309649"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153213</xdr:rowOff>
    </xdr:from>
    <xdr:to>
      <xdr:col>27</xdr:col>
      <xdr:colOff>161925</xdr:colOff>
      <xdr:row>39</xdr:row>
      <xdr:rowOff>83363</xdr:rowOff>
    </xdr:to>
    <xdr:sp macro="" textlink="">
      <xdr:nvSpPr>
        <xdr:cNvPr id="752" name="円/楕円 751"/>
        <xdr:cNvSpPr/>
      </xdr:nvSpPr>
      <xdr:spPr>
        <a:xfrm>
          <a:off x="186055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74490</xdr:rowOff>
    </xdr:from>
    <xdr:ext cx="378565" cy="259045"/>
    <xdr:sp macro="" textlink="">
      <xdr:nvSpPr>
        <xdr:cNvPr id="753" name="テキスト ボックス 752"/>
        <xdr:cNvSpPr txBox="1"/>
      </xdr:nvSpPr>
      <xdr:spPr>
        <a:xfrm>
          <a:off x="18467017" y="67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45810</xdr:rowOff>
    </xdr:from>
    <xdr:to>
      <xdr:col>32</xdr:col>
      <xdr:colOff>187325</xdr:colOff>
      <xdr:row>59</xdr:row>
      <xdr:rowOff>46790</xdr:rowOff>
    </xdr:to>
    <xdr:cxnSp macro="">
      <xdr:nvCxnSpPr>
        <xdr:cNvPr id="784" name="直線コネクタ 783"/>
        <xdr:cNvCxnSpPr/>
      </xdr:nvCxnSpPr>
      <xdr:spPr>
        <a:xfrm flipV="1">
          <a:off x="21323300" y="1016136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46790</xdr:rowOff>
    </xdr:from>
    <xdr:to>
      <xdr:col>31</xdr:col>
      <xdr:colOff>34925</xdr:colOff>
      <xdr:row>59</xdr:row>
      <xdr:rowOff>47770</xdr:rowOff>
    </xdr:to>
    <xdr:cxnSp macro="">
      <xdr:nvCxnSpPr>
        <xdr:cNvPr id="787" name="直線コネクタ 786"/>
        <xdr:cNvCxnSpPr/>
      </xdr:nvCxnSpPr>
      <xdr:spPr>
        <a:xfrm flipV="1">
          <a:off x="20434300" y="101623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47770</xdr:rowOff>
    </xdr:from>
    <xdr:to>
      <xdr:col>29</xdr:col>
      <xdr:colOff>517525</xdr:colOff>
      <xdr:row>59</xdr:row>
      <xdr:rowOff>49011</xdr:rowOff>
    </xdr:to>
    <xdr:cxnSp macro="">
      <xdr:nvCxnSpPr>
        <xdr:cNvPr id="790" name="直線コネクタ 789"/>
        <xdr:cNvCxnSpPr/>
      </xdr:nvCxnSpPr>
      <xdr:spPr>
        <a:xfrm flipV="1">
          <a:off x="19545300" y="1016332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49011</xdr:rowOff>
    </xdr:from>
    <xdr:to>
      <xdr:col>28</xdr:col>
      <xdr:colOff>314325</xdr:colOff>
      <xdr:row>59</xdr:row>
      <xdr:rowOff>49533</xdr:rowOff>
    </xdr:to>
    <xdr:cxnSp macro="">
      <xdr:nvCxnSpPr>
        <xdr:cNvPr id="793" name="直線コネクタ 792"/>
        <xdr:cNvCxnSpPr/>
      </xdr:nvCxnSpPr>
      <xdr:spPr>
        <a:xfrm flipV="1">
          <a:off x="18656300" y="10164561"/>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166460</xdr:rowOff>
    </xdr:from>
    <xdr:to>
      <xdr:col>32</xdr:col>
      <xdr:colOff>238125</xdr:colOff>
      <xdr:row>59</xdr:row>
      <xdr:rowOff>96610</xdr:rowOff>
    </xdr:to>
    <xdr:sp macro="" textlink="">
      <xdr:nvSpPr>
        <xdr:cNvPr id="803" name="円/楕円 802"/>
        <xdr:cNvSpPr/>
      </xdr:nvSpPr>
      <xdr:spPr>
        <a:xfrm>
          <a:off x="22110700" y="101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81387</xdr:rowOff>
    </xdr:from>
    <xdr:ext cx="469744" cy="259045"/>
    <xdr:sp macro="" textlink="">
      <xdr:nvSpPr>
        <xdr:cNvPr id="804" name="貸付金該当値テキスト"/>
        <xdr:cNvSpPr txBox="1"/>
      </xdr:nvSpPr>
      <xdr:spPr>
        <a:xfrm>
          <a:off x="22212300" y="1002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167440</xdr:rowOff>
    </xdr:from>
    <xdr:to>
      <xdr:col>31</xdr:col>
      <xdr:colOff>85725</xdr:colOff>
      <xdr:row>59</xdr:row>
      <xdr:rowOff>97590</xdr:rowOff>
    </xdr:to>
    <xdr:sp macro="" textlink="">
      <xdr:nvSpPr>
        <xdr:cNvPr id="805" name="円/楕円 804"/>
        <xdr:cNvSpPr/>
      </xdr:nvSpPr>
      <xdr:spPr>
        <a:xfrm>
          <a:off x="21272500" y="101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88717</xdr:rowOff>
    </xdr:from>
    <xdr:ext cx="469744" cy="259045"/>
    <xdr:sp macro="" textlink="">
      <xdr:nvSpPr>
        <xdr:cNvPr id="806" name="テキスト ボックス 805"/>
        <xdr:cNvSpPr txBox="1"/>
      </xdr:nvSpPr>
      <xdr:spPr>
        <a:xfrm>
          <a:off x="21088427" y="1020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168420</xdr:rowOff>
    </xdr:from>
    <xdr:to>
      <xdr:col>29</xdr:col>
      <xdr:colOff>568325</xdr:colOff>
      <xdr:row>59</xdr:row>
      <xdr:rowOff>98570</xdr:rowOff>
    </xdr:to>
    <xdr:sp macro="" textlink="">
      <xdr:nvSpPr>
        <xdr:cNvPr id="807" name="円/楕円 806"/>
        <xdr:cNvSpPr/>
      </xdr:nvSpPr>
      <xdr:spPr>
        <a:xfrm>
          <a:off x="20383500" y="101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89697</xdr:rowOff>
    </xdr:from>
    <xdr:ext cx="469744" cy="259045"/>
    <xdr:sp macro="" textlink="">
      <xdr:nvSpPr>
        <xdr:cNvPr id="808" name="テキスト ボックス 807"/>
        <xdr:cNvSpPr txBox="1"/>
      </xdr:nvSpPr>
      <xdr:spPr>
        <a:xfrm>
          <a:off x="20199427"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169661</xdr:rowOff>
    </xdr:from>
    <xdr:to>
      <xdr:col>28</xdr:col>
      <xdr:colOff>365125</xdr:colOff>
      <xdr:row>59</xdr:row>
      <xdr:rowOff>99811</xdr:rowOff>
    </xdr:to>
    <xdr:sp macro="" textlink="">
      <xdr:nvSpPr>
        <xdr:cNvPr id="809" name="円/楕円 808"/>
        <xdr:cNvSpPr/>
      </xdr:nvSpPr>
      <xdr:spPr>
        <a:xfrm>
          <a:off x="19494500" y="101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90938</xdr:rowOff>
    </xdr:from>
    <xdr:ext cx="469744" cy="259045"/>
    <xdr:sp macro="" textlink="">
      <xdr:nvSpPr>
        <xdr:cNvPr id="810" name="テキスト ボックス 809"/>
        <xdr:cNvSpPr txBox="1"/>
      </xdr:nvSpPr>
      <xdr:spPr>
        <a:xfrm>
          <a:off x="19310427" y="1020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170183</xdr:rowOff>
    </xdr:from>
    <xdr:to>
      <xdr:col>27</xdr:col>
      <xdr:colOff>161925</xdr:colOff>
      <xdr:row>59</xdr:row>
      <xdr:rowOff>100333</xdr:rowOff>
    </xdr:to>
    <xdr:sp macro="" textlink="">
      <xdr:nvSpPr>
        <xdr:cNvPr id="811" name="円/楕円 810"/>
        <xdr:cNvSpPr/>
      </xdr:nvSpPr>
      <xdr:spPr>
        <a:xfrm>
          <a:off x="18605500" y="101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91460</xdr:rowOff>
    </xdr:from>
    <xdr:ext cx="469744" cy="259045"/>
    <xdr:sp macro="" textlink="">
      <xdr:nvSpPr>
        <xdr:cNvPr id="812" name="テキスト ボックス 811"/>
        <xdr:cNvSpPr txBox="1"/>
      </xdr:nvSpPr>
      <xdr:spPr>
        <a:xfrm>
          <a:off x="18421427" y="10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43329</xdr:rowOff>
    </xdr:from>
    <xdr:to>
      <xdr:col>32</xdr:col>
      <xdr:colOff>187325</xdr:colOff>
      <xdr:row>76</xdr:row>
      <xdr:rowOff>80363</xdr:rowOff>
    </xdr:to>
    <xdr:cxnSp macro="">
      <xdr:nvCxnSpPr>
        <xdr:cNvPr id="844" name="直線コネクタ 843"/>
        <xdr:cNvCxnSpPr/>
      </xdr:nvCxnSpPr>
      <xdr:spPr>
        <a:xfrm flipV="1">
          <a:off x="21323300" y="13073529"/>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170284</xdr:rowOff>
    </xdr:from>
    <xdr:to>
      <xdr:col>31</xdr:col>
      <xdr:colOff>34925</xdr:colOff>
      <xdr:row>76</xdr:row>
      <xdr:rowOff>80363</xdr:rowOff>
    </xdr:to>
    <xdr:cxnSp macro="">
      <xdr:nvCxnSpPr>
        <xdr:cNvPr id="847" name="直線コネクタ 846"/>
        <xdr:cNvCxnSpPr/>
      </xdr:nvCxnSpPr>
      <xdr:spPr>
        <a:xfrm>
          <a:off x="20434300" y="13029034"/>
          <a:ext cx="889000" cy="8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170284</xdr:rowOff>
    </xdr:from>
    <xdr:to>
      <xdr:col>29</xdr:col>
      <xdr:colOff>517525</xdr:colOff>
      <xdr:row>76</xdr:row>
      <xdr:rowOff>138378</xdr:rowOff>
    </xdr:to>
    <xdr:cxnSp macro="">
      <xdr:nvCxnSpPr>
        <xdr:cNvPr id="850" name="直線コネクタ 849"/>
        <xdr:cNvCxnSpPr/>
      </xdr:nvCxnSpPr>
      <xdr:spPr>
        <a:xfrm flipV="1">
          <a:off x="19545300" y="13029034"/>
          <a:ext cx="8890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137413</xdr:rowOff>
    </xdr:from>
    <xdr:to>
      <xdr:col>28</xdr:col>
      <xdr:colOff>314325</xdr:colOff>
      <xdr:row>76</xdr:row>
      <xdr:rowOff>138378</xdr:rowOff>
    </xdr:to>
    <xdr:cxnSp macro="">
      <xdr:nvCxnSpPr>
        <xdr:cNvPr id="853" name="直線コネクタ 852"/>
        <xdr:cNvCxnSpPr/>
      </xdr:nvCxnSpPr>
      <xdr:spPr>
        <a:xfrm>
          <a:off x="18656300" y="1316761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163979</xdr:rowOff>
    </xdr:from>
    <xdr:to>
      <xdr:col>32</xdr:col>
      <xdr:colOff>238125</xdr:colOff>
      <xdr:row>76</xdr:row>
      <xdr:rowOff>94129</xdr:rowOff>
    </xdr:to>
    <xdr:sp macro="" textlink="">
      <xdr:nvSpPr>
        <xdr:cNvPr id="863" name="円/楕円 862"/>
        <xdr:cNvSpPr/>
      </xdr:nvSpPr>
      <xdr:spPr>
        <a:xfrm>
          <a:off x="22110700" y="130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142406</xdr:rowOff>
    </xdr:from>
    <xdr:ext cx="534377" cy="259045"/>
    <xdr:sp macro="" textlink="">
      <xdr:nvSpPr>
        <xdr:cNvPr id="864" name="繰出金該当値テキスト"/>
        <xdr:cNvSpPr txBox="1"/>
      </xdr:nvSpPr>
      <xdr:spPr>
        <a:xfrm>
          <a:off x="22212300" y="1300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29563</xdr:rowOff>
    </xdr:from>
    <xdr:to>
      <xdr:col>31</xdr:col>
      <xdr:colOff>85725</xdr:colOff>
      <xdr:row>76</xdr:row>
      <xdr:rowOff>131163</xdr:rowOff>
    </xdr:to>
    <xdr:sp macro="" textlink="">
      <xdr:nvSpPr>
        <xdr:cNvPr id="865" name="円/楕円 864"/>
        <xdr:cNvSpPr/>
      </xdr:nvSpPr>
      <xdr:spPr>
        <a:xfrm>
          <a:off x="21272500" y="13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122290</xdr:rowOff>
    </xdr:from>
    <xdr:ext cx="534377" cy="259045"/>
    <xdr:sp macro="" textlink="">
      <xdr:nvSpPr>
        <xdr:cNvPr id="866" name="テキスト ボックス 865"/>
        <xdr:cNvSpPr txBox="1"/>
      </xdr:nvSpPr>
      <xdr:spPr>
        <a:xfrm>
          <a:off x="21056111" y="131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119483</xdr:rowOff>
    </xdr:from>
    <xdr:to>
      <xdr:col>29</xdr:col>
      <xdr:colOff>568325</xdr:colOff>
      <xdr:row>76</xdr:row>
      <xdr:rowOff>49634</xdr:rowOff>
    </xdr:to>
    <xdr:sp macro="" textlink="">
      <xdr:nvSpPr>
        <xdr:cNvPr id="867" name="円/楕円 866"/>
        <xdr:cNvSpPr/>
      </xdr:nvSpPr>
      <xdr:spPr>
        <a:xfrm>
          <a:off x="20383500" y="12978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40761</xdr:rowOff>
    </xdr:from>
    <xdr:ext cx="534377" cy="259045"/>
    <xdr:sp macro="" textlink="">
      <xdr:nvSpPr>
        <xdr:cNvPr id="868" name="テキスト ボックス 867"/>
        <xdr:cNvSpPr txBox="1"/>
      </xdr:nvSpPr>
      <xdr:spPr>
        <a:xfrm>
          <a:off x="20167111" y="13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87578</xdr:rowOff>
    </xdr:from>
    <xdr:to>
      <xdr:col>28</xdr:col>
      <xdr:colOff>365125</xdr:colOff>
      <xdr:row>77</xdr:row>
      <xdr:rowOff>17728</xdr:rowOff>
    </xdr:to>
    <xdr:sp macro="" textlink="">
      <xdr:nvSpPr>
        <xdr:cNvPr id="869" name="円/楕円 868"/>
        <xdr:cNvSpPr/>
      </xdr:nvSpPr>
      <xdr:spPr>
        <a:xfrm>
          <a:off x="19494500" y="131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8855</xdr:rowOff>
    </xdr:from>
    <xdr:ext cx="534377" cy="259045"/>
    <xdr:sp macro="" textlink="">
      <xdr:nvSpPr>
        <xdr:cNvPr id="870" name="テキスト ボックス 869"/>
        <xdr:cNvSpPr txBox="1"/>
      </xdr:nvSpPr>
      <xdr:spPr>
        <a:xfrm>
          <a:off x="19278111" y="132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86613</xdr:rowOff>
    </xdr:from>
    <xdr:to>
      <xdr:col>27</xdr:col>
      <xdr:colOff>161925</xdr:colOff>
      <xdr:row>77</xdr:row>
      <xdr:rowOff>16763</xdr:rowOff>
    </xdr:to>
    <xdr:sp macro="" textlink="">
      <xdr:nvSpPr>
        <xdr:cNvPr id="871" name="円/楕円 870"/>
        <xdr:cNvSpPr/>
      </xdr:nvSpPr>
      <xdr:spPr>
        <a:xfrm>
          <a:off x="18605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7890</xdr:rowOff>
    </xdr:from>
    <xdr:ext cx="534377" cy="259045"/>
    <xdr:sp macro="" textlink="">
      <xdr:nvSpPr>
        <xdr:cNvPr id="872" name="テキスト ボックス 871"/>
        <xdr:cNvSpPr txBox="1"/>
      </xdr:nvSpPr>
      <xdr:spPr>
        <a:xfrm>
          <a:off x="18389111" y="132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住民一人当たり</a:t>
          </a:r>
          <a:r>
            <a:rPr lang="ja-JP" altLang="en-US" sz="1100">
              <a:solidFill>
                <a:schemeClr val="dk1"/>
              </a:solidFill>
              <a:effectLst/>
              <a:latin typeface="+mn-lt"/>
              <a:ea typeface="+mn-ea"/>
              <a:cs typeface="+mn-cs"/>
            </a:rPr>
            <a:t>のコストは、</a:t>
          </a:r>
          <a:r>
            <a:rPr lang="ja-JP" altLang="ja-JP" sz="1100">
              <a:solidFill>
                <a:schemeClr val="dk1"/>
              </a:solidFill>
              <a:effectLst/>
              <a:latin typeface="+mn-lt"/>
              <a:ea typeface="+mn-ea"/>
              <a:cs typeface="+mn-cs"/>
            </a:rPr>
            <a:t>１２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８３３</a:t>
          </a:r>
          <a:r>
            <a:rPr lang="ja-JP" altLang="ja-JP" sz="1100">
              <a:solidFill>
                <a:schemeClr val="dk1"/>
              </a:solidFill>
              <a:effectLst/>
              <a:latin typeface="+mn-lt"/>
              <a:ea typeface="+mn-ea"/>
              <a:cs typeface="+mn-cs"/>
            </a:rPr>
            <a:t>円となっており、類似団体</a:t>
          </a:r>
          <a:r>
            <a:rPr lang="ja-JP" altLang="en-US" sz="1100">
              <a:solidFill>
                <a:schemeClr val="dk1"/>
              </a:solidFill>
              <a:effectLst/>
              <a:latin typeface="+mn-lt"/>
              <a:ea typeface="+mn-ea"/>
              <a:cs typeface="+mn-cs"/>
            </a:rPr>
            <a:t>、全国平均及び三重県平均</a:t>
          </a:r>
          <a:r>
            <a:rPr lang="ja-JP" altLang="ja-JP" sz="1100">
              <a:solidFill>
                <a:schemeClr val="dk1"/>
              </a:solidFill>
              <a:effectLst/>
              <a:latin typeface="+mn-lt"/>
              <a:ea typeface="+mn-ea"/>
              <a:cs typeface="+mn-cs"/>
            </a:rPr>
            <a:t>と比較して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高い状況となってい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これは、本市が４つの有人離島を有していることや小規模な集落が点在しているという地理的要因から、小中学校や保育所、診療所など市民生活に必要不可欠な公共施設を多く設置する必要があり、それらの施設に必要な人員配置に加え、消防業務についても直営で行っているため、職員数が類似団体平均と比較して多くなって</a:t>
          </a:r>
          <a:r>
            <a:rPr lang="ja-JP" altLang="en-US" sz="1100">
              <a:solidFill>
                <a:schemeClr val="dk1"/>
              </a:solidFill>
              <a:effectLst/>
              <a:latin typeface="+mn-lt"/>
              <a:ea typeface="+mn-ea"/>
              <a:cs typeface="+mn-cs"/>
            </a:rPr>
            <a:t>いる。</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160274</xdr:rowOff>
    </xdr:from>
    <xdr:to>
      <xdr:col>6</xdr:col>
      <xdr:colOff>511175</xdr:colOff>
      <xdr:row>33</xdr:row>
      <xdr:rowOff>104839</xdr:rowOff>
    </xdr:to>
    <xdr:cxnSp macro="">
      <xdr:nvCxnSpPr>
        <xdr:cNvPr id="61" name="直線コネクタ 60"/>
        <xdr:cNvCxnSpPr/>
      </xdr:nvCxnSpPr>
      <xdr:spPr>
        <a:xfrm>
          <a:off x="3797300" y="5646674"/>
          <a:ext cx="8382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160274</xdr:rowOff>
    </xdr:from>
    <xdr:to>
      <xdr:col>5</xdr:col>
      <xdr:colOff>358775</xdr:colOff>
      <xdr:row>33</xdr:row>
      <xdr:rowOff>106172</xdr:rowOff>
    </xdr:to>
    <xdr:cxnSp macro="">
      <xdr:nvCxnSpPr>
        <xdr:cNvPr id="64" name="直線コネクタ 63"/>
        <xdr:cNvCxnSpPr/>
      </xdr:nvCxnSpPr>
      <xdr:spPr>
        <a:xfrm flipV="1">
          <a:off x="2908300" y="564667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106172</xdr:rowOff>
    </xdr:from>
    <xdr:to>
      <xdr:col>4</xdr:col>
      <xdr:colOff>155575</xdr:colOff>
      <xdr:row>33</xdr:row>
      <xdr:rowOff>133223</xdr:rowOff>
    </xdr:to>
    <xdr:cxnSp macro="">
      <xdr:nvCxnSpPr>
        <xdr:cNvPr id="67" name="直線コネクタ 66"/>
        <xdr:cNvCxnSpPr/>
      </xdr:nvCxnSpPr>
      <xdr:spPr>
        <a:xfrm flipV="1">
          <a:off x="2019300" y="57640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111125</xdr:rowOff>
    </xdr:from>
    <xdr:to>
      <xdr:col>2</xdr:col>
      <xdr:colOff>638175</xdr:colOff>
      <xdr:row>33</xdr:row>
      <xdr:rowOff>133223</xdr:rowOff>
    </xdr:to>
    <xdr:cxnSp macro="">
      <xdr:nvCxnSpPr>
        <xdr:cNvPr id="70" name="直線コネクタ 69"/>
        <xdr:cNvCxnSpPr/>
      </xdr:nvCxnSpPr>
      <xdr:spPr>
        <a:xfrm>
          <a:off x="1130300" y="576897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54039</xdr:rowOff>
    </xdr:from>
    <xdr:to>
      <xdr:col>6</xdr:col>
      <xdr:colOff>561975</xdr:colOff>
      <xdr:row>33</xdr:row>
      <xdr:rowOff>155639</xdr:rowOff>
    </xdr:to>
    <xdr:sp macro="" textlink="">
      <xdr:nvSpPr>
        <xdr:cNvPr id="80" name="円/楕円 79"/>
        <xdr:cNvSpPr/>
      </xdr:nvSpPr>
      <xdr:spPr>
        <a:xfrm>
          <a:off x="45847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76916</xdr:rowOff>
    </xdr:from>
    <xdr:ext cx="469744" cy="259045"/>
    <xdr:sp macro="" textlink="">
      <xdr:nvSpPr>
        <xdr:cNvPr id="81" name="議会費該当値テキスト"/>
        <xdr:cNvSpPr txBox="1"/>
      </xdr:nvSpPr>
      <xdr:spPr>
        <a:xfrm>
          <a:off x="4686300" y="556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109474</xdr:rowOff>
    </xdr:from>
    <xdr:to>
      <xdr:col>5</xdr:col>
      <xdr:colOff>409575</xdr:colOff>
      <xdr:row>33</xdr:row>
      <xdr:rowOff>39624</xdr:rowOff>
    </xdr:to>
    <xdr:sp macro="" textlink="">
      <xdr:nvSpPr>
        <xdr:cNvPr id="82" name="円/楕円 81"/>
        <xdr:cNvSpPr/>
      </xdr:nvSpPr>
      <xdr:spPr>
        <a:xfrm>
          <a:off x="3746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56151</xdr:rowOff>
    </xdr:from>
    <xdr:ext cx="469744" cy="259045"/>
    <xdr:sp macro="" textlink="">
      <xdr:nvSpPr>
        <xdr:cNvPr id="83" name="テキスト ボックス 82"/>
        <xdr:cNvSpPr txBox="1"/>
      </xdr:nvSpPr>
      <xdr:spPr>
        <a:xfrm>
          <a:off x="3562427"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55372</xdr:rowOff>
    </xdr:from>
    <xdr:to>
      <xdr:col>4</xdr:col>
      <xdr:colOff>206375</xdr:colOff>
      <xdr:row>33</xdr:row>
      <xdr:rowOff>156972</xdr:rowOff>
    </xdr:to>
    <xdr:sp macro="" textlink="">
      <xdr:nvSpPr>
        <xdr:cNvPr id="84" name="円/楕円 83"/>
        <xdr:cNvSpPr/>
      </xdr:nvSpPr>
      <xdr:spPr>
        <a:xfrm>
          <a:off x="2857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2049</xdr:rowOff>
    </xdr:from>
    <xdr:ext cx="469744" cy="259045"/>
    <xdr:sp macro="" textlink="">
      <xdr:nvSpPr>
        <xdr:cNvPr id="85" name="テキスト ボックス 84"/>
        <xdr:cNvSpPr txBox="1"/>
      </xdr:nvSpPr>
      <xdr:spPr>
        <a:xfrm>
          <a:off x="2673427"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82423</xdr:rowOff>
    </xdr:from>
    <xdr:to>
      <xdr:col>3</xdr:col>
      <xdr:colOff>3175</xdr:colOff>
      <xdr:row>34</xdr:row>
      <xdr:rowOff>12573</xdr:rowOff>
    </xdr:to>
    <xdr:sp macro="" textlink="">
      <xdr:nvSpPr>
        <xdr:cNvPr id="86" name="円/楕円 85"/>
        <xdr:cNvSpPr/>
      </xdr:nvSpPr>
      <xdr:spPr>
        <a:xfrm>
          <a:off x="1968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29100</xdr:rowOff>
    </xdr:from>
    <xdr:ext cx="469744" cy="259045"/>
    <xdr:sp macro="" textlink="">
      <xdr:nvSpPr>
        <xdr:cNvPr id="87" name="テキスト ボックス 86"/>
        <xdr:cNvSpPr txBox="1"/>
      </xdr:nvSpPr>
      <xdr:spPr>
        <a:xfrm>
          <a:off x="1784427"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60325</xdr:rowOff>
    </xdr:from>
    <xdr:to>
      <xdr:col>1</xdr:col>
      <xdr:colOff>485775</xdr:colOff>
      <xdr:row>33</xdr:row>
      <xdr:rowOff>161925</xdr:rowOff>
    </xdr:to>
    <xdr:sp macro="" textlink="">
      <xdr:nvSpPr>
        <xdr:cNvPr id="88" name="円/楕円 87"/>
        <xdr:cNvSpPr/>
      </xdr:nvSpPr>
      <xdr:spPr>
        <a:xfrm>
          <a:off x="1079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7002</xdr:rowOff>
    </xdr:from>
    <xdr:ext cx="469744" cy="259045"/>
    <xdr:sp macro="" textlink="">
      <xdr:nvSpPr>
        <xdr:cNvPr id="89" name="テキスト ボックス 88"/>
        <xdr:cNvSpPr txBox="1"/>
      </xdr:nvSpPr>
      <xdr:spPr>
        <a:xfrm>
          <a:off x="895427" y="54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661</xdr:rowOff>
    </xdr:from>
    <xdr:to>
      <xdr:col>6</xdr:col>
      <xdr:colOff>511175</xdr:colOff>
      <xdr:row>56</xdr:row>
      <xdr:rowOff>93966</xdr:rowOff>
    </xdr:to>
    <xdr:cxnSp macro="">
      <xdr:nvCxnSpPr>
        <xdr:cNvPr id="116" name="直線コネクタ 115"/>
        <xdr:cNvCxnSpPr/>
      </xdr:nvCxnSpPr>
      <xdr:spPr>
        <a:xfrm flipV="1">
          <a:off x="3797300" y="9601861"/>
          <a:ext cx="838200" cy="9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93966</xdr:rowOff>
    </xdr:from>
    <xdr:to>
      <xdr:col>5</xdr:col>
      <xdr:colOff>358775</xdr:colOff>
      <xdr:row>56</xdr:row>
      <xdr:rowOff>164028</xdr:rowOff>
    </xdr:to>
    <xdr:cxnSp macro="">
      <xdr:nvCxnSpPr>
        <xdr:cNvPr id="119" name="直線コネクタ 118"/>
        <xdr:cNvCxnSpPr/>
      </xdr:nvCxnSpPr>
      <xdr:spPr>
        <a:xfrm flipV="1">
          <a:off x="2908300" y="9695166"/>
          <a:ext cx="889000" cy="7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164028</xdr:rowOff>
    </xdr:from>
    <xdr:to>
      <xdr:col>4</xdr:col>
      <xdr:colOff>155575</xdr:colOff>
      <xdr:row>57</xdr:row>
      <xdr:rowOff>4670</xdr:rowOff>
    </xdr:to>
    <xdr:cxnSp macro="">
      <xdr:nvCxnSpPr>
        <xdr:cNvPr id="122" name="直線コネクタ 121"/>
        <xdr:cNvCxnSpPr/>
      </xdr:nvCxnSpPr>
      <xdr:spPr>
        <a:xfrm flipV="1">
          <a:off x="2019300" y="9765228"/>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4670</xdr:rowOff>
    </xdr:from>
    <xdr:to>
      <xdr:col>2</xdr:col>
      <xdr:colOff>638175</xdr:colOff>
      <xdr:row>57</xdr:row>
      <xdr:rowOff>49796</xdr:rowOff>
    </xdr:to>
    <xdr:cxnSp macro="">
      <xdr:nvCxnSpPr>
        <xdr:cNvPr id="125" name="直線コネクタ 124"/>
        <xdr:cNvCxnSpPr/>
      </xdr:nvCxnSpPr>
      <xdr:spPr>
        <a:xfrm flipV="1">
          <a:off x="1130300" y="9777320"/>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121311</xdr:rowOff>
    </xdr:from>
    <xdr:to>
      <xdr:col>6</xdr:col>
      <xdr:colOff>561975</xdr:colOff>
      <xdr:row>56</xdr:row>
      <xdr:rowOff>51461</xdr:rowOff>
    </xdr:to>
    <xdr:sp macro="" textlink="">
      <xdr:nvSpPr>
        <xdr:cNvPr id="135" name="円/楕円 134"/>
        <xdr:cNvSpPr/>
      </xdr:nvSpPr>
      <xdr:spPr>
        <a:xfrm>
          <a:off x="4584700" y="95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144188</xdr:rowOff>
    </xdr:from>
    <xdr:ext cx="599010" cy="259045"/>
    <xdr:sp macro="" textlink="">
      <xdr:nvSpPr>
        <xdr:cNvPr id="136" name="総務費該当値テキスト"/>
        <xdr:cNvSpPr txBox="1"/>
      </xdr:nvSpPr>
      <xdr:spPr>
        <a:xfrm>
          <a:off x="4686300" y="94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43166</xdr:rowOff>
    </xdr:from>
    <xdr:to>
      <xdr:col>5</xdr:col>
      <xdr:colOff>409575</xdr:colOff>
      <xdr:row>56</xdr:row>
      <xdr:rowOff>144766</xdr:rowOff>
    </xdr:to>
    <xdr:sp macro="" textlink="">
      <xdr:nvSpPr>
        <xdr:cNvPr id="137" name="円/楕円 136"/>
        <xdr:cNvSpPr/>
      </xdr:nvSpPr>
      <xdr:spPr>
        <a:xfrm>
          <a:off x="3746500" y="96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161293</xdr:rowOff>
    </xdr:from>
    <xdr:ext cx="534377" cy="259045"/>
    <xdr:sp macro="" textlink="">
      <xdr:nvSpPr>
        <xdr:cNvPr id="138" name="テキスト ボックス 137"/>
        <xdr:cNvSpPr txBox="1"/>
      </xdr:nvSpPr>
      <xdr:spPr>
        <a:xfrm>
          <a:off x="3530111" y="94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113228</xdr:rowOff>
    </xdr:from>
    <xdr:to>
      <xdr:col>4</xdr:col>
      <xdr:colOff>206375</xdr:colOff>
      <xdr:row>57</xdr:row>
      <xdr:rowOff>43378</xdr:rowOff>
    </xdr:to>
    <xdr:sp macro="" textlink="">
      <xdr:nvSpPr>
        <xdr:cNvPr id="139" name="円/楕円 138"/>
        <xdr:cNvSpPr/>
      </xdr:nvSpPr>
      <xdr:spPr>
        <a:xfrm>
          <a:off x="2857500" y="97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34505</xdr:rowOff>
    </xdr:from>
    <xdr:ext cx="534377" cy="259045"/>
    <xdr:sp macro="" textlink="">
      <xdr:nvSpPr>
        <xdr:cNvPr id="140" name="テキスト ボックス 139"/>
        <xdr:cNvSpPr txBox="1"/>
      </xdr:nvSpPr>
      <xdr:spPr>
        <a:xfrm>
          <a:off x="2641111" y="98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125320</xdr:rowOff>
    </xdr:from>
    <xdr:to>
      <xdr:col>3</xdr:col>
      <xdr:colOff>3175</xdr:colOff>
      <xdr:row>57</xdr:row>
      <xdr:rowOff>55470</xdr:rowOff>
    </xdr:to>
    <xdr:sp macro="" textlink="">
      <xdr:nvSpPr>
        <xdr:cNvPr id="141" name="円/楕円 140"/>
        <xdr:cNvSpPr/>
      </xdr:nvSpPr>
      <xdr:spPr>
        <a:xfrm>
          <a:off x="1968500" y="97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46597</xdr:rowOff>
    </xdr:from>
    <xdr:ext cx="534377" cy="259045"/>
    <xdr:sp macro="" textlink="">
      <xdr:nvSpPr>
        <xdr:cNvPr id="142" name="テキスト ボックス 141"/>
        <xdr:cNvSpPr txBox="1"/>
      </xdr:nvSpPr>
      <xdr:spPr>
        <a:xfrm>
          <a:off x="1752111" y="981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170446</xdr:rowOff>
    </xdr:from>
    <xdr:to>
      <xdr:col>1</xdr:col>
      <xdr:colOff>485775</xdr:colOff>
      <xdr:row>57</xdr:row>
      <xdr:rowOff>100596</xdr:rowOff>
    </xdr:to>
    <xdr:sp macro="" textlink="">
      <xdr:nvSpPr>
        <xdr:cNvPr id="143" name="円/楕円 142"/>
        <xdr:cNvSpPr/>
      </xdr:nvSpPr>
      <xdr:spPr>
        <a:xfrm>
          <a:off x="1079500" y="97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91723</xdr:rowOff>
    </xdr:from>
    <xdr:ext cx="534377" cy="259045"/>
    <xdr:sp macro="" textlink="">
      <xdr:nvSpPr>
        <xdr:cNvPr id="144" name="テキスト ボックス 143"/>
        <xdr:cNvSpPr txBox="1"/>
      </xdr:nvSpPr>
      <xdr:spPr>
        <a:xfrm>
          <a:off x="863111" y="98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54378</xdr:rowOff>
    </xdr:from>
    <xdr:to>
      <xdr:col>6</xdr:col>
      <xdr:colOff>511175</xdr:colOff>
      <xdr:row>77</xdr:row>
      <xdr:rowOff>81530</xdr:rowOff>
    </xdr:to>
    <xdr:cxnSp macro="">
      <xdr:nvCxnSpPr>
        <xdr:cNvPr id="172" name="直線コネクタ 171"/>
        <xdr:cNvCxnSpPr/>
      </xdr:nvCxnSpPr>
      <xdr:spPr>
        <a:xfrm flipV="1">
          <a:off x="3797300" y="13256028"/>
          <a:ext cx="838200" cy="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152688</xdr:rowOff>
    </xdr:from>
    <xdr:to>
      <xdr:col>5</xdr:col>
      <xdr:colOff>358775</xdr:colOff>
      <xdr:row>77</xdr:row>
      <xdr:rowOff>81530</xdr:rowOff>
    </xdr:to>
    <xdr:cxnSp macro="">
      <xdr:nvCxnSpPr>
        <xdr:cNvPr id="175" name="直線コネクタ 174"/>
        <xdr:cNvCxnSpPr/>
      </xdr:nvCxnSpPr>
      <xdr:spPr>
        <a:xfrm>
          <a:off x="2908300" y="13182888"/>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152688</xdr:rowOff>
    </xdr:from>
    <xdr:to>
      <xdr:col>4</xdr:col>
      <xdr:colOff>155575</xdr:colOff>
      <xdr:row>77</xdr:row>
      <xdr:rowOff>115661</xdr:rowOff>
    </xdr:to>
    <xdr:cxnSp macro="">
      <xdr:nvCxnSpPr>
        <xdr:cNvPr id="178" name="直線コネクタ 177"/>
        <xdr:cNvCxnSpPr/>
      </xdr:nvCxnSpPr>
      <xdr:spPr>
        <a:xfrm flipV="1">
          <a:off x="2019300" y="13182888"/>
          <a:ext cx="889000" cy="1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43528</xdr:rowOff>
    </xdr:from>
    <xdr:to>
      <xdr:col>2</xdr:col>
      <xdr:colOff>638175</xdr:colOff>
      <xdr:row>77</xdr:row>
      <xdr:rowOff>115661</xdr:rowOff>
    </xdr:to>
    <xdr:cxnSp macro="">
      <xdr:nvCxnSpPr>
        <xdr:cNvPr id="181" name="直線コネクタ 180"/>
        <xdr:cNvCxnSpPr/>
      </xdr:nvCxnSpPr>
      <xdr:spPr>
        <a:xfrm>
          <a:off x="1130300" y="13245178"/>
          <a:ext cx="889000" cy="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3578</xdr:rowOff>
    </xdr:from>
    <xdr:to>
      <xdr:col>6</xdr:col>
      <xdr:colOff>561975</xdr:colOff>
      <xdr:row>77</xdr:row>
      <xdr:rowOff>105178</xdr:rowOff>
    </xdr:to>
    <xdr:sp macro="" textlink="">
      <xdr:nvSpPr>
        <xdr:cNvPr id="191" name="円/楕円 190"/>
        <xdr:cNvSpPr/>
      </xdr:nvSpPr>
      <xdr:spPr>
        <a:xfrm>
          <a:off x="4584700" y="132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153455</xdr:rowOff>
    </xdr:from>
    <xdr:ext cx="599010" cy="259045"/>
    <xdr:sp macro="" textlink="">
      <xdr:nvSpPr>
        <xdr:cNvPr id="192" name="民生費該当値テキスト"/>
        <xdr:cNvSpPr txBox="1"/>
      </xdr:nvSpPr>
      <xdr:spPr>
        <a:xfrm>
          <a:off x="4686300" y="131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30730</xdr:rowOff>
    </xdr:from>
    <xdr:to>
      <xdr:col>5</xdr:col>
      <xdr:colOff>409575</xdr:colOff>
      <xdr:row>77</xdr:row>
      <xdr:rowOff>132330</xdr:rowOff>
    </xdr:to>
    <xdr:sp macro="" textlink="">
      <xdr:nvSpPr>
        <xdr:cNvPr id="193" name="円/楕円 192"/>
        <xdr:cNvSpPr/>
      </xdr:nvSpPr>
      <xdr:spPr>
        <a:xfrm>
          <a:off x="3746500" y="13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123457</xdr:rowOff>
    </xdr:from>
    <xdr:ext cx="599010" cy="259045"/>
    <xdr:sp macro="" textlink="">
      <xdr:nvSpPr>
        <xdr:cNvPr id="194" name="テキスト ボックス 193"/>
        <xdr:cNvSpPr txBox="1"/>
      </xdr:nvSpPr>
      <xdr:spPr>
        <a:xfrm>
          <a:off x="3497794" y="1332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101888</xdr:rowOff>
    </xdr:from>
    <xdr:to>
      <xdr:col>4</xdr:col>
      <xdr:colOff>206375</xdr:colOff>
      <xdr:row>77</xdr:row>
      <xdr:rowOff>32038</xdr:rowOff>
    </xdr:to>
    <xdr:sp macro="" textlink="">
      <xdr:nvSpPr>
        <xdr:cNvPr id="195" name="円/楕円 194"/>
        <xdr:cNvSpPr/>
      </xdr:nvSpPr>
      <xdr:spPr>
        <a:xfrm>
          <a:off x="2857500" y="131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48566</xdr:rowOff>
    </xdr:from>
    <xdr:ext cx="599010" cy="259045"/>
    <xdr:sp macro="" textlink="">
      <xdr:nvSpPr>
        <xdr:cNvPr id="196" name="テキスト ボックス 195"/>
        <xdr:cNvSpPr txBox="1"/>
      </xdr:nvSpPr>
      <xdr:spPr>
        <a:xfrm>
          <a:off x="2608794" y="1290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64861</xdr:rowOff>
    </xdr:from>
    <xdr:to>
      <xdr:col>3</xdr:col>
      <xdr:colOff>3175</xdr:colOff>
      <xdr:row>77</xdr:row>
      <xdr:rowOff>166461</xdr:rowOff>
    </xdr:to>
    <xdr:sp macro="" textlink="">
      <xdr:nvSpPr>
        <xdr:cNvPr id="197" name="円/楕円 196"/>
        <xdr:cNvSpPr/>
      </xdr:nvSpPr>
      <xdr:spPr>
        <a:xfrm>
          <a:off x="1968500" y="132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157588</xdr:rowOff>
    </xdr:from>
    <xdr:ext cx="599010" cy="259045"/>
    <xdr:sp macro="" textlink="">
      <xdr:nvSpPr>
        <xdr:cNvPr id="198" name="テキスト ボックス 197"/>
        <xdr:cNvSpPr txBox="1"/>
      </xdr:nvSpPr>
      <xdr:spPr>
        <a:xfrm>
          <a:off x="1719794" y="1335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164178</xdr:rowOff>
    </xdr:from>
    <xdr:to>
      <xdr:col>1</xdr:col>
      <xdr:colOff>485775</xdr:colOff>
      <xdr:row>77</xdr:row>
      <xdr:rowOff>94328</xdr:rowOff>
    </xdr:to>
    <xdr:sp macro="" textlink="">
      <xdr:nvSpPr>
        <xdr:cNvPr id="199" name="円/楕円 198"/>
        <xdr:cNvSpPr/>
      </xdr:nvSpPr>
      <xdr:spPr>
        <a:xfrm>
          <a:off x="1079500" y="131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110855</xdr:rowOff>
    </xdr:from>
    <xdr:ext cx="599010" cy="259045"/>
    <xdr:sp macro="" textlink="">
      <xdr:nvSpPr>
        <xdr:cNvPr id="200" name="テキスト ボックス 199"/>
        <xdr:cNvSpPr txBox="1"/>
      </xdr:nvSpPr>
      <xdr:spPr>
        <a:xfrm>
          <a:off x="830794" y="1296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153873</xdr:rowOff>
    </xdr:from>
    <xdr:to>
      <xdr:col>6</xdr:col>
      <xdr:colOff>511175</xdr:colOff>
      <xdr:row>96</xdr:row>
      <xdr:rowOff>6026</xdr:rowOff>
    </xdr:to>
    <xdr:cxnSp macro="">
      <xdr:nvCxnSpPr>
        <xdr:cNvPr id="225" name="直線コネクタ 224"/>
        <xdr:cNvCxnSpPr/>
      </xdr:nvCxnSpPr>
      <xdr:spPr>
        <a:xfrm>
          <a:off x="3797300" y="16441623"/>
          <a:ext cx="8382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135311</xdr:rowOff>
    </xdr:from>
    <xdr:to>
      <xdr:col>5</xdr:col>
      <xdr:colOff>358775</xdr:colOff>
      <xdr:row>95</xdr:row>
      <xdr:rowOff>153873</xdr:rowOff>
    </xdr:to>
    <xdr:cxnSp macro="">
      <xdr:nvCxnSpPr>
        <xdr:cNvPr id="228" name="直線コネクタ 227"/>
        <xdr:cNvCxnSpPr/>
      </xdr:nvCxnSpPr>
      <xdr:spPr>
        <a:xfrm>
          <a:off x="2908300" y="1642306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123509</xdr:rowOff>
    </xdr:from>
    <xdr:to>
      <xdr:col>4</xdr:col>
      <xdr:colOff>155575</xdr:colOff>
      <xdr:row>95</xdr:row>
      <xdr:rowOff>135311</xdr:rowOff>
    </xdr:to>
    <xdr:cxnSp macro="">
      <xdr:nvCxnSpPr>
        <xdr:cNvPr id="231" name="直線コネクタ 230"/>
        <xdr:cNvCxnSpPr/>
      </xdr:nvCxnSpPr>
      <xdr:spPr>
        <a:xfrm>
          <a:off x="2019300" y="16411259"/>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123509</xdr:rowOff>
    </xdr:from>
    <xdr:to>
      <xdr:col>2</xdr:col>
      <xdr:colOff>638175</xdr:colOff>
      <xdr:row>95</xdr:row>
      <xdr:rowOff>159068</xdr:rowOff>
    </xdr:to>
    <xdr:cxnSp macro="">
      <xdr:nvCxnSpPr>
        <xdr:cNvPr id="234" name="直線コネクタ 233"/>
        <xdr:cNvCxnSpPr/>
      </xdr:nvCxnSpPr>
      <xdr:spPr>
        <a:xfrm flipV="1">
          <a:off x="1130300" y="16411259"/>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126676</xdr:rowOff>
    </xdr:from>
    <xdr:to>
      <xdr:col>6</xdr:col>
      <xdr:colOff>561975</xdr:colOff>
      <xdr:row>96</xdr:row>
      <xdr:rowOff>56826</xdr:rowOff>
    </xdr:to>
    <xdr:sp macro="" textlink="">
      <xdr:nvSpPr>
        <xdr:cNvPr id="244" name="円/楕円 243"/>
        <xdr:cNvSpPr/>
      </xdr:nvSpPr>
      <xdr:spPr>
        <a:xfrm>
          <a:off x="4584700" y="16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149553</xdr:rowOff>
    </xdr:from>
    <xdr:ext cx="534377" cy="259045"/>
    <xdr:sp macro="" textlink="">
      <xdr:nvSpPr>
        <xdr:cNvPr id="245" name="衛生費該当値テキスト"/>
        <xdr:cNvSpPr txBox="1"/>
      </xdr:nvSpPr>
      <xdr:spPr>
        <a:xfrm>
          <a:off x="4686300" y="162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103073</xdr:rowOff>
    </xdr:from>
    <xdr:to>
      <xdr:col>5</xdr:col>
      <xdr:colOff>409575</xdr:colOff>
      <xdr:row>96</xdr:row>
      <xdr:rowOff>33223</xdr:rowOff>
    </xdr:to>
    <xdr:sp macro="" textlink="">
      <xdr:nvSpPr>
        <xdr:cNvPr id="246" name="円/楕円 245"/>
        <xdr:cNvSpPr/>
      </xdr:nvSpPr>
      <xdr:spPr>
        <a:xfrm>
          <a:off x="3746500" y="163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49750</xdr:rowOff>
    </xdr:from>
    <xdr:ext cx="534377" cy="259045"/>
    <xdr:sp macro="" textlink="">
      <xdr:nvSpPr>
        <xdr:cNvPr id="247" name="テキスト ボックス 246"/>
        <xdr:cNvSpPr txBox="1"/>
      </xdr:nvSpPr>
      <xdr:spPr>
        <a:xfrm>
          <a:off x="3530111" y="161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84511</xdr:rowOff>
    </xdr:from>
    <xdr:to>
      <xdr:col>4</xdr:col>
      <xdr:colOff>206375</xdr:colOff>
      <xdr:row>96</xdr:row>
      <xdr:rowOff>14661</xdr:rowOff>
    </xdr:to>
    <xdr:sp macro="" textlink="">
      <xdr:nvSpPr>
        <xdr:cNvPr id="248" name="円/楕円 247"/>
        <xdr:cNvSpPr/>
      </xdr:nvSpPr>
      <xdr:spPr>
        <a:xfrm>
          <a:off x="2857500" y="163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31188</xdr:rowOff>
    </xdr:from>
    <xdr:ext cx="534377" cy="259045"/>
    <xdr:sp macro="" textlink="">
      <xdr:nvSpPr>
        <xdr:cNvPr id="249" name="テキスト ボックス 248"/>
        <xdr:cNvSpPr txBox="1"/>
      </xdr:nvSpPr>
      <xdr:spPr>
        <a:xfrm>
          <a:off x="2641111" y="161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72709</xdr:rowOff>
    </xdr:from>
    <xdr:to>
      <xdr:col>3</xdr:col>
      <xdr:colOff>3175</xdr:colOff>
      <xdr:row>96</xdr:row>
      <xdr:rowOff>2859</xdr:rowOff>
    </xdr:to>
    <xdr:sp macro="" textlink="">
      <xdr:nvSpPr>
        <xdr:cNvPr id="250" name="円/楕円 249"/>
        <xdr:cNvSpPr/>
      </xdr:nvSpPr>
      <xdr:spPr>
        <a:xfrm>
          <a:off x="1968500" y="163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19386</xdr:rowOff>
    </xdr:from>
    <xdr:ext cx="534377" cy="259045"/>
    <xdr:sp macro="" textlink="">
      <xdr:nvSpPr>
        <xdr:cNvPr id="251" name="テキスト ボックス 250"/>
        <xdr:cNvSpPr txBox="1"/>
      </xdr:nvSpPr>
      <xdr:spPr>
        <a:xfrm>
          <a:off x="1752111" y="16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108268</xdr:rowOff>
    </xdr:from>
    <xdr:to>
      <xdr:col>1</xdr:col>
      <xdr:colOff>485775</xdr:colOff>
      <xdr:row>96</xdr:row>
      <xdr:rowOff>38418</xdr:rowOff>
    </xdr:to>
    <xdr:sp macro="" textlink="">
      <xdr:nvSpPr>
        <xdr:cNvPr id="252" name="円/楕円 251"/>
        <xdr:cNvSpPr/>
      </xdr:nvSpPr>
      <xdr:spPr>
        <a:xfrm>
          <a:off x="1079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54945</xdr:rowOff>
    </xdr:from>
    <xdr:ext cx="534377" cy="259045"/>
    <xdr:sp macro="" textlink="">
      <xdr:nvSpPr>
        <xdr:cNvPr id="253" name="テキスト ボックス 252"/>
        <xdr:cNvSpPr txBox="1"/>
      </xdr:nvSpPr>
      <xdr:spPr>
        <a:xfrm>
          <a:off x="863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67201</xdr:rowOff>
    </xdr:from>
    <xdr:to>
      <xdr:col>14</xdr:col>
      <xdr:colOff>28575</xdr:colOff>
      <xdr:row>39</xdr:row>
      <xdr:rowOff>98878</xdr:rowOff>
    </xdr:to>
    <xdr:cxnSp macro="">
      <xdr:nvCxnSpPr>
        <xdr:cNvPr id="287" name="直線コネクタ 286"/>
        <xdr:cNvCxnSpPr/>
      </xdr:nvCxnSpPr>
      <xdr:spPr>
        <a:xfrm>
          <a:off x="8750300" y="675375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46301</xdr:rowOff>
    </xdr:from>
    <xdr:to>
      <xdr:col>12</xdr:col>
      <xdr:colOff>511175</xdr:colOff>
      <xdr:row>39</xdr:row>
      <xdr:rowOff>67201</xdr:rowOff>
    </xdr:to>
    <xdr:cxnSp macro="">
      <xdr:nvCxnSpPr>
        <xdr:cNvPr id="290" name="直線コネクタ 289"/>
        <xdr:cNvCxnSpPr/>
      </xdr:nvCxnSpPr>
      <xdr:spPr>
        <a:xfrm>
          <a:off x="7861300" y="6389951"/>
          <a:ext cx="889000" cy="36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95613</xdr:rowOff>
    </xdr:from>
    <xdr:to>
      <xdr:col>11</xdr:col>
      <xdr:colOff>307975</xdr:colOff>
      <xdr:row>37</xdr:row>
      <xdr:rowOff>46301</xdr:rowOff>
    </xdr:to>
    <xdr:cxnSp macro="">
      <xdr:nvCxnSpPr>
        <xdr:cNvPr id="293" name="直線コネクタ 292"/>
        <xdr:cNvCxnSpPr/>
      </xdr:nvCxnSpPr>
      <xdr:spPr>
        <a:xfrm>
          <a:off x="6972300" y="6096363"/>
          <a:ext cx="889000" cy="29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16401</xdr:rowOff>
    </xdr:from>
    <xdr:to>
      <xdr:col>12</xdr:col>
      <xdr:colOff>561975</xdr:colOff>
      <xdr:row>39</xdr:row>
      <xdr:rowOff>118001</xdr:rowOff>
    </xdr:to>
    <xdr:sp macro="" textlink="">
      <xdr:nvSpPr>
        <xdr:cNvPr id="307" name="円/楕円 306"/>
        <xdr:cNvSpPr/>
      </xdr:nvSpPr>
      <xdr:spPr>
        <a:xfrm>
          <a:off x="8699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109128</xdr:rowOff>
    </xdr:from>
    <xdr:ext cx="313932" cy="259045"/>
    <xdr:sp macro="" textlink="">
      <xdr:nvSpPr>
        <xdr:cNvPr id="308" name="テキスト ボックス 307"/>
        <xdr:cNvSpPr txBox="1"/>
      </xdr:nvSpPr>
      <xdr:spPr>
        <a:xfrm>
          <a:off x="8593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166951</xdr:rowOff>
    </xdr:from>
    <xdr:to>
      <xdr:col>11</xdr:col>
      <xdr:colOff>358775</xdr:colOff>
      <xdr:row>37</xdr:row>
      <xdr:rowOff>97101</xdr:rowOff>
    </xdr:to>
    <xdr:sp macro="" textlink="">
      <xdr:nvSpPr>
        <xdr:cNvPr id="309" name="円/楕円 308"/>
        <xdr:cNvSpPr/>
      </xdr:nvSpPr>
      <xdr:spPr>
        <a:xfrm>
          <a:off x="78105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88228</xdr:rowOff>
    </xdr:from>
    <xdr:ext cx="469744" cy="259045"/>
    <xdr:sp macro="" textlink="">
      <xdr:nvSpPr>
        <xdr:cNvPr id="310" name="テキスト ボックス 309"/>
        <xdr:cNvSpPr txBox="1"/>
      </xdr:nvSpPr>
      <xdr:spPr>
        <a:xfrm>
          <a:off x="7626427" y="64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44813</xdr:rowOff>
    </xdr:from>
    <xdr:to>
      <xdr:col>10</xdr:col>
      <xdr:colOff>155575</xdr:colOff>
      <xdr:row>35</xdr:row>
      <xdr:rowOff>146413</xdr:rowOff>
    </xdr:to>
    <xdr:sp macro="" textlink="">
      <xdr:nvSpPr>
        <xdr:cNvPr id="311" name="円/楕円 310"/>
        <xdr:cNvSpPr/>
      </xdr:nvSpPr>
      <xdr:spPr>
        <a:xfrm>
          <a:off x="6921500" y="6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137540</xdr:rowOff>
    </xdr:from>
    <xdr:ext cx="469744" cy="259045"/>
    <xdr:sp macro="" textlink="">
      <xdr:nvSpPr>
        <xdr:cNvPr id="312" name="テキスト ボックス 311"/>
        <xdr:cNvSpPr txBox="1"/>
      </xdr:nvSpPr>
      <xdr:spPr>
        <a:xfrm>
          <a:off x="6737427"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151422</xdr:rowOff>
    </xdr:from>
    <xdr:to>
      <xdr:col>15</xdr:col>
      <xdr:colOff>180975</xdr:colOff>
      <xdr:row>58</xdr:row>
      <xdr:rowOff>953</xdr:rowOff>
    </xdr:to>
    <xdr:cxnSp macro="">
      <xdr:nvCxnSpPr>
        <xdr:cNvPr id="341" name="直線コネクタ 340"/>
        <xdr:cNvCxnSpPr/>
      </xdr:nvCxnSpPr>
      <xdr:spPr>
        <a:xfrm>
          <a:off x="9639300" y="9924072"/>
          <a:ext cx="8382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123406</xdr:rowOff>
    </xdr:from>
    <xdr:to>
      <xdr:col>14</xdr:col>
      <xdr:colOff>28575</xdr:colOff>
      <xdr:row>57</xdr:row>
      <xdr:rowOff>151422</xdr:rowOff>
    </xdr:to>
    <xdr:cxnSp macro="">
      <xdr:nvCxnSpPr>
        <xdr:cNvPr id="344" name="直線コネクタ 343"/>
        <xdr:cNvCxnSpPr/>
      </xdr:nvCxnSpPr>
      <xdr:spPr>
        <a:xfrm>
          <a:off x="8750300" y="9553156"/>
          <a:ext cx="889000" cy="3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123406</xdr:rowOff>
    </xdr:from>
    <xdr:to>
      <xdr:col>12</xdr:col>
      <xdr:colOff>511175</xdr:colOff>
      <xdr:row>57</xdr:row>
      <xdr:rowOff>149555</xdr:rowOff>
    </xdr:to>
    <xdr:cxnSp macro="">
      <xdr:nvCxnSpPr>
        <xdr:cNvPr id="347" name="直線コネクタ 346"/>
        <xdr:cNvCxnSpPr/>
      </xdr:nvCxnSpPr>
      <xdr:spPr>
        <a:xfrm flipV="1">
          <a:off x="7861300" y="9553156"/>
          <a:ext cx="889000" cy="3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149555</xdr:rowOff>
    </xdr:from>
    <xdr:to>
      <xdr:col>11</xdr:col>
      <xdr:colOff>307975</xdr:colOff>
      <xdr:row>58</xdr:row>
      <xdr:rowOff>622</xdr:rowOff>
    </xdr:to>
    <xdr:cxnSp macro="">
      <xdr:nvCxnSpPr>
        <xdr:cNvPr id="350" name="直線コネクタ 349"/>
        <xdr:cNvCxnSpPr/>
      </xdr:nvCxnSpPr>
      <xdr:spPr>
        <a:xfrm flipV="1">
          <a:off x="6972300" y="9922205"/>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121603</xdr:rowOff>
    </xdr:from>
    <xdr:to>
      <xdr:col>15</xdr:col>
      <xdr:colOff>231775</xdr:colOff>
      <xdr:row>58</xdr:row>
      <xdr:rowOff>51753</xdr:rowOff>
    </xdr:to>
    <xdr:sp macro="" textlink="">
      <xdr:nvSpPr>
        <xdr:cNvPr id="360" name="円/楕円 359"/>
        <xdr:cNvSpPr/>
      </xdr:nvSpPr>
      <xdr:spPr>
        <a:xfrm>
          <a:off x="10426700" y="98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100030</xdr:rowOff>
    </xdr:from>
    <xdr:ext cx="534377" cy="259045"/>
    <xdr:sp macro="" textlink="">
      <xdr:nvSpPr>
        <xdr:cNvPr id="361" name="農林水産業費該当値テキスト"/>
        <xdr:cNvSpPr txBox="1"/>
      </xdr:nvSpPr>
      <xdr:spPr>
        <a:xfrm>
          <a:off x="10528300" y="98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100622</xdr:rowOff>
    </xdr:from>
    <xdr:to>
      <xdr:col>14</xdr:col>
      <xdr:colOff>79375</xdr:colOff>
      <xdr:row>58</xdr:row>
      <xdr:rowOff>30772</xdr:rowOff>
    </xdr:to>
    <xdr:sp macro="" textlink="">
      <xdr:nvSpPr>
        <xdr:cNvPr id="362" name="円/楕円 361"/>
        <xdr:cNvSpPr/>
      </xdr:nvSpPr>
      <xdr:spPr>
        <a:xfrm>
          <a:off x="9588500" y="98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21899</xdr:rowOff>
    </xdr:from>
    <xdr:ext cx="534377" cy="259045"/>
    <xdr:sp macro="" textlink="">
      <xdr:nvSpPr>
        <xdr:cNvPr id="363" name="テキスト ボックス 362"/>
        <xdr:cNvSpPr txBox="1"/>
      </xdr:nvSpPr>
      <xdr:spPr>
        <a:xfrm>
          <a:off x="9372111" y="99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72606</xdr:rowOff>
    </xdr:from>
    <xdr:to>
      <xdr:col>12</xdr:col>
      <xdr:colOff>561975</xdr:colOff>
      <xdr:row>56</xdr:row>
      <xdr:rowOff>2756</xdr:rowOff>
    </xdr:to>
    <xdr:sp macro="" textlink="">
      <xdr:nvSpPr>
        <xdr:cNvPr id="364" name="円/楕円 363"/>
        <xdr:cNvSpPr/>
      </xdr:nvSpPr>
      <xdr:spPr>
        <a:xfrm>
          <a:off x="8699500" y="9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19283</xdr:rowOff>
    </xdr:from>
    <xdr:ext cx="534377" cy="259045"/>
    <xdr:sp macro="" textlink="">
      <xdr:nvSpPr>
        <xdr:cNvPr id="365" name="テキスト ボックス 364"/>
        <xdr:cNvSpPr txBox="1"/>
      </xdr:nvSpPr>
      <xdr:spPr>
        <a:xfrm>
          <a:off x="8483111" y="92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98755</xdr:rowOff>
    </xdr:from>
    <xdr:to>
      <xdr:col>11</xdr:col>
      <xdr:colOff>358775</xdr:colOff>
      <xdr:row>58</xdr:row>
      <xdr:rowOff>28905</xdr:rowOff>
    </xdr:to>
    <xdr:sp macro="" textlink="">
      <xdr:nvSpPr>
        <xdr:cNvPr id="366" name="円/楕円 365"/>
        <xdr:cNvSpPr/>
      </xdr:nvSpPr>
      <xdr:spPr>
        <a:xfrm>
          <a:off x="7810500" y="98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20032</xdr:rowOff>
    </xdr:from>
    <xdr:ext cx="534377" cy="259045"/>
    <xdr:sp macro="" textlink="">
      <xdr:nvSpPr>
        <xdr:cNvPr id="367" name="テキスト ボックス 366"/>
        <xdr:cNvSpPr txBox="1"/>
      </xdr:nvSpPr>
      <xdr:spPr>
        <a:xfrm>
          <a:off x="7594111" y="99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121272</xdr:rowOff>
    </xdr:from>
    <xdr:to>
      <xdr:col>10</xdr:col>
      <xdr:colOff>155575</xdr:colOff>
      <xdr:row>58</xdr:row>
      <xdr:rowOff>51422</xdr:rowOff>
    </xdr:to>
    <xdr:sp macro="" textlink="">
      <xdr:nvSpPr>
        <xdr:cNvPr id="368" name="円/楕円 367"/>
        <xdr:cNvSpPr/>
      </xdr:nvSpPr>
      <xdr:spPr>
        <a:xfrm>
          <a:off x="6921500" y="98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42549</xdr:rowOff>
    </xdr:from>
    <xdr:ext cx="534377" cy="259045"/>
    <xdr:sp macro="" textlink="">
      <xdr:nvSpPr>
        <xdr:cNvPr id="369" name="テキスト ボックス 368"/>
        <xdr:cNvSpPr txBox="1"/>
      </xdr:nvSpPr>
      <xdr:spPr>
        <a:xfrm>
          <a:off x="6705111" y="99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34634</xdr:rowOff>
    </xdr:from>
    <xdr:to>
      <xdr:col>15</xdr:col>
      <xdr:colOff>180975</xdr:colOff>
      <xdr:row>77</xdr:row>
      <xdr:rowOff>63779</xdr:rowOff>
    </xdr:to>
    <xdr:cxnSp macro="">
      <xdr:nvCxnSpPr>
        <xdr:cNvPr id="398" name="直線コネクタ 397"/>
        <xdr:cNvCxnSpPr/>
      </xdr:nvCxnSpPr>
      <xdr:spPr>
        <a:xfrm>
          <a:off x="9639300" y="13236284"/>
          <a:ext cx="8382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34634</xdr:rowOff>
    </xdr:from>
    <xdr:to>
      <xdr:col>14</xdr:col>
      <xdr:colOff>28575</xdr:colOff>
      <xdr:row>77</xdr:row>
      <xdr:rowOff>90196</xdr:rowOff>
    </xdr:to>
    <xdr:cxnSp macro="">
      <xdr:nvCxnSpPr>
        <xdr:cNvPr id="401" name="直線コネクタ 400"/>
        <xdr:cNvCxnSpPr/>
      </xdr:nvCxnSpPr>
      <xdr:spPr>
        <a:xfrm flipV="1">
          <a:off x="8750300" y="13236284"/>
          <a:ext cx="889000" cy="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56959</xdr:rowOff>
    </xdr:from>
    <xdr:to>
      <xdr:col>12</xdr:col>
      <xdr:colOff>511175</xdr:colOff>
      <xdr:row>77</xdr:row>
      <xdr:rowOff>90196</xdr:rowOff>
    </xdr:to>
    <xdr:cxnSp macro="">
      <xdr:nvCxnSpPr>
        <xdr:cNvPr id="404" name="直線コネクタ 403"/>
        <xdr:cNvCxnSpPr/>
      </xdr:nvCxnSpPr>
      <xdr:spPr>
        <a:xfrm>
          <a:off x="7861300" y="13258609"/>
          <a:ext cx="889000" cy="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55423</xdr:rowOff>
    </xdr:from>
    <xdr:to>
      <xdr:col>11</xdr:col>
      <xdr:colOff>307975</xdr:colOff>
      <xdr:row>77</xdr:row>
      <xdr:rowOff>56959</xdr:rowOff>
    </xdr:to>
    <xdr:cxnSp macro="">
      <xdr:nvCxnSpPr>
        <xdr:cNvPr id="407" name="直線コネクタ 406"/>
        <xdr:cNvCxnSpPr/>
      </xdr:nvCxnSpPr>
      <xdr:spPr>
        <a:xfrm>
          <a:off x="6972300" y="1325707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12979</xdr:rowOff>
    </xdr:from>
    <xdr:to>
      <xdr:col>15</xdr:col>
      <xdr:colOff>231775</xdr:colOff>
      <xdr:row>77</xdr:row>
      <xdr:rowOff>114579</xdr:rowOff>
    </xdr:to>
    <xdr:sp macro="" textlink="">
      <xdr:nvSpPr>
        <xdr:cNvPr id="417" name="円/楕円 416"/>
        <xdr:cNvSpPr/>
      </xdr:nvSpPr>
      <xdr:spPr>
        <a:xfrm>
          <a:off x="10426700" y="132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35856</xdr:rowOff>
    </xdr:from>
    <xdr:ext cx="534377" cy="259045"/>
    <xdr:sp macro="" textlink="">
      <xdr:nvSpPr>
        <xdr:cNvPr id="418" name="商工費該当値テキスト"/>
        <xdr:cNvSpPr txBox="1"/>
      </xdr:nvSpPr>
      <xdr:spPr>
        <a:xfrm>
          <a:off x="10528300" y="130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155284</xdr:rowOff>
    </xdr:from>
    <xdr:to>
      <xdr:col>14</xdr:col>
      <xdr:colOff>79375</xdr:colOff>
      <xdr:row>77</xdr:row>
      <xdr:rowOff>85434</xdr:rowOff>
    </xdr:to>
    <xdr:sp macro="" textlink="">
      <xdr:nvSpPr>
        <xdr:cNvPr id="419" name="円/楕円 418"/>
        <xdr:cNvSpPr/>
      </xdr:nvSpPr>
      <xdr:spPr>
        <a:xfrm>
          <a:off x="9588500" y="131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101960</xdr:rowOff>
    </xdr:from>
    <xdr:ext cx="534377" cy="259045"/>
    <xdr:sp macro="" textlink="">
      <xdr:nvSpPr>
        <xdr:cNvPr id="420" name="テキスト ボックス 419"/>
        <xdr:cNvSpPr txBox="1"/>
      </xdr:nvSpPr>
      <xdr:spPr>
        <a:xfrm>
          <a:off x="9372111" y="129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39396</xdr:rowOff>
    </xdr:from>
    <xdr:to>
      <xdr:col>12</xdr:col>
      <xdr:colOff>561975</xdr:colOff>
      <xdr:row>77</xdr:row>
      <xdr:rowOff>140996</xdr:rowOff>
    </xdr:to>
    <xdr:sp macro="" textlink="">
      <xdr:nvSpPr>
        <xdr:cNvPr id="421" name="円/楕円 420"/>
        <xdr:cNvSpPr/>
      </xdr:nvSpPr>
      <xdr:spPr>
        <a:xfrm>
          <a:off x="8699500" y="132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157523</xdr:rowOff>
    </xdr:from>
    <xdr:ext cx="534377" cy="259045"/>
    <xdr:sp macro="" textlink="">
      <xdr:nvSpPr>
        <xdr:cNvPr id="422" name="テキスト ボックス 421"/>
        <xdr:cNvSpPr txBox="1"/>
      </xdr:nvSpPr>
      <xdr:spPr>
        <a:xfrm>
          <a:off x="8483111" y="130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6159</xdr:rowOff>
    </xdr:from>
    <xdr:to>
      <xdr:col>11</xdr:col>
      <xdr:colOff>358775</xdr:colOff>
      <xdr:row>77</xdr:row>
      <xdr:rowOff>107759</xdr:rowOff>
    </xdr:to>
    <xdr:sp macro="" textlink="">
      <xdr:nvSpPr>
        <xdr:cNvPr id="423" name="円/楕円 422"/>
        <xdr:cNvSpPr/>
      </xdr:nvSpPr>
      <xdr:spPr>
        <a:xfrm>
          <a:off x="7810500" y="132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124286</xdr:rowOff>
    </xdr:from>
    <xdr:ext cx="534377" cy="259045"/>
    <xdr:sp macro="" textlink="">
      <xdr:nvSpPr>
        <xdr:cNvPr id="424" name="テキスト ボックス 423"/>
        <xdr:cNvSpPr txBox="1"/>
      </xdr:nvSpPr>
      <xdr:spPr>
        <a:xfrm>
          <a:off x="7594111" y="1298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4623</xdr:rowOff>
    </xdr:from>
    <xdr:to>
      <xdr:col>10</xdr:col>
      <xdr:colOff>155575</xdr:colOff>
      <xdr:row>77</xdr:row>
      <xdr:rowOff>106223</xdr:rowOff>
    </xdr:to>
    <xdr:sp macro="" textlink="">
      <xdr:nvSpPr>
        <xdr:cNvPr id="425" name="円/楕円 424"/>
        <xdr:cNvSpPr/>
      </xdr:nvSpPr>
      <xdr:spPr>
        <a:xfrm>
          <a:off x="69215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122750</xdr:rowOff>
    </xdr:from>
    <xdr:ext cx="534377" cy="259045"/>
    <xdr:sp macro="" textlink="">
      <xdr:nvSpPr>
        <xdr:cNvPr id="426" name="テキスト ボックス 425"/>
        <xdr:cNvSpPr txBox="1"/>
      </xdr:nvSpPr>
      <xdr:spPr>
        <a:xfrm>
          <a:off x="6705111" y="129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127098</xdr:rowOff>
    </xdr:from>
    <xdr:to>
      <xdr:col>15</xdr:col>
      <xdr:colOff>180975</xdr:colOff>
      <xdr:row>98</xdr:row>
      <xdr:rowOff>68729</xdr:rowOff>
    </xdr:to>
    <xdr:cxnSp macro="">
      <xdr:nvCxnSpPr>
        <xdr:cNvPr id="459" name="直線コネクタ 458"/>
        <xdr:cNvCxnSpPr/>
      </xdr:nvCxnSpPr>
      <xdr:spPr>
        <a:xfrm flipV="1">
          <a:off x="9639300" y="16757748"/>
          <a:ext cx="8382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171123</xdr:rowOff>
    </xdr:from>
    <xdr:to>
      <xdr:col>14</xdr:col>
      <xdr:colOff>28575</xdr:colOff>
      <xdr:row>98</xdr:row>
      <xdr:rowOff>68729</xdr:rowOff>
    </xdr:to>
    <xdr:cxnSp macro="">
      <xdr:nvCxnSpPr>
        <xdr:cNvPr id="462" name="直線コネクタ 461"/>
        <xdr:cNvCxnSpPr/>
      </xdr:nvCxnSpPr>
      <xdr:spPr>
        <a:xfrm>
          <a:off x="8750300" y="16801773"/>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86703</xdr:rowOff>
    </xdr:from>
    <xdr:to>
      <xdr:col>12</xdr:col>
      <xdr:colOff>511175</xdr:colOff>
      <xdr:row>97</xdr:row>
      <xdr:rowOff>171123</xdr:rowOff>
    </xdr:to>
    <xdr:cxnSp macro="">
      <xdr:nvCxnSpPr>
        <xdr:cNvPr id="465" name="直線コネクタ 464"/>
        <xdr:cNvCxnSpPr/>
      </xdr:nvCxnSpPr>
      <xdr:spPr>
        <a:xfrm>
          <a:off x="7861300" y="16717353"/>
          <a:ext cx="889000" cy="8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86703</xdr:rowOff>
    </xdr:from>
    <xdr:to>
      <xdr:col>11</xdr:col>
      <xdr:colOff>307975</xdr:colOff>
      <xdr:row>97</xdr:row>
      <xdr:rowOff>166084</xdr:rowOff>
    </xdr:to>
    <xdr:cxnSp macro="">
      <xdr:nvCxnSpPr>
        <xdr:cNvPr id="468" name="直線コネクタ 467"/>
        <xdr:cNvCxnSpPr/>
      </xdr:nvCxnSpPr>
      <xdr:spPr>
        <a:xfrm flipV="1">
          <a:off x="6972300" y="16717353"/>
          <a:ext cx="889000" cy="7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76298</xdr:rowOff>
    </xdr:from>
    <xdr:to>
      <xdr:col>15</xdr:col>
      <xdr:colOff>231775</xdr:colOff>
      <xdr:row>98</xdr:row>
      <xdr:rowOff>6448</xdr:rowOff>
    </xdr:to>
    <xdr:sp macro="" textlink="">
      <xdr:nvSpPr>
        <xdr:cNvPr id="478" name="円/楕円 477"/>
        <xdr:cNvSpPr/>
      </xdr:nvSpPr>
      <xdr:spPr>
        <a:xfrm>
          <a:off x="10426700" y="167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54725</xdr:rowOff>
    </xdr:from>
    <xdr:ext cx="534377" cy="259045"/>
    <xdr:sp macro="" textlink="">
      <xdr:nvSpPr>
        <xdr:cNvPr id="479" name="土木費該当値テキスト"/>
        <xdr:cNvSpPr txBox="1"/>
      </xdr:nvSpPr>
      <xdr:spPr>
        <a:xfrm>
          <a:off x="10528300" y="166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17929</xdr:rowOff>
    </xdr:from>
    <xdr:to>
      <xdr:col>14</xdr:col>
      <xdr:colOff>79375</xdr:colOff>
      <xdr:row>98</xdr:row>
      <xdr:rowOff>119529</xdr:rowOff>
    </xdr:to>
    <xdr:sp macro="" textlink="">
      <xdr:nvSpPr>
        <xdr:cNvPr id="480" name="円/楕円 479"/>
        <xdr:cNvSpPr/>
      </xdr:nvSpPr>
      <xdr:spPr>
        <a:xfrm>
          <a:off x="9588500" y="168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110656</xdr:rowOff>
    </xdr:from>
    <xdr:ext cx="534377" cy="259045"/>
    <xdr:sp macro="" textlink="">
      <xdr:nvSpPr>
        <xdr:cNvPr id="481" name="テキスト ボックス 480"/>
        <xdr:cNvSpPr txBox="1"/>
      </xdr:nvSpPr>
      <xdr:spPr>
        <a:xfrm>
          <a:off x="9372111" y="16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120323</xdr:rowOff>
    </xdr:from>
    <xdr:to>
      <xdr:col>12</xdr:col>
      <xdr:colOff>561975</xdr:colOff>
      <xdr:row>98</xdr:row>
      <xdr:rowOff>50473</xdr:rowOff>
    </xdr:to>
    <xdr:sp macro="" textlink="">
      <xdr:nvSpPr>
        <xdr:cNvPr id="482" name="円/楕円 481"/>
        <xdr:cNvSpPr/>
      </xdr:nvSpPr>
      <xdr:spPr>
        <a:xfrm>
          <a:off x="8699500" y="167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41600</xdr:rowOff>
    </xdr:from>
    <xdr:ext cx="534377" cy="259045"/>
    <xdr:sp macro="" textlink="">
      <xdr:nvSpPr>
        <xdr:cNvPr id="483" name="テキスト ボックス 482"/>
        <xdr:cNvSpPr txBox="1"/>
      </xdr:nvSpPr>
      <xdr:spPr>
        <a:xfrm>
          <a:off x="8483111" y="168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35903</xdr:rowOff>
    </xdr:from>
    <xdr:to>
      <xdr:col>11</xdr:col>
      <xdr:colOff>358775</xdr:colOff>
      <xdr:row>97</xdr:row>
      <xdr:rowOff>137503</xdr:rowOff>
    </xdr:to>
    <xdr:sp macro="" textlink="">
      <xdr:nvSpPr>
        <xdr:cNvPr id="484" name="円/楕円 483"/>
        <xdr:cNvSpPr/>
      </xdr:nvSpPr>
      <xdr:spPr>
        <a:xfrm>
          <a:off x="7810500" y="166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128630</xdr:rowOff>
    </xdr:from>
    <xdr:ext cx="534377" cy="259045"/>
    <xdr:sp macro="" textlink="">
      <xdr:nvSpPr>
        <xdr:cNvPr id="485" name="テキスト ボックス 484"/>
        <xdr:cNvSpPr txBox="1"/>
      </xdr:nvSpPr>
      <xdr:spPr>
        <a:xfrm>
          <a:off x="7594111" y="167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115284</xdr:rowOff>
    </xdr:from>
    <xdr:to>
      <xdr:col>10</xdr:col>
      <xdr:colOff>155575</xdr:colOff>
      <xdr:row>98</xdr:row>
      <xdr:rowOff>45434</xdr:rowOff>
    </xdr:to>
    <xdr:sp macro="" textlink="">
      <xdr:nvSpPr>
        <xdr:cNvPr id="486" name="円/楕円 485"/>
        <xdr:cNvSpPr/>
      </xdr:nvSpPr>
      <xdr:spPr>
        <a:xfrm>
          <a:off x="6921500" y="16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36561</xdr:rowOff>
    </xdr:from>
    <xdr:ext cx="534377" cy="259045"/>
    <xdr:sp macro="" textlink="">
      <xdr:nvSpPr>
        <xdr:cNvPr id="487" name="テキスト ボックス 486"/>
        <xdr:cNvSpPr txBox="1"/>
      </xdr:nvSpPr>
      <xdr:spPr>
        <a:xfrm>
          <a:off x="6705111" y="168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165060</xdr:rowOff>
    </xdr:from>
    <xdr:to>
      <xdr:col>23</xdr:col>
      <xdr:colOff>517525</xdr:colOff>
      <xdr:row>37</xdr:row>
      <xdr:rowOff>95466</xdr:rowOff>
    </xdr:to>
    <xdr:cxnSp macro="">
      <xdr:nvCxnSpPr>
        <xdr:cNvPr id="520" name="直線コネクタ 519"/>
        <xdr:cNvCxnSpPr/>
      </xdr:nvCxnSpPr>
      <xdr:spPr>
        <a:xfrm>
          <a:off x="15481300" y="6337260"/>
          <a:ext cx="838200" cy="10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165060</xdr:rowOff>
    </xdr:from>
    <xdr:to>
      <xdr:col>22</xdr:col>
      <xdr:colOff>365125</xdr:colOff>
      <xdr:row>37</xdr:row>
      <xdr:rowOff>113325</xdr:rowOff>
    </xdr:to>
    <xdr:cxnSp macro="">
      <xdr:nvCxnSpPr>
        <xdr:cNvPr id="523" name="直線コネクタ 522"/>
        <xdr:cNvCxnSpPr/>
      </xdr:nvCxnSpPr>
      <xdr:spPr>
        <a:xfrm flipV="1">
          <a:off x="14592300" y="6337260"/>
          <a:ext cx="889000" cy="1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88036</xdr:rowOff>
    </xdr:from>
    <xdr:to>
      <xdr:col>21</xdr:col>
      <xdr:colOff>161925</xdr:colOff>
      <xdr:row>37</xdr:row>
      <xdr:rowOff>113325</xdr:rowOff>
    </xdr:to>
    <xdr:cxnSp macro="">
      <xdr:nvCxnSpPr>
        <xdr:cNvPr id="526" name="直線コネクタ 525"/>
        <xdr:cNvCxnSpPr/>
      </xdr:nvCxnSpPr>
      <xdr:spPr>
        <a:xfrm>
          <a:off x="13703300" y="6431686"/>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88036</xdr:rowOff>
    </xdr:from>
    <xdr:to>
      <xdr:col>19</xdr:col>
      <xdr:colOff>644525</xdr:colOff>
      <xdr:row>37</xdr:row>
      <xdr:rowOff>95637</xdr:rowOff>
    </xdr:to>
    <xdr:cxnSp macro="">
      <xdr:nvCxnSpPr>
        <xdr:cNvPr id="529" name="直線コネクタ 528"/>
        <xdr:cNvCxnSpPr/>
      </xdr:nvCxnSpPr>
      <xdr:spPr>
        <a:xfrm flipV="1">
          <a:off x="12814300" y="643168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44666</xdr:rowOff>
    </xdr:from>
    <xdr:to>
      <xdr:col>23</xdr:col>
      <xdr:colOff>568325</xdr:colOff>
      <xdr:row>37</xdr:row>
      <xdr:rowOff>146266</xdr:rowOff>
    </xdr:to>
    <xdr:sp macro="" textlink="">
      <xdr:nvSpPr>
        <xdr:cNvPr id="539" name="円/楕円 538"/>
        <xdr:cNvSpPr/>
      </xdr:nvSpPr>
      <xdr:spPr>
        <a:xfrm>
          <a:off x="16268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67543</xdr:rowOff>
    </xdr:from>
    <xdr:ext cx="534377" cy="259045"/>
    <xdr:sp macro="" textlink="">
      <xdr:nvSpPr>
        <xdr:cNvPr id="540" name="消防費該当値テキスト"/>
        <xdr:cNvSpPr txBox="1"/>
      </xdr:nvSpPr>
      <xdr:spPr>
        <a:xfrm>
          <a:off x="16370300" y="6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114260</xdr:rowOff>
    </xdr:from>
    <xdr:to>
      <xdr:col>22</xdr:col>
      <xdr:colOff>415925</xdr:colOff>
      <xdr:row>37</xdr:row>
      <xdr:rowOff>44410</xdr:rowOff>
    </xdr:to>
    <xdr:sp macro="" textlink="">
      <xdr:nvSpPr>
        <xdr:cNvPr id="541" name="円/楕円 540"/>
        <xdr:cNvSpPr/>
      </xdr:nvSpPr>
      <xdr:spPr>
        <a:xfrm>
          <a:off x="15430500" y="62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60937</xdr:rowOff>
    </xdr:from>
    <xdr:ext cx="534377" cy="259045"/>
    <xdr:sp macro="" textlink="">
      <xdr:nvSpPr>
        <xdr:cNvPr id="542" name="テキスト ボックス 541"/>
        <xdr:cNvSpPr txBox="1"/>
      </xdr:nvSpPr>
      <xdr:spPr>
        <a:xfrm>
          <a:off x="15214111" y="60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62525</xdr:rowOff>
    </xdr:from>
    <xdr:to>
      <xdr:col>21</xdr:col>
      <xdr:colOff>212725</xdr:colOff>
      <xdr:row>37</xdr:row>
      <xdr:rowOff>164125</xdr:rowOff>
    </xdr:to>
    <xdr:sp macro="" textlink="">
      <xdr:nvSpPr>
        <xdr:cNvPr id="543" name="円/楕円 542"/>
        <xdr:cNvSpPr/>
      </xdr:nvSpPr>
      <xdr:spPr>
        <a:xfrm>
          <a:off x="14541500" y="64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9202</xdr:rowOff>
    </xdr:from>
    <xdr:ext cx="534377" cy="259045"/>
    <xdr:sp macro="" textlink="">
      <xdr:nvSpPr>
        <xdr:cNvPr id="544" name="テキスト ボックス 543"/>
        <xdr:cNvSpPr txBox="1"/>
      </xdr:nvSpPr>
      <xdr:spPr>
        <a:xfrm>
          <a:off x="14325111" y="61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37236</xdr:rowOff>
    </xdr:from>
    <xdr:to>
      <xdr:col>20</xdr:col>
      <xdr:colOff>9525</xdr:colOff>
      <xdr:row>37</xdr:row>
      <xdr:rowOff>138836</xdr:rowOff>
    </xdr:to>
    <xdr:sp macro="" textlink="">
      <xdr:nvSpPr>
        <xdr:cNvPr id="545" name="円/楕円 544"/>
        <xdr:cNvSpPr/>
      </xdr:nvSpPr>
      <xdr:spPr>
        <a:xfrm>
          <a:off x="13652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155363</xdr:rowOff>
    </xdr:from>
    <xdr:ext cx="534377" cy="259045"/>
    <xdr:sp macro="" textlink="">
      <xdr:nvSpPr>
        <xdr:cNvPr id="546" name="テキスト ボックス 545"/>
        <xdr:cNvSpPr txBox="1"/>
      </xdr:nvSpPr>
      <xdr:spPr>
        <a:xfrm>
          <a:off x="13436111" y="61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44837</xdr:rowOff>
    </xdr:from>
    <xdr:to>
      <xdr:col>18</xdr:col>
      <xdr:colOff>492125</xdr:colOff>
      <xdr:row>37</xdr:row>
      <xdr:rowOff>146437</xdr:rowOff>
    </xdr:to>
    <xdr:sp macro="" textlink="">
      <xdr:nvSpPr>
        <xdr:cNvPr id="547" name="円/楕円 546"/>
        <xdr:cNvSpPr/>
      </xdr:nvSpPr>
      <xdr:spPr>
        <a:xfrm>
          <a:off x="12763500" y="63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162964</xdr:rowOff>
    </xdr:from>
    <xdr:ext cx="534377" cy="259045"/>
    <xdr:sp macro="" textlink="">
      <xdr:nvSpPr>
        <xdr:cNvPr id="548" name="テキスト ボックス 547"/>
        <xdr:cNvSpPr txBox="1"/>
      </xdr:nvSpPr>
      <xdr:spPr>
        <a:xfrm>
          <a:off x="12547111" y="61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69786</xdr:rowOff>
    </xdr:from>
    <xdr:to>
      <xdr:col>23</xdr:col>
      <xdr:colOff>517525</xdr:colOff>
      <xdr:row>56</xdr:row>
      <xdr:rowOff>161516</xdr:rowOff>
    </xdr:to>
    <xdr:cxnSp macro="">
      <xdr:nvCxnSpPr>
        <xdr:cNvPr id="577" name="直線コネクタ 576"/>
        <xdr:cNvCxnSpPr/>
      </xdr:nvCxnSpPr>
      <xdr:spPr>
        <a:xfrm flipV="1">
          <a:off x="15481300" y="9670986"/>
          <a:ext cx="838200" cy="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161516</xdr:rowOff>
    </xdr:from>
    <xdr:to>
      <xdr:col>22</xdr:col>
      <xdr:colOff>365125</xdr:colOff>
      <xdr:row>57</xdr:row>
      <xdr:rowOff>89362</xdr:rowOff>
    </xdr:to>
    <xdr:cxnSp macro="">
      <xdr:nvCxnSpPr>
        <xdr:cNvPr id="580" name="直線コネクタ 579"/>
        <xdr:cNvCxnSpPr/>
      </xdr:nvCxnSpPr>
      <xdr:spPr>
        <a:xfrm flipV="1">
          <a:off x="14592300" y="9762716"/>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89362</xdr:rowOff>
    </xdr:from>
    <xdr:to>
      <xdr:col>21</xdr:col>
      <xdr:colOff>161925</xdr:colOff>
      <xdr:row>57</xdr:row>
      <xdr:rowOff>104610</xdr:rowOff>
    </xdr:to>
    <xdr:cxnSp macro="">
      <xdr:nvCxnSpPr>
        <xdr:cNvPr id="583" name="直線コネクタ 582"/>
        <xdr:cNvCxnSpPr/>
      </xdr:nvCxnSpPr>
      <xdr:spPr>
        <a:xfrm flipV="1">
          <a:off x="13703300" y="9862012"/>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40739</xdr:rowOff>
    </xdr:from>
    <xdr:to>
      <xdr:col>19</xdr:col>
      <xdr:colOff>644525</xdr:colOff>
      <xdr:row>57</xdr:row>
      <xdr:rowOff>104610</xdr:rowOff>
    </xdr:to>
    <xdr:cxnSp macro="">
      <xdr:nvCxnSpPr>
        <xdr:cNvPr id="586" name="直線コネクタ 585"/>
        <xdr:cNvCxnSpPr/>
      </xdr:nvCxnSpPr>
      <xdr:spPr>
        <a:xfrm>
          <a:off x="12814300" y="9641939"/>
          <a:ext cx="889000" cy="23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18986</xdr:rowOff>
    </xdr:from>
    <xdr:to>
      <xdr:col>23</xdr:col>
      <xdr:colOff>568325</xdr:colOff>
      <xdr:row>56</xdr:row>
      <xdr:rowOff>120586</xdr:rowOff>
    </xdr:to>
    <xdr:sp macro="" textlink="">
      <xdr:nvSpPr>
        <xdr:cNvPr id="596" name="円/楕円 595"/>
        <xdr:cNvSpPr/>
      </xdr:nvSpPr>
      <xdr:spPr>
        <a:xfrm>
          <a:off x="16268700" y="9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41863</xdr:rowOff>
    </xdr:from>
    <xdr:ext cx="534377" cy="259045"/>
    <xdr:sp macro="" textlink="">
      <xdr:nvSpPr>
        <xdr:cNvPr id="597" name="教育費該当値テキスト"/>
        <xdr:cNvSpPr txBox="1"/>
      </xdr:nvSpPr>
      <xdr:spPr>
        <a:xfrm>
          <a:off x="16370300" y="94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110716</xdr:rowOff>
    </xdr:from>
    <xdr:to>
      <xdr:col>22</xdr:col>
      <xdr:colOff>415925</xdr:colOff>
      <xdr:row>57</xdr:row>
      <xdr:rowOff>40866</xdr:rowOff>
    </xdr:to>
    <xdr:sp macro="" textlink="">
      <xdr:nvSpPr>
        <xdr:cNvPr id="598" name="円/楕円 597"/>
        <xdr:cNvSpPr/>
      </xdr:nvSpPr>
      <xdr:spPr>
        <a:xfrm>
          <a:off x="15430500" y="97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31993</xdr:rowOff>
    </xdr:from>
    <xdr:ext cx="534377" cy="259045"/>
    <xdr:sp macro="" textlink="">
      <xdr:nvSpPr>
        <xdr:cNvPr id="599" name="テキスト ボックス 598"/>
        <xdr:cNvSpPr txBox="1"/>
      </xdr:nvSpPr>
      <xdr:spPr>
        <a:xfrm>
          <a:off x="15214111" y="98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38562</xdr:rowOff>
    </xdr:from>
    <xdr:to>
      <xdr:col>21</xdr:col>
      <xdr:colOff>212725</xdr:colOff>
      <xdr:row>57</xdr:row>
      <xdr:rowOff>140162</xdr:rowOff>
    </xdr:to>
    <xdr:sp macro="" textlink="">
      <xdr:nvSpPr>
        <xdr:cNvPr id="600" name="円/楕円 599"/>
        <xdr:cNvSpPr/>
      </xdr:nvSpPr>
      <xdr:spPr>
        <a:xfrm>
          <a:off x="14541500" y="98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131289</xdr:rowOff>
    </xdr:from>
    <xdr:ext cx="534377" cy="259045"/>
    <xdr:sp macro="" textlink="">
      <xdr:nvSpPr>
        <xdr:cNvPr id="601" name="テキスト ボックス 600"/>
        <xdr:cNvSpPr txBox="1"/>
      </xdr:nvSpPr>
      <xdr:spPr>
        <a:xfrm>
          <a:off x="14325111" y="99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53810</xdr:rowOff>
    </xdr:from>
    <xdr:to>
      <xdr:col>20</xdr:col>
      <xdr:colOff>9525</xdr:colOff>
      <xdr:row>57</xdr:row>
      <xdr:rowOff>155410</xdr:rowOff>
    </xdr:to>
    <xdr:sp macro="" textlink="">
      <xdr:nvSpPr>
        <xdr:cNvPr id="602" name="円/楕円 601"/>
        <xdr:cNvSpPr/>
      </xdr:nvSpPr>
      <xdr:spPr>
        <a:xfrm>
          <a:off x="13652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146537</xdr:rowOff>
    </xdr:from>
    <xdr:ext cx="534377" cy="259045"/>
    <xdr:sp macro="" textlink="">
      <xdr:nvSpPr>
        <xdr:cNvPr id="603" name="テキスト ボックス 602"/>
        <xdr:cNvSpPr txBox="1"/>
      </xdr:nvSpPr>
      <xdr:spPr>
        <a:xfrm>
          <a:off x="13436111" y="99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161389</xdr:rowOff>
    </xdr:from>
    <xdr:to>
      <xdr:col>18</xdr:col>
      <xdr:colOff>492125</xdr:colOff>
      <xdr:row>56</xdr:row>
      <xdr:rowOff>91539</xdr:rowOff>
    </xdr:to>
    <xdr:sp macro="" textlink="">
      <xdr:nvSpPr>
        <xdr:cNvPr id="604" name="円/楕円 603"/>
        <xdr:cNvSpPr/>
      </xdr:nvSpPr>
      <xdr:spPr>
        <a:xfrm>
          <a:off x="12763500" y="95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108066</xdr:rowOff>
    </xdr:from>
    <xdr:ext cx="534377" cy="259045"/>
    <xdr:sp macro="" textlink="">
      <xdr:nvSpPr>
        <xdr:cNvPr id="605" name="テキスト ボックス 604"/>
        <xdr:cNvSpPr txBox="1"/>
      </xdr:nvSpPr>
      <xdr:spPr>
        <a:xfrm>
          <a:off x="12547111" y="93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32967</xdr:rowOff>
    </xdr:from>
    <xdr:to>
      <xdr:col>23</xdr:col>
      <xdr:colOff>517525</xdr:colOff>
      <xdr:row>78</xdr:row>
      <xdr:rowOff>71966</xdr:rowOff>
    </xdr:to>
    <xdr:cxnSp macro="">
      <xdr:nvCxnSpPr>
        <xdr:cNvPr id="632" name="直線コネクタ 631"/>
        <xdr:cNvCxnSpPr/>
      </xdr:nvCxnSpPr>
      <xdr:spPr>
        <a:xfrm>
          <a:off x="15481300" y="13406067"/>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32967</xdr:rowOff>
    </xdr:from>
    <xdr:to>
      <xdr:col>22</xdr:col>
      <xdr:colOff>365125</xdr:colOff>
      <xdr:row>78</xdr:row>
      <xdr:rowOff>132728</xdr:rowOff>
    </xdr:to>
    <xdr:cxnSp macro="">
      <xdr:nvCxnSpPr>
        <xdr:cNvPr id="635" name="直線コネクタ 634"/>
        <xdr:cNvCxnSpPr/>
      </xdr:nvCxnSpPr>
      <xdr:spPr>
        <a:xfrm flipV="1">
          <a:off x="14592300" y="13406067"/>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132728</xdr:rowOff>
    </xdr:from>
    <xdr:to>
      <xdr:col>21</xdr:col>
      <xdr:colOff>161925</xdr:colOff>
      <xdr:row>78</xdr:row>
      <xdr:rowOff>133139</xdr:rowOff>
    </xdr:to>
    <xdr:cxnSp macro="">
      <xdr:nvCxnSpPr>
        <xdr:cNvPr id="638" name="直線コネクタ 637"/>
        <xdr:cNvCxnSpPr/>
      </xdr:nvCxnSpPr>
      <xdr:spPr>
        <a:xfrm flipV="1">
          <a:off x="13703300" y="1350582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127812</xdr:rowOff>
    </xdr:from>
    <xdr:to>
      <xdr:col>19</xdr:col>
      <xdr:colOff>644525</xdr:colOff>
      <xdr:row>78</xdr:row>
      <xdr:rowOff>133139</xdr:rowOff>
    </xdr:to>
    <xdr:cxnSp macro="">
      <xdr:nvCxnSpPr>
        <xdr:cNvPr id="641" name="直線コネクタ 640"/>
        <xdr:cNvCxnSpPr/>
      </xdr:nvCxnSpPr>
      <xdr:spPr>
        <a:xfrm>
          <a:off x="12814300" y="13500912"/>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21166</xdr:rowOff>
    </xdr:from>
    <xdr:to>
      <xdr:col>23</xdr:col>
      <xdr:colOff>568325</xdr:colOff>
      <xdr:row>78</xdr:row>
      <xdr:rowOff>122766</xdr:rowOff>
    </xdr:to>
    <xdr:sp macro="" textlink="">
      <xdr:nvSpPr>
        <xdr:cNvPr id="651" name="円/楕円 650"/>
        <xdr:cNvSpPr/>
      </xdr:nvSpPr>
      <xdr:spPr>
        <a:xfrm>
          <a:off x="16268700" y="133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153617</xdr:rowOff>
    </xdr:from>
    <xdr:to>
      <xdr:col>22</xdr:col>
      <xdr:colOff>415925</xdr:colOff>
      <xdr:row>78</xdr:row>
      <xdr:rowOff>83767</xdr:rowOff>
    </xdr:to>
    <xdr:sp macro="" textlink="">
      <xdr:nvSpPr>
        <xdr:cNvPr id="653" name="円/楕円 652"/>
        <xdr:cNvSpPr/>
      </xdr:nvSpPr>
      <xdr:spPr>
        <a:xfrm>
          <a:off x="15430500" y="133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74894</xdr:rowOff>
    </xdr:from>
    <xdr:ext cx="469744" cy="259045"/>
    <xdr:sp macro="" textlink="">
      <xdr:nvSpPr>
        <xdr:cNvPr id="654" name="テキスト ボックス 653"/>
        <xdr:cNvSpPr txBox="1"/>
      </xdr:nvSpPr>
      <xdr:spPr>
        <a:xfrm>
          <a:off x="15246427" y="134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81928</xdr:rowOff>
    </xdr:from>
    <xdr:to>
      <xdr:col>21</xdr:col>
      <xdr:colOff>212725</xdr:colOff>
      <xdr:row>79</xdr:row>
      <xdr:rowOff>12078</xdr:rowOff>
    </xdr:to>
    <xdr:sp macro="" textlink="">
      <xdr:nvSpPr>
        <xdr:cNvPr id="655" name="円/楕円 654"/>
        <xdr:cNvSpPr/>
      </xdr:nvSpPr>
      <xdr:spPr>
        <a:xfrm>
          <a:off x="14541500" y="134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3205</xdr:rowOff>
    </xdr:from>
    <xdr:ext cx="378565" cy="259045"/>
    <xdr:sp macro="" textlink="">
      <xdr:nvSpPr>
        <xdr:cNvPr id="656" name="テキスト ボックス 655"/>
        <xdr:cNvSpPr txBox="1"/>
      </xdr:nvSpPr>
      <xdr:spPr>
        <a:xfrm>
          <a:off x="14403017" y="1354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82339</xdr:rowOff>
    </xdr:from>
    <xdr:to>
      <xdr:col>20</xdr:col>
      <xdr:colOff>9525</xdr:colOff>
      <xdr:row>79</xdr:row>
      <xdr:rowOff>12489</xdr:rowOff>
    </xdr:to>
    <xdr:sp macro="" textlink="">
      <xdr:nvSpPr>
        <xdr:cNvPr id="657" name="円/楕円 656"/>
        <xdr:cNvSpPr/>
      </xdr:nvSpPr>
      <xdr:spPr>
        <a:xfrm>
          <a:off x="13652500" y="13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3616</xdr:rowOff>
    </xdr:from>
    <xdr:ext cx="378565" cy="259045"/>
    <xdr:sp macro="" textlink="">
      <xdr:nvSpPr>
        <xdr:cNvPr id="658" name="テキスト ボックス 657"/>
        <xdr:cNvSpPr txBox="1"/>
      </xdr:nvSpPr>
      <xdr:spPr>
        <a:xfrm>
          <a:off x="13514017" y="1354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77012</xdr:rowOff>
    </xdr:from>
    <xdr:to>
      <xdr:col>18</xdr:col>
      <xdr:colOff>492125</xdr:colOff>
      <xdr:row>79</xdr:row>
      <xdr:rowOff>7162</xdr:rowOff>
    </xdr:to>
    <xdr:sp macro="" textlink="">
      <xdr:nvSpPr>
        <xdr:cNvPr id="659" name="円/楕円 658"/>
        <xdr:cNvSpPr/>
      </xdr:nvSpPr>
      <xdr:spPr>
        <a:xfrm>
          <a:off x="12763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169739</xdr:rowOff>
    </xdr:from>
    <xdr:ext cx="378565" cy="259045"/>
    <xdr:sp macro="" textlink="">
      <xdr:nvSpPr>
        <xdr:cNvPr id="660" name="テキスト ボックス 659"/>
        <xdr:cNvSpPr txBox="1"/>
      </xdr:nvSpPr>
      <xdr:spPr>
        <a:xfrm>
          <a:off x="12625017" y="1354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132054</xdr:rowOff>
    </xdr:from>
    <xdr:to>
      <xdr:col>23</xdr:col>
      <xdr:colOff>517525</xdr:colOff>
      <xdr:row>97</xdr:row>
      <xdr:rowOff>143080</xdr:rowOff>
    </xdr:to>
    <xdr:cxnSp macro="">
      <xdr:nvCxnSpPr>
        <xdr:cNvPr id="689" name="直線コネクタ 688"/>
        <xdr:cNvCxnSpPr/>
      </xdr:nvCxnSpPr>
      <xdr:spPr>
        <a:xfrm flipV="1">
          <a:off x="15481300" y="16762704"/>
          <a:ext cx="8382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138137</xdr:rowOff>
    </xdr:from>
    <xdr:to>
      <xdr:col>22</xdr:col>
      <xdr:colOff>365125</xdr:colOff>
      <xdr:row>97</xdr:row>
      <xdr:rowOff>143080</xdr:rowOff>
    </xdr:to>
    <xdr:cxnSp macro="">
      <xdr:nvCxnSpPr>
        <xdr:cNvPr id="692" name="直線コネクタ 691"/>
        <xdr:cNvCxnSpPr/>
      </xdr:nvCxnSpPr>
      <xdr:spPr>
        <a:xfrm>
          <a:off x="14592300" y="16768787"/>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138137</xdr:rowOff>
    </xdr:from>
    <xdr:to>
      <xdr:col>21</xdr:col>
      <xdr:colOff>161925</xdr:colOff>
      <xdr:row>97</xdr:row>
      <xdr:rowOff>153122</xdr:rowOff>
    </xdr:to>
    <xdr:cxnSp macro="">
      <xdr:nvCxnSpPr>
        <xdr:cNvPr id="695" name="直線コネクタ 694"/>
        <xdr:cNvCxnSpPr/>
      </xdr:nvCxnSpPr>
      <xdr:spPr>
        <a:xfrm flipV="1">
          <a:off x="13703300" y="16768787"/>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147126</xdr:rowOff>
    </xdr:from>
    <xdr:to>
      <xdr:col>19</xdr:col>
      <xdr:colOff>644525</xdr:colOff>
      <xdr:row>97</xdr:row>
      <xdr:rowOff>153122</xdr:rowOff>
    </xdr:to>
    <xdr:cxnSp macro="">
      <xdr:nvCxnSpPr>
        <xdr:cNvPr id="698" name="直線コネクタ 697"/>
        <xdr:cNvCxnSpPr/>
      </xdr:nvCxnSpPr>
      <xdr:spPr>
        <a:xfrm>
          <a:off x="12814300" y="16777776"/>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81254</xdr:rowOff>
    </xdr:from>
    <xdr:to>
      <xdr:col>23</xdr:col>
      <xdr:colOff>568325</xdr:colOff>
      <xdr:row>98</xdr:row>
      <xdr:rowOff>11404</xdr:rowOff>
    </xdr:to>
    <xdr:sp macro="" textlink="">
      <xdr:nvSpPr>
        <xdr:cNvPr id="708" name="円/楕円 707"/>
        <xdr:cNvSpPr/>
      </xdr:nvSpPr>
      <xdr:spPr>
        <a:xfrm>
          <a:off x="16268700" y="167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59681</xdr:rowOff>
    </xdr:from>
    <xdr:ext cx="534377" cy="259045"/>
    <xdr:sp macro="" textlink="">
      <xdr:nvSpPr>
        <xdr:cNvPr id="709" name="公債費該当値テキスト"/>
        <xdr:cNvSpPr txBox="1"/>
      </xdr:nvSpPr>
      <xdr:spPr>
        <a:xfrm>
          <a:off x="16370300" y="166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92280</xdr:rowOff>
    </xdr:from>
    <xdr:to>
      <xdr:col>22</xdr:col>
      <xdr:colOff>415925</xdr:colOff>
      <xdr:row>98</xdr:row>
      <xdr:rowOff>22430</xdr:rowOff>
    </xdr:to>
    <xdr:sp macro="" textlink="">
      <xdr:nvSpPr>
        <xdr:cNvPr id="710" name="円/楕円 709"/>
        <xdr:cNvSpPr/>
      </xdr:nvSpPr>
      <xdr:spPr>
        <a:xfrm>
          <a:off x="154305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13557</xdr:rowOff>
    </xdr:from>
    <xdr:ext cx="534377" cy="259045"/>
    <xdr:sp macro="" textlink="">
      <xdr:nvSpPr>
        <xdr:cNvPr id="711" name="テキスト ボックス 710"/>
        <xdr:cNvSpPr txBox="1"/>
      </xdr:nvSpPr>
      <xdr:spPr>
        <a:xfrm>
          <a:off x="15214111" y="16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87337</xdr:rowOff>
    </xdr:from>
    <xdr:to>
      <xdr:col>21</xdr:col>
      <xdr:colOff>212725</xdr:colOff>
      <xdr:row>98</xdr:row>
      <xdr:rowOff>17487</xdr:rowOff>
    </xdr:to>
    <xdr:sp macro="" textlink="">
      <xdr:nvSpPr>
        <xdr:cNvPr id="712" name="円/楕円 711"/>
        <xdr:cNvSpPr/>
      </xdr:nvSpPr>
      <xdr:spPr>
        <a:xfrm>
          <a:off x="14541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8614</xdr:rowOff>
    </xdr:from>
    <xdr:ext cx="534377" cy="259045"/>
    <xdr:sp macro="" textlink="">
      <xdr:nvSpPr>
        <xdr:cNvPr id="713" name="テキスト ボックス 712"/>
        <xdr:cNvSpPr txBox="1"/>
      </xdr:nvSpPr>
      <xdr:spPr>
        <a:xfrm>
          <a:off x="14325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102322</xdr:rowOff>
    </xdr:from>
    <xdr:to>
      <xdr:col>20</xdr:col>
      <xdr:colOff>9525</xdr:colOff>
      <xdr:row>98</xdr:row>
      <xdr:rowOff>32472</xdr:rowOff>
    </xdr:to>
    <xdr:sp macro="" textlink="">
      <xdr:nvSpPr>
        <xdr:cNvPr id="714" name="円/楕円 713"/>
        <xdr:cNvSpPr/>
      </xdr:nvSpPr>
      <xdr:spPr>
        <a:xfrm>
          <a:off x="13652500" y="167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23599</xdr:rowOff>
    </xdr:from>
    <xdr:ext cx="534377" cy="259045"/>
    <xdr:sp macro="" textlink="">
      <xdr:nvSpPr>
        <xdr:cNvPr id="715" name="テキスト ボックス 714"/>
        <xdr:cNvSpPr txBox="1"/>
      </xdr:nvSpPr>
      <xdr:spPr>
        <a:xfrm>
          <a:off x="13436111" y="16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96326</xdr:rowOff>
    </xdr:from>
    <xdr:to>
      <xdr:col>18</xdr:col>
      <xdr:colOff>492125</xdr:colOff>
      <xdr:row>98</xdr:row>
      <xdr:rowOff>26476</xdr:rowOff>
    </xdr:to>
    <xdr:sp macro="" textlink="">
      <xdr:nvSpPr>
        <xdr:cNvPr id="716" name="円/楕円 715"/>
        <xdr:cNvSpPr/>
      </xdr:nvSpPr>
      <xdr:spPr>
        <a:xfrm>
          <a:off x="12763500" y="167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17603</xdr:rowOff>
    </xdr:from>
    <xdr:ext cx="534377" cy="259045"/>
    <xdr:sp macro="" textlink="">
      <xdr:nvSpPr>
        <xdr:cNvPr id="717" name="テキスト ボックス 716"/>
        <xdr:cNvSpPr txBox="1"/>
      </xdr:nvSpPr>
      <xdr:spPr>
        <a:xfrm>
          <a:off x="12547111" y="168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85065</xdr:rowOff>
    </xdr:from>
    <xdr:to>
      <xdr:col>32</xdr:col>
      <xdr:colOff>187325</xdr:colOff>
      <xdr:row>34</xdr:row>
      <xdr:rowOff>135356</xdr:rowOff>
    </xdr:to>
    <xdr:cxnSp macro="">
      <xdr:nvCxnSpPr>
        <xdr:cNvPr id="744" name="直線コネクタ 743"/>
        <xdr:cNvCxnSpPr/>
      </xdr:nvCxnSpPr>
      <xdr:spPr>
        <a:xfrm>
          <a:off x="21323300" y="591436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85065</xdr:rowOff>
    </xdr:from>
    <xdr:to>
      <xdr:col>31</xdr:col>
      <xdr:colOff>34925</xdr:colOff>
      <xdr:row>34</xdr:row>
      <xdr:rowOff>137871</xdr:rowOff>
    </xdr:to>
    <xdr:cxnSp macro="">
      <xdr:nvCxnSpPr>
        <xdr:cNvPr id="747" name="直線コネクタ 746"/>
        <xdr:cNvCxnSpPr/>
      </xdr:nvCxnSpPr>
      <xdr:spPr>
        <a:xfrm flipV="1">
          <a:off x="20434300" y="5914365"/>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20142</xdr:rowOff>
    </xdr:from>
    <xdr:to>
      <xdr:col>29</xdr:col>
      <xdr:colOff>517525</xdr:colOff>
      <xdr:row>34</xdr:row>
      <xdr:rowOff>137871</xdr:rowOff>
    </xdr:to>
    <xdr:cxnSp macro="">
      <xdr:nvCxnSpPr>
        <xdr:cNvPr id="750" name="直線コネクタ 749"/>
        <xdr:cNvCxnSpPr/>
      </xdr:nvCxnSpPr>
      <xdr:spPr>
        <a:xfrm>
          <a:off x="19545300" y="5506542"/>
          <a:ext cx="889000" cy="4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20142</xdr:rowOff>
    </xdr:from>
    <xdr:to>
      <xdr:col>28</xdr:col>
      <xdr:colOff>314325</xdr:colOff>
      <xdr:row>33</xdr:row>
      <xdr:rowOff>34544</xdr:rowOff>
    </xdr:to>
    <xdr:cxnSp macro="">
      <xdr:nvCxnSpPr>
        <xdr:cNvPr id="753" name="直線コネクタ 752"/>
        <xdr:cNvCxnSpPr/>
      </xdr:nvCxnSpPr>
      <xdr:spPr>
        <a:xfrm flipV="1">
          <a:off x="18656300" y="5506542"/>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84556</xdr:rowOff>
    </xdr:from>
    <xdr:to>
      <xdr:col>32</xdr:col>
      <xdr:colOff>238125</xdr:colOff>
      <xdr:row>35</xdr:row>
      <xdr:rowOff>14706</xdr:rowOff>
    </xdr:to>
    <xdr:sp macro="" textlink="">
      <xdr:nvSpPr>
        <xdr:cNvPr id="763" name="円/楕円 762"/>
        <xdr:cNvSpPr/>
      </xdr:nvSpPr>
      <xdr:spPr>
        <a:xfrm>
          <a:off x="22110700" y="59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107433</xdr:rowOff>
    </xdr:from>
    <xdr:ext cx="469744" cy="259045"/>
    <xdr:sp macro="" textlink="">
      <xdr:nvSpPr>
        <xdr:cNvPr id="764" name="諸支出金該当値テキスト"/>
        <xdr:cNvSpPr txBox="1"/>
      </xdr:nvSpPr>
      <xdr:spPr>
        <a:xfrm>
          <a:off x="22212300" y="57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34265</xdr:rowOff>
    </xdr:from>
    <xdr:to>
      <xdr:col>31</xdr:col>
      <xdr:colOff>85725</xdr:colOff>
      <xdr:row>34</xdr:row>
      <xdr:rowOff>135865</xdr:rowOff>
    </xdr:to>
    <xdr:sp macro="" textlink="">
      <xdr:nvSpPr>
        <xdr:cNvPr id="765" name="円/楕円 764"/>
        <xdr:cNvSpPr/>
      </xdr:nvSpPr>
      <xdr:spPr>
        <a:xfrm>
          <a:off x="212725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152392</xdr:rowOff>
    </xdr:from>
    <xdr:ext cx="469744" cy="259045"/>
    <xdr:sp macro="" textlink="">
      <xdr:nvSpPr>
        <xdr:cNvPr id="766" name="テキスト ボックス 765"/>
        <xdr:cNvSpPr txBox="1"/>
      </xdr:nvSpPr>
      <xdr:spPr>
        <a:xfrm>
          <a:off x="21088427" y="56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87071</xdr:rowOff>
    </xdr:from>
    <xdr:to>
      <xdr:col>29</xdr:col>
      <xdr:colOff>568325</xdr:colOff>
      <xdr:row>35</xdr:row>
      <xdr:rowOff>17221</xdr:rowOff>
    </xdr:to>
    <xdr:sp macro="" textlink="">
      <xdr:nvSpPr>
        <xdr:cNvPr id="767" name="円/楕円 766"/>
        <xdr:cNvSpPr/>
      </xdr:nvSpPr>
      <xdr:spPr>
        <a:xfrm>
          <a:off x="20383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33748</xdr:rowOff>
    </xdr:from>
    <xdr:ext cx="469744" cy="259045"/>
    <xdr:sp macro="" textlink="">
      <xdr:nvSpPr>
        <xdr:cNvPr id="768" name="テキスト ボックス 767"/>
        <xdr:cNvSpPr txBox="1"/>
      </xdr:nvSpPr>
      <xdr:spPr>
        <a:xfrm>
          <a:off x="20199427" y="56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140792</xdr:rowOff>
    </xdr:from>
    <xdr:to>
      <xdr:col>28</xdr:col>
      <xdr:colOff>365125</xdr:colOff>
      <xdr:row>32</xdr:row>
      <xdr:rowOff>70942</xdr:rowOff>
    </xdr:to>
    <xdr:sp macro="" textlink="">
      <xdr:nvSpPr>
        <xdr:cNvPr id="769" name="円/楕円 768"/>
        <xdr:cNvSpPr/>
      </xdr:nvSpPr>
      <xdr:spPr>
        <a:xfrm>
          <a:off x="19494500" y="5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87469</xdr:rowOff>
    </xdr:from>
    <xdr:ext cx="469744" cy="259045"/>
    <xdr:sp macro="" textlink="">
      <xdr:nvSpPr>
        <xdr:cNvPr id="770" name="テキスト ボックス 769"/>
        <xdr:cNvSpPr txBox="1"/>
      </xdr:nvSpPr>
      <xdr:spPr>
        <a:xfrm>
          <a:off x="19310427" y="52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155194</xdr:rowOff>
    </xdr:from>
    <xdr:to>
      <xdr:col>27</xdr:col>
      <xdr:colOff>161925</xdr:colOff>
      <xdr:row>33</xdr:row>
      <xdr:rowOff>85344</xdr:rowOff>
    </xdr:to>
    <xdr:sp macro="" textlink="">
      <xdr:nvSpPr>
        <xdr:cNvPr id="771" name="円/楕円 770"/>
        <xdr:cNvSpPr/>
      </xdr:nvSpPr>
      <xdr:spPr>
        <a:xfrm>
          <a:off x="18605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101871</xdr:rowOff>
    </xdr:from>
    <xdr:ext cx="469744" cy="259045"/>
    <xdr:sp macro="" textlink="">
      <xdr:nvSpPr>
        <xdr:cNvPr id="772" name="テキスト ボックス 771"/>
        <xdr:cNvSpPr txBox="1"/>
      </xdr:nvSpPr>
      <xdr:spPr>
        <a:xfrm>
          <a:off x="18421427"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総務費が住民一人当たり１０５，４１１円となっており、前年度から大きく増加している。これは、ふるさと納税寄附金の増加による返礼品の増加や基金への積立金の増によるものである。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衛生費が住民一人当たり６</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０円となっており、類似団体平均に比べ高止まりしてい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これは、有人離島を抱える本市の地理的要因から、各離島に診療所を設置しているほか、廃棄物処理施設の維持管理や一般廃棄物及びし尿処理にかかる海上輸送等の経費を要するため、類似団体と比較が困難な事情が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・消防費が住民一人当たり</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０９６</a:t>
          </a:r>
          <a:r>
            <a:rPr lang="ja-JP" altLang="ja-JP" sz="1100" b="0" i="0" baseline="0">
              <a:solidFill>
                <a:schemeClr val="dk1"/>
              </a:solidFill>
              <a:effectLst/>
              <a:latin typeface="+mn-lt"/>
              <a:ea typeface="+mn-ea"/>
              <a:cs typeface="+mn-cs"/>
            </a:rPr>
            <a:t>円となってい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これは、消防業務を直営で運営していることに加え、離島や海岸線沿いに集落が点在しているという地理的な要因により市内全域の消防体制の配備が常備消防だけでは困難な事情から、常備消防を補うため非常備消防による体制整備にも重点をおいて</a:t>
          </a:r>
          <a:r>
            <a:rPr lang="ja-JP" altLang="en-US" sz="1100" b="0" i="0" baseline="0">
              <a:solidFill>
                <a:schemeClr val="dk1"/>
              </a:solidFill>
              <a:effectLst/>
              <a:latin typeface="+mn-lt"/>
              <a:ea typeface="+mn-ea"/>
              <a:cs typeface="+mn-cs"/>
            </a:rPr>
            <a:t>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財政調整基金については、決算剰余金を中心に積み立てるとともに</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最低水準の取り崩しに努めてい</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最終的に取り崩しを行わなかったため、</a:t>
          </a:r>
          <a:r>
            <a:rPr lang="ja-JP" altLang="en-US" sz="1400" b="0" i="0" baseline="0">
              <a:solidFill>
                <a:schemeClr val="dk1"/>
              </a:solidFill>
              <a:effectLst/>
              <a:latin typeface="+mn-lt"/>
              <a:ea typeface="+mn-ea"/>
              <a:cs typeface="+mn-cs"/>
            </a:rPr>
            <a:t>昨年度に比べ</a:t>
          </a:r>
          <a:r>
            <a:rPr lang="en-US" altLang="ja-JP" sz="1400" b="0" i="0" baseline="0">
              <a:solidFill>
                <a:schemeClr val="dk1"/>
              </a:solidFill>
              <a:effectLst/>
              <a:latin typeface="+mn-lt"/>
              <a:ea typeface="+mn-ea"/>
              <a:cs typeface="+mn-cs"/>
            </a:rPr>
            <a:t>2.58</a:t>
          </a:r>
          <a:r>
            <a:rPr lang="ja-JP" altLang="ja-JP" sz="1400" b="0" i="0" baseline="0">
              <a:solidFill>
                <a:schemeClr val="dk1"/>
              </a:solidFill>
              <a:effectLst/>
              <a:latin typeface="+mn-lt"/>
              <a:ea typeface="+mn-ea"/>
              <a:cs typeface="+mn-cs"/>
            </a:rPr>
            <a:t>ポイント増</a:t>
          </a:r>
          <a:r>
            <a:rPr lang="ja-JP" altLang="en-US" sz="1400" b="0" i="0" baseline="0">
              <a:solidFill>
                <a:schemeClr val="dk1"/>
              </a:solidFill>
              <a:effectLst/>
              <a:latin typeface="+mn-lt"/>
              <a:ea typeface="+mn-ea"/>
              <a:cs typeface="+mn-cs"/>
            </a:rPr>
            <a:t>の</a:t>
          </a:r>
          <a:r>
            <a:rPr lang="en-US" altLang="ja-JP" sz="1400" b="0" i="0" baseline="0">
              <a:solidFill>
                <a:schemeClr val="dk1"/>
              </a:solidFill>
              <a:effectLst/>
              <a:latin typeface="+mn-lt"/>
              <a:ea typeface="+mn-ea"/>
              <a:cs typeface="+mn-cs"/>
            </a:rPr>
            <a:t>11.41%</a:t>
          </a:r>
          <a:r>
            <a:rPr lang="ja-JP" altLang="ja-JP" sz="1400" b="0" i="0" baseline="0">
              <a:solidFill>
                <a:schemeClr val="dk1"/>
              </a:solidFill>
              <a:effectLst/>
              <a:latin typeface="+mn-lt"/>
              <a:ea typeface="+mn-ea"/>
              <a:cs typeface="+mn-cs"/>
            </a:rPr>
            <a:t>とな</a:t>
          </a:r>
          <a:r>
            <a:rPr lang="ja-JP" altLang="en-US" sz="1400" b="0" i="0" baseline="0">
              <a:solidFill>
                <a:schemeClr val="dk1"/>
              </a:solidFill>
              <a:effectLst/>
              <a:latin typeface="+mn-lt"/>
              <a:ea typeface="+mn-ea"/>
              <a:cs typeface="+mn-cs"/>
            </a:rPr>
            <a:t>った</a:t>
          </a:r>
          <a:r>
            <a:rPr lang="ja-JP" altLang="ja-JP" sz="1400" b="0" i="0" baseline="0">
              <a:solidFill>
                <a:schemeClr val="dk1"/>
              </a:solidFill>
              <a:effectLst/>
              <a:latin typeface="+mn-lt"/>
              <a:ea typeface="+mn-ea"/>
              <a:cs typeface="+mn-cs"/>
            </a:rPr>
            <a:t>。 </a:t>
          </a:r>
          <a:endParaRPr lang="ja-JP" altLang="ja-JP" sz="1800">
            <a:effectLst/>
          </a:endParaRPr>
        </a:p>
        <a:p>
          <a:r>
            <a:rPr lang="ja-JP" altLang="en-US" sz="1400" b="0" i="0" baseline="0">
              <a:solidFill>
                <a:schemeClr val="dk1"/>
              </a:solidFill>
              <a:effectLst/>
              <a:latin typeface="+mn-lt"/>
              <a:ea typeface="+mn-ea"/>
              <a:cs typeface="+mn-cs"/>
            </a:rPr>
            <a:t>　しかし</a:t>
          </a:r>
          <a:r>
            <a:rPr kumimoji="1" lang="ja-JP" altLang="ja-JP" sz="1400">
              <a:solidFill>
                <a:schemeClr val="dk1"/>
              </a:solidFill>
              <a:effectLst/>
              <a:latin typeface="+mn-lt"/>
              <a:ea typeface="+mn-ea"/>
              <a:cs typeface="+mn-cs"/>
            </a:rPr>
            <a:t>、依然として低い水準であることから、今後も基金残高の確保に努め</a:t>
          </a:r>
          <a:r>
            <a:rPr kumimoji="1" lang="ja-JP" altLang="en-US" sz="14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全会計を対象とした連結実質赤字比率は、算定されてい</a:t>
          </a:r>
          <a:r>
            <a:rPr kumimoji="1" lang="ja-JP" altLang="en-US" sz="1400">
              <a:solidFill>
                <a:schemeClr val="dk1"/>
              </a:solidFill>
              <a:effectLst/>
              <a:latin typeface="+mn-lt"/>
              <a:ea typeface="+mn-ea"/>
              <a:cs typeface="+mn-cs"/>
            </a:rPr>
            <a:t>ない</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現時点では各会計とも概ね健全な財政運営が保たれているといえ</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が、各特別会計において、一般会計繰入金への依存度が高くなっていることから、財源の確保を含め、引き続き、財政運営の健全化に努め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800">
              <a:solidFill>
                <a:schemeClr val="dk1"/>
              </a:solidFill>
              <a:effectLst/>
              <a:latin typeface="+mn-ea"/>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は、元利償還金が増加したこと、</a:t>
          </a:r>
          <a:r>
            <a:rPr kumimoji="1" lang="ja-JP" altLang="ja-JP" sz="1400">
              <a:solidFill>
                <a:schemeClr val="dk1"/>
              </a:solidFill>
              <a:effectLst/>
              <a:latin typeface="+mn-lt"/>
              <a:ea typeface="+mn-ea"/>
              <a:cs typeface="+mn-cs"/>
            </a:rPr>
            <a:t>地方交付税</a:t>
          </a:r>
          <a:r>
            <a:rPr kumimoji="1" lang="ja-JP" altLang="en-US" sz="1400">
              <a:solidFill>
                <a:schemeClr val="dk1"/>
              </a:solidFill>
              <a:effectLst/>
              <a:latin typeface="+mn-lt"/>
              <a:ea typeface="+mn-ea"/>
              <a:cs typeface="+mn-cs"/>
            </a:rPr>
            <a:t>及び地方消費税交付金</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収により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標準財政規模が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したこと</a:t>
          </a:r>
          <a:r>
            <a:rPr kumimoji="1" lang="ja-JP" altLang="en-US" sz="1400">
              <a:solidFill>
                <a:schemeClr val="dk1"/>
              </a:solidFill>
              <a:effectLst/>
              <a:latin typeface="+mn-lt"/>
              <a:ea typeface="+mn-ea"/>
              <a:cs typeface="+mn-cs"/>
            </a:rPr>
            <a:t>から、単年度では</a:t>
          </a:r>
          <a:r>
            <a:rPr kumimoji="1" lang="en-US" altLang="ja-JP" sz="1400">
              <a:solidFill>
                <a:schemeClr val="dk1"/>
              </a:solidFill>
              <a:effectLst/>
              <a:latin typeface="+mn-lt"/>
              <a:ea typeface="+mn-ea"/>
              <a:cs typeface="+mn-cs"/>
            </a:rPr>
            <a:t>8.0%</a:t>
          </a:r>
          <a:r>
            <a:rPr kumimoji="1" lang="ja-JP" altLang="en-US" sz="1400">
              <a:solidFill>
                <a:schemeClr val="dk1"/>
              </a:solidFill>
              <a:effectLst/>
              <a:latin typeface="+mn-lt"/>
              <a:ea typeface="+mn-ea"/>
              <a:cs typeface="+mn-cs"/>
            </a:rPr>
            <a:t>と昨年度に比べ</a:t>
          </a:r>
          <a:r>
            <a:rPr kumimoji="1" lang="en-US" altLang="ja-JP" sz="1400">
              <a:solidFill>
                <a:schemeClr val="dk1"/>
              </a:solidFill>
              <a:effectLst/>
              <a:latin typeface="+mn-lt"/>
              <a:ea typeface="+mn-ea"/>
              <a:cs typeface="+mn-cs"/>
            </a:rPr>
            <a:t>0.7</a:t>
          </a:r>
          <a:r>
            <a:rPr kumimoji="1" lang="ja-JP" altLang="en-US" sz="1400">
              <a:solidFill>
                <a:schemeClr val="dk1"/>
              </a:solidFill>
              <a:effectLst/>
              <a:latin typeface="+mn-lt"/>
              <a:ea typeface="+mn-ea"/>
              <a:cs typeface="+mn-cs"/>
            </a:rPr>
            <a:t>ポイント増となった。</a:t>
          </a:r>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しかし、３か年平均では、平成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年度の単年度の実質公債費比率が大きく減少となったため、結果として、昨年度よりも</a:t>
          </a:r>
          <a:r>
            <a:rPr kumimoji="1" lang="en-US" altLang="ja-JP" sz="1400">
              <a:solidFill>
                <a:schemeClr val="dk1"/>
              </a:solidFill>
              <a:effectLst/>
              <a:latin typeface="+mn-lt"/>
              <a:ea typeface="+mn-ea"/>
              <a:cs typeface="+mn-cs"/>
            </a:rPr>
            <a:t>0.1</a:t>
          </a:r>
          <a:r>
            <a:rPr kumimoji="1" lang="ja-JP" altLang="en-US"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7.7</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今後も、より有利な地方債の活用に努め、健全な財政運営</a:t>
          </a:r>
          <a:r>
            <a:rPr kumimoji="1" lang="ja-JP" altLang="en-US" sz="1400">
              <a:solidFill>
                <a:schemeClr val="dk1"/>
              </a:solidFill>
              <a:effectLst/>
              <a:latin typeface="+mn-lt"/>
              <a:ea typeface="+mn-ea"/>
              <a:cs typeface="+mn-cs"/>
            </a:rPr>
            <a:t>に努める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将来負担比率は、</a:t>
          </a:r>
          <a:r>
            <a:rPr kumimoji="1" lang="ja-JP" altLang="en-US" sz="1400">
              <a:solidFill>
                <a:schemeClr val="dk1"/>
              </a:solidFill>
              <a:effectLst/>
              <a:latin typeface="+mn-lt"/>
              <a:ea typeface="+mn-ea"/>
              <a:cs typeface="+mn-cs"/>
            </a:rPr>
            <a:t>昨年度より</a:t>
          </a:r>
          <a:r>
            <a:rPr kumimoji="1" lang="en-US" altLang="ja-JP" sz="1400">
              <a:solidFill>
                <a:schemeClr val="dk1"/>
              </a:solidFill>
              <a:effectLst/>
              <a:latin typeface="+mn-lt"/>
              <a:ea typeface="+mn-ea"/>
              <a:cs typeface="+mn-cs"/>
            </a:rPr>
            <a:t>5.3</a:t>
          </a:r>
          <a:r>
            <a:rPr kumimoji="1" lang="ja-JP" altLang="en-US" sz="1400">
              <a:solidFill>
                <a:schemeClr val="dk1"/>
              </a:solidFill>
              <a:effectLst/>
              <a:latin typeface="+mn-lt"/>
              <a:ea typeface="+mn-ea"/>
              <a:cs typeface="+mn-cs"/>
            </a:rPr>
            <a:t>％減の</a:t>
          </a:r>
          <a:r>
            <a:rPr kumimoji="1" lang="en-US" altLang="ja-JP" sz="1400">
              <a:solidFill>
                <a:schemeClr val="dk1"/>
              </a:solidFill>
              <a:effectLst/>
              <a:latin typeface="+mn-lt"/>
              <a:ea typeface="+mn-ea"/>
              <a:cs typeface="+mn-cs"/>
            </a:rPr>
            <a:t>75.5</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った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これは、一般会計等の地方債現在高や</a:t>
          </a:r>
          <a:r>
            <a:rPr kumimoji="1" lang="ja-JP" altLang="en-US" sz="1400">
              <a:solidFill>
                <a:schemeClr val="dk1"/>
              </a:solidFill>
              <a:effectLst/>
              <a:latin typeface="+mn-lt"/>
              <a:ea typeface="+mn-ea"/>
              <a:cs typeface="+mn-cs"/>
            </a:rPr>
            <a:t>一部事務組合等地方債償還財源にかかる負担が減となったことに加え、</a:t>
          </a:r>
          <a:r>
            <a:rPr kumimoji="1" lang="ja-JP" altLang="ja-JP" sz="1400">
              <a:solidFill>
                <a:schemeClr val="dk1"/>
              </a:solidFill>
              <a:effectLst/>
              <a:latin typeface="+mn-lt"/>
              <a:ea typeface="+mn-ea"/>
              <a:cs typeface="+mn-cs"/>
            </a:rPr>
            <a:t>財政調整基金などの充当可能基金</a:t>
          </a:r>
          <a:r>
            <a:rPr kumimoji="1" lang="ja-JP" altLang="en-US" sz="1400">
              <a:solidFill>
                <a:schemeClr val="dk1"/>
              </a:solidFill>
              <a:effectLst/>
              <a:latin typeface="+mn-lt"/>
              <a:ea typeface="+mn-ea"/>
              <a:cs typeface="+mn-cs"/>
            </a:rPr>
            <a:t>が増となったためである。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有形固定資産減価償却率は、類似団体内平均値より</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57.7</a:t>
          </a:r>
          <a:r>
            <a:rPr kumimoji="1" lang="ja-JP" altLang="ja-JP" sz="1100">
              <a:solidFill>
                <a:schemeClr val="dk1"/>
              </a:solidFill>
              <a:effectLst/>
              <a:latin typeface="+mn-lt"/>
              <a:ea typeface="+mn-ea"/>
              <a:cs typeface="+mn-cs"/>
            </a:rPr>
            <a:t>％となります。</a:t>
          </a:r>
          <a:endParaRPr lang="ja-JP" altLang="ja-JP">
            <a:effectLst/>
          </a:endParaRPr>
        </a:p>
        <a:p>
          <a:r>
            <a:rPr kumimoji="1" lang="ja-JP" altLang="ja-JP" sz="1100">
              <a:solidFill>
                <a:schemeClr val="dk1"/>
              </a:solidFill>
              <a:effectLst/>
              <a:latin typeface="+mn-lt"/>
              <a:ea typeface="+mn-ea"/>
              <a:cs typeface="+mn-cs"/>
            </a:rPr>
            <a:t>　これは、普通建設事業などの資産形成事業費が低いためである。</a:t>
          </a:r>
          <a:endParaRPr lang="ja-JP" altLang="ja-JP">
            <a:effectLst/>
          </a:endParaRPr>
        </a:p>
        <a:p>
          <a:r>
            <a:rPr kumimoji="1" lang="ja-JP" altLang="ja-JP" sz="1100">
              <a:solidFill>
                <a:schemeClr val="dk1"/>
              </a:solidFill>
              <a:effectLst/>
              <a:latin typeface="+mn-lt"/>
              <a:ea typeface="+mn-ea"/>
              <a:cs typeface="+mn-cs"/>
            </a:rPr>
            <a:t>　今後は、耐用年数等を考慮し、適切な更新が必要である。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474768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59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17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1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535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34290</xdr:rowOff>
    </xdr:from>
    <xdr:to>
      <xdr:col>3</xdr:col>
      <xdr:colOff>511175</xdr:colOff>
      <xdr:row>29</xdr:row>
      <xdr:rowOff>135890</xdr:rowOff>
    </xdr:to>
    <xdr:sp macro="" textlink="">
      <xdr:nvSpPr>
        <xdr:cNvPr id="77" name="円/楕円 76"/>
        <xdr:cNvSpPr/>
      </xdr:nvSpPr>
      <xdr:spPr>
        <a:xfrm>
          <a:off x="4000500" y="50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152417</xdr:rowOff>
    </xdr:from>
    <xdr:ext cx="405111" cy="259045"/>
    <xdr:sp macro="" textlink="">
      <xdr:nvSpPr>
        <xdr:cNvPr id="79" name="n_1mainValue有形固定資産減価償却率"/>
        <xdr:cNvSpPr txBox="1"/>
      </xdr:nvSpPr>
      <xdr:spPr>
        <a:xfrm>
          <a:off x="3836043"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111125</xdr:rowOff>
    </xdr:from>
    <xdr:to>
      <xdr:col>5</xdr:col>
      <xdr:colOff>409575</xdr:colOff>
      <xdr:row>35</xdr:row>
      <xdr:rowOff>41275</xdr:rowOff>
    </xdr:to>
    <xdr:sp macro="" textlink="">
      <xdr:nvSpPr>
        <xdr:cNvPr id="66" name="円/楕円 65"/>
        <xdr:cNvSpPr/>
      </xdr:nvSpPr>
      <xdr:spPr>
        <a:xfrm>
          <a:off x="3746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57802</xdr:rowOff>
    </xdr:from>
    <xdr:ext cx="405111" cy="259045"/>
    <xdr:sp macro="" textlink="">
      <xdr:nvSpPr>
        <xdr:cNvPr id="68" name="n_1mainValue【道路】&#10;有形固定資産減価償却率"/>
        <xdr:cNvSpPr txBox="1"/>
      </xdr:nvSpPr>
      <xdr:spPr>
        <a:xfrm>
          <a:off x="3582043"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77521</xdr:rowOff>
    </xdr:from>
    <xdr:to>
      <xdr:col>14</xdr:col>
      <xdr:colOff>79375</xdr:colOff>
      <xdr:row>40</xdr:row>
      <xdr:rowOff>7671</xdr:rowOff>
    </xdr:to>
    <xdr:sp macro="" textlink="">
      <xdr:nvSpPr>
        <xdr:cNvPr id="103" name="円/楕円 102"/>
        <xdr:cNvSpPr/>
      </xdr:nvSpPr>
      <xdr:spPr>
        <a:xfrm>
          <a:off x="9588500" y="67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170248</xdr:rowOff>
    </xdr:from>
    <xdr:ext cx="534377" cy="259045"/>
    <xdr:sp macro="" textlink="">
      <xdr:nvSpPr>
        <xdr:cNvPr id="105" name="n_1mainValue【道路】&#10;一人当たり延長"/>
        <xdr:cNvSpPr txBox="1"/>
      </xdr:nvSpPr>
      <xdr:spPr>
        <a:xfrm>
          <a:off x="9359410" y="68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2" name="直線コネクタ 131"/>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3"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34" name="直線コネクタ 133"/>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35"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36" name="直線コネクタ 135"/>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37"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38" name="フローチャート : 判断 137"/>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39" name="フローチャート : 判断 138"/>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25944</xdr:rowOff>
    </xdr:from>
    <xdr:to>
      <xdr:col>5</xdr:col>
      <xdr:colOff>409575</xdr:colOff>
      <xdr:row>55</xdr:row>
      <xdr:rowOff>127544</xdr:rowOff>
    </xdr:to>
    <xdr:sp macro="" textlink="">
      <xdr:nvSpPr>
        <xdr:cNvPr id="145" name="円/楕円 144"/>
        <xdr:cNvSpPr/>
      </xdr:nvSpPr>
      <xdr:spPr>
        <a:xfrm>
          <a:off x="3746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74584</xdr:rowOff>
    </xdr:from>
    <xdr:ext cx="405111" cy="259045"/>
    <xdr:sp macro="" textlink="">
      <xdr:nvSpPr>
        <xdr:cNvPr id="146"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144071</xdr:rowOff>
    </xdr:from>
    <xdr:ext cx="405111" cy="259045"/>
    <xdr:sp macro="" textlink="">
      <xdr:nvSpPr>
        <xdr:cNvPr id="147" name="n_1mainValue【橋りょう・トンネル】&#10;有形固定資産減価償却率"/>
        <xdr:cNvSpPr txBox="1"/>
      </xdr:nvSpPr>
      <xdr:spPr>
        <a:xfrm>
          <a:off x="3582043" y="923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45934</xdr:rowOff>
    </xdr:from>
    <xdr:to>
      <xdr:col>14</xdr:col>
      <xdr:colOff>79375</xdr:colOff>
      <xdr:row>63</xdr:row>
      <xdr:rowOff>147534</xdr:rowOff>
    </xdr:to>
    <xdr:sp macro="" textlink="">
      <xdr:nvSpPr>
        <xdr:cNvPr id="184" name="円/楕円 183"/>
        <xdr:cNvSpPr/>
      </xdr:nvSpPr>
      <xdr:spPr>
        <a:xfrm>
          <a:off x="9588500" y="108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138661</xdr:rowOff>
    </xdr:from>
    <xdr:ext cx="534377" cy="259045"/>
    <xdr:sp macro="" textlink="">
      <xdr:nvSpPr>
        <xdr:cNvPr id="186" name="n_1mainValue【橋りょう・トンネル】&#10;一人当たり有形固定資産（償却資産）額"/>
        <xdr:cNvSpPr txBox="1"/>
      </xdr:nvSpPr>
      <xdr:spPr>
        <a:xfrm>
          <a:off x="9359411" y="109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10161</xdr:rowOff>
    </xdr:from>
    <xdr:to>
      <xdr:col>5</xdr:col>
      <xdr:colOff>409575</xdr:colOff>
      <xdr:row>82</xdr:row>
      <xdr:rowOff>111761</xdr:rowOff>
    </xdr:to>
    <xdr:sp macro="" textlink="">
      <xdr:nvSpPr>
        <xdr:cNvPr id="222" name="円/楕円 221"/>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128288</xdr:rowOff>
    </xdr:from>
    <xdr:ext cx="405111" cy="259045"/>
    <xdr:sp macro="" textlink="">
      <xdr:nvSpPr>
        <xdr:cNvPr id="224" name="n_1mainValue【公営住宅】&#10;有形固定資産減価償却率"/>
        <xdr:cNvSpPr txBox="1"/>
      </xdr:nvSpPr>
      <xdr:spPr>
        <a:xfrm>
          <a:off x="3582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10161</xdr:rowOff>
    </xdr:from>
    <xdr:to>
      <xdr:col>14</xdr:col>
      <xdr:colOff>79375</xdr:colOff>
      <xdr:row>85</xdr:row>
      <xdr:rowOff>111761</xdr:rowOff>
    </xdr:to>
    <xdr:sp macro="" textlink="">
      <xdr:nvSpPr>
        <xdr:cNvPr id="259" name="円/楕円 258"/>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0"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102888</xdr:rowOff>
    </xdr:from>
    <xdr:ext cx="469744" cy="259045"/>
    <xdr:sp macro="" textlink="">
      <xdr:nvSpPr>
        <xdr:cNvPr id="261" name="n_1mainValue【公営住宅】&#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3" name="直線コネクタ 282"/>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4"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5" name="直線コネクタ 28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8"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9" name="フローチャート : 判断 288"/>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13970</xdr:rowOff>
    </xdr:from>
    <xdr:to>
      <xdr:col>5</xdr:col>
      <xdr:colOff>409575</xdr:colOff>
      <xdr:row>104</xdr:row>
      <xdr:rowOff>115570</xdr:rowOff>
    </xdr:to>
    <xdr:sp macro="" textlink="">
      <xdr:nvSpPr>
        <xdr:cNvPr id="296" name="円/楕円 295"/>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106697</xdr:rowOff>
    </xdr:from>
    <xdr:ext cx="405111" cy="259045"/>
    <xdr:sp macro="" textlink="">
      <xdr:nvSpPr>
        <xdr:cNvPr id="298" name="n_1mainValue【港湾・漁港】&#10;有形固定資産減価償却率"/>
        <xdr:cNvSpPr txBox="1"/>
      </xdr:nvSpPr>
      <xdr:spPr>
        <a:xfrm>
          <a:off x="3582043"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90635</xdr:rowOff>
    </xdr:from>
    <xdr:to>
      <xdr:col>14</xdr:col>
      <xdr:colOff>79375</xdr:colOff>
      <xdr:row>108</xdr:row>
      <xdr:rowOff>20785</xdr:rowOff>
    </xdr:to>
    <xdr:sp macro="" textlink="">
      <xdr:nvSpPr>
        <xdr:cNvPr id="335" name="円/楕円 334"/>
        <xdr:cNvSpPr/>
      </xdr:nvSpPr>
      <xdr:spPr>
        <a:xfrm>
          <a:off x="9588500" y="184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11912</xdr:rowOff>
    </xdr:from>
    <xdr:ext cx="534377" cy="259045"/>
    <xdr:sp macro="" textlink="">
      <xdr:nvSpPr>
        <xdr:cNvPr id="337" name="n_1mainValue【港湾・漁港】&#10;一人当たり有形固定資産（償却資産）額"/>
        <xdr:cNvSpPr txBox="1"/>
      </xdr:nvSpPr>
      <xdr:spPr>
        <a:xfrm>
          <a:off x="9359411" y="185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23495</xdr:rowOff>
    </xdr:from>
    <xdr:to>
      <xdr:col>22</xdr:col>
      <xdr:colOff>415925</xdr:colOff>
      <xdr:row>37</xdr:row>
      <xdr:rowOff>125095</xdr:rowOff>
    </xdr:to>
    <xdr:sp macro="" textlink="">
      <xdr:nvSpPr>
        <xdr:cNvPr id="375" name="円/楕円 374"/>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141622</xdr:rowOff>
    </xdr:from>
    <xdr:ext cx="405111" cy="259045"/>
    <xdr:sp macro="" textlink="">
      <xdr:nvSpPr>
        <xdr:cNvPr id="377" name="n_1mainValue【認定こども園・幼稚園・保育所】&#10;有形固定資産減価償却率"/>
        <xdr:cNvSpPr txBox="1"/>
      </xdr:nvSpPr>
      <xdr:spPr>
        <a:xfrm>
          <a:off x="15266043"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64262</xdr:rowOff>
    </xdr:from>
    <xdr:to>
      <xdr:col>31</xdr:col>
      <xdr:colOff>85725</xdr:colOff>
      <xdr:row>35</xdr:row>
      <xdr:rowOff>165862</xdr:rowOff>
    </xdr:to>
    <xdr:sp macro="" textlink="">
      <xdr:nvSpPr>
        <xdr:cNvPr id="412" name="円/楕円 411"/>
        <xdr:cNvSpPr/>
      </xdr:nvSpPr>
      <xdr:spPr>
        <a:xfrm>
          <a:off x="21272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10939</xdr:rowOff>
    </xdr:from>
    <xdr:ext cx="469744" cy="259045"/>
    <xdr:sp macro="" textlink="">
      <xdr:nvSpPr>
        <xdr:cNvPr id="414" name="n_1mainValue【認定こども園・幼稚園・保育所】&#10;一人当たり面積"/>
        <xdr:cNvSpPr txBox="1"/>
      </xdr:nvSpPr>
      <xdr:spPr>
        <a:xfrm>
          <a:off x="210757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81788</xdr:rowOff>
    </xdr:from>
    <xdr:to>
      <xdr:col>22</xdr:col>
      <xdr:colOff>415925</xdr:colOff>
      <xdr:row>60</xdr:row>
      <xdr:rowOff>11938</xdr:rowOff>
    </xdr:to>
    <xdr:sp macro="" textlink="">
      <xdr:nvSpPr>
        <xdr:cNvPr id="450" name="円/楕円 449"/>
        <xdr:cNvSpPr/>
      </xdr:nvSpPr>
      <xdr:spPr>
        <a:xfrm>
          <a:off x="15430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1"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3065</xdr:rowOff>
    </xdr:from>
    <xdr:ext cx="405111" cy="259045"/>
    <xdr:sp macro="" textlink="">
      <xdr:nvSpPr>
        <xdr:cNvPr id="452" name="n_1mainValue【学校施設】&#10;有形固定資産減価償却率"/>
        <xdr:cNvSpPr txBox="1"/>
      </xdr:nvSpPr>
      <xdr:spPr>
        <a:xfrm>
          <a:off x="15266043"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72" name="テキスト ボックス 47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74" name="テキスト ボックス 47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6" name="テキスト ボックス 4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48985</xdr:rowOff>
    </xdr:from>
    <xdr:to>
      <xdr:col>32</xdr:col>
      <xdr:colOff>186689</xdr:colOff>
      <xdr:row>63</xdr:row>
      <xdr:rowOff>148590</xdr:rowOff>
    </xdr:to>
    <xdr:cxnSp macro="">
      <xdr:nvCxnSpPr>
        <xdr:cNvPr id="478" name="直線コネクタ 477"/>
        <xdr:cNvCxnSpPr/>
      </xdr:nvCxnSpPr>
      <xdr:spPr>
        <a:xfrm flipV="1">
          <a:off x="22160864" y="10335985"/>
          <a:ext cx="0" cy="61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152417</xdr:rowOff>
    </xdr:from>
    <xdr:ext cx="469744" cy="259045"/>
    <xdr:sp macro="" textlink="">
      <xdr:nvSpPr>
        <xdr:cNvPr id="479" name="【学校施設】&#10;一人当たり面積最小値テキスト"/>
        <xdr:cNvSpPr txBox="1"/>
      </xdr:nvSpPr>
      <xdr:spPr>
        <a:xfrm>
          <a:off x="222504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63</xdr:row>
      <xdr:rowOff>148590</xdr:rowOff>
    </xdr:from>
    <xdr:to>
      <xdr:col>32</xdr:col>
      <xdr:colOff>276225</xdr:colOff>
      <xdr:row>63</xdr:row>
      <xdr:rowOff>148590</xdr:rowOff>
    </xdr:to>
    <xdr:cxnSp macro="">
      <xdr:nvCxnSpPr>
        <xdr:cNvPr id="480" name="直線コネクタ 47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167112</xdr:rowOff>
    </xdr:from>
    <xdr:ext cx="469744" cy="259045"/>
    <xdr:sp macro="" textlink="">
      <xdr:nvSpPr>
        <xdr:cNvPr id="481" name="【学校施設】&#10;一人当たり面積最大値テキスト"/>
        <xdr:cNvSpPr txBox="1"/>
      </xdr:nvSpPr>
      <xdr:spPr>
        <a:xfrm>
          <a:off x="22250400"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60</xdr:row>
      <xdr:rowOff>48985</xdr:rowOff>
    </xdr:from>
    <xdr:to>
      <xdr:col>32</xdr:col>
      <xdr:colOff>276225</xdr:colOff>
      <xdr:row>60</xdr:row>
      <xdr:rowOff>48985</xdr:rowOff>
    </xdr:to>
    <xdr:cxnSp macro="">
      <xdr:nvCxnSpPr>
        <xdr:cNvPr id="482" name="直線コネクタ 481"/>
        <xdr:cNvCxnSpPr/>
      </xdr:nvCxnSpPr>
      <xdr:spPr>
        <a:xfrm>
          <a:off x="22072600" y="10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153723</xdr:rowOff>
    </xdr:from>
    <xdr:ext cx="469744" cy="259045"/>
    <xdr:sp macro="" textlink="">
      <xdr:nvSpPr>
        <xdr:cNvPr id="483" name="【学校施設】&#10;一人当たり面積平均値テキスト"/>
        <xdr:cNvSpPr txBox="1"/>
      </xdr:nvSpPr>
      <xdr:spPr>
        <a:xfrm>
          <a:off x="22250400" y="1078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3846</xdr:rowOff>
    </xdr:from>
    <xdr:to>
      <xdr:col>32</xdr:col>
      <xdr:colOff>238125</xdr:colOff>
      <xdr:row>63</xdr:row>
      <xdr:rowOff>105446</xdr:rowOff>
    </xdr:to>
    <xdr:sp macro="" textlink="">
      <xdr:nvSpPr>
        <xdr:cNvPr id="484" name="フローチャート : 判断 483"/>
        <xdr:cNvSpPr/>
      </xdr:nvSpPr>
      <xdr:spPr>
        <a:xfrm>
          <a:off x="22110700" y="1080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169091</xdr:rowOff>
    </xdr:from>
    <xdr:to>
      <xdr:col>31</xdr:col>
      <xdr:colOff>85725</xdr:colOff>
      <xdr:row>63</xdr:row>
      <xdr:rowOff>99241</xdr:rowOff>
    </xdr:to>
    <xdr:sp macro="" textlink="">
      <xdr:nvSpPr>
        <xdr:cNvPr id="485" name="フローチャート : 判断 484"/>
        <xdr:cNvSpPr/>
      </xdr:nvSpPr>
      <xdr:spPr>
        <a:xfrm>
          <a:off x="21272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153089</xdr:rowOff>
    </xdr:from>
    <xdr:to>
      <xdr:col>31</xdr:col>
      <xdr:colOff>85725</xdr:colOff>
      <xdr:row>56</xdr:row>
      <xdr:rowOff>83239</xdr:rowOff>
    </xdr:to>
    <xdr:sp macro="" textlink="">
      <xdr:nvSpPr>
        <xdr:cNvPr id="491" name="円/楕円 490"/>
        <xdr:cNvSpPr/>
      </xdr:nvSpPr>
      <xdr:spPr>
        <a:xfrm>
          <a:off x="21272500" y="9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90368</xdr:rowOff>
    </xdr:from>
    <xdr:ext cx="469744" cy="259045"/>
    <xdr:sp macro="" textlink="">
      <xdr:nvSpPr>
        <xdr:cNvPr id="492" name="n_1aveValue【学校施設】&#10;一人当たり面積"/>
        <xdr:cNvSpPr txBox="1"/>
      </xdr:nvSpPr>
      <xdr:spPr>
        <a:xfrm>
          <a:off x="210757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440835</xdr:colOff>
      <xdr:row>54</xdr:row>
      <xdr:rowOff>99766</xdr:rowOff>
    </xdr:from>
    <xdr:ext cx="534377" cy="259045"/>
    <xdr:sp macro="" textlink="">
      <xdr:nvSpPr>
        <xdr:cNvPr id="493" name="n_1mainValue【学校施設】&#10;一人当たり面積"/>
        <xdr:cNvSpPr txBox="1"/>
      </xdr:nvSpPr>
      <xdr:spPr>
        <a:xfrm>
          <a:off x="21043410" y="93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2" name="テキスト ボックス 52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2" name="テキスト ボックス 53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6" name="直線コネクタ 535"/>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7"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8" name="直線コネクタ 537"/>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9"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40" name="直線コネクタ 539"/>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1"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2" name="フローチャート : 判断 54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3" name="フローチャート : 判断 542"/>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18869</xdr:rowOff>
    </xdr:from>
    <xdr:to>
      <xdr:col>22</xdr:col>
      <xdr:colOff>415925</xdr:colOff>
      <xdr:row>108</xdr:row>
      <xdr:rowOff>120469</xdr:rowOff>
    </xdr:to>
    <xdr:sp macro="" textlink="">
      <xdr:nvSpPr>
        <xdr:cNvPr id="549" name="円/楕円 548"/>
        <xdr:cNvSpPr/>
      </xdr:nvSpPr>
      <xdr:spPr>
        <a:xfrm>
          <a:off x="15430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550"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111596</xdr:rowOff>
    </xdr:from>
    <xdr:ext cx="405111" cy="259045"/>
    <xdr:sp macro="" textlink="">
      <xdr:nvSpPr>
        <xdr:cNvPr id="551" name="n_1mainValue【公民館】&#10;有形固定資産減価償却率"/>
        <xdr:cNvSpPr txBox="1"/>
      </xdr:nvSpPr>
      <xdr:spPr>
        <a:xfrm>
          <a:off x="15266043"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3" name="直線コネクタ 572"/>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4"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5" name="直線コネクタ 57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6"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7" name="直線コネクタ 57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8"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9" name="フローチャート : 判断 578"/>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80" name="フローチャート : 判断 579"/>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57404</xdr:rowOff>
    </xdr:from>
    <xdr:to>
      <xdr:col>31</xdr:col>
      <xdr:colOff>85725</xdr:colOff>
      <xdr:row>103</xdr:row>
      <xdr:rowOff>159004</xdr:rowOff>
    </xdr:to>
    <xdr:sp macro="" textlink="">
      <xdr:nvSpPr>
        <xdr:cNvPr id="586" name="円/楕円 585"/>
        <xdr:cNvSpPr/>
      </xdr:nvSpPr>
      <xdr:spPr>
        <a:xfrm>
          <a:off x="21272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7"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4081</xdr:rowOff>
    </xdr:from>
    <xdr:ext cx="469744" cy="259045"/>
    <xdr:sp macro="" textlink="">
      <xdr:nvSpPr>
        <xdr:cNvPr id="588" name="n_1mainValue【公民館】&#10;一人当たり面積"/>
        <xdr:cNvSpPr txBox="1"/>
      </xdr:nvSpPr>
      <xdr:spPr>
        <a:xfrm>
          <a:off x="210757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道路や橋りょう、公営住宅などのインフラ資産については、類似団体内平均値より高くなっている。特に橋りょうは、有形固定資産減価償却率が</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％以上となり、施設の更新が急務である。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また、幼稚園や保育所、学校施設の有形固定資産減価償却率が類似団体内平均値より低くなっているが、耐用年数等を考慮し、適切な更新が必要である。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三重県鳥羽市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19,691
19,486
107.34
11,609,483
11,342,654
266,576
6,254,502
12,652,066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17236</xdr:rowOff>
    </xdr:from>
    <xdr:to>
      <xdr:col>5</xdr:col>
      <xdr:colOff>409575</xdr:colOff>
      <xdr:row>37</xdr:row>
      <xdr:rowOff>118836</xdr:rowOff>
    </xdr:to>
    <xdr:sp macro="" textlink="">
      <xdr:nvSpPr>
        <xdr:cNvPr id="72" name="円/楕円 71"/>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135363</xdr:rowOff>
    </xdr:from>
    <xdr:ext cx="405111" cy="259045"/>
    <xdr:sp macro="" textlink="">
      <xdr:nvSpPr>
        <xdr:cNvPr id="73" name="n_1mainValue【図書館】&#10;有形固定資産減価償却率"/>
        <xdr:cNvSpPr txBox="1"/>
      </xdr:nvSpPr>
      <xdr:spPr>
        <a:xfrm>
          <a:off x="3582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139700</xdr:rowOff>
    </xdr:from>
    <xdr:to>
      <xdr:col>14</xdr:col>
      <xdr:colOff>79375</xdr:colOff>
      <xdr:row>36</xdr:row>
      <xdr:rowOff>69850</xdr:rowOff>
    </xdr:to>
    <xdr:sp macro="" textlink="">
      <xdr:nvSpPr>
        <xdr:cNvPr id="112" name="円/楕円 111"/>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86377</xdr:rowOff>
    </xdr:from>
    <xdr:ext cx="469744" cy="259045"/>
    <xdr:sp macro="" textlink="">
      <xdr:nvSpPr>
        <xdr:cNvPr id="113" name="n_1mainValue【図書館】&#10;一人当たり面積"/>
        <xdr:cNvSpPr txBox="1"/>
      </xdr:nvSpPr>
      <xdr:spPr>
        <a:xfrm>
          <a:off x="9391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53975</xdr:rowOff>
    </xdr:from>
    <xdr:to>
      <xdr:col>5</xdr:col>
      <xdr:colOff>409575</xdr:colOff>
      <xdr:row>58</xdr:row>
      <xdr:rowOff>155575</xdr:rowOff>
    </xdr:to>
    <xdr:sp macro="" textlink="">
      <xdr:nvSpPr>
        <xdr:cNvPr id="152" name="円/楕円 151"/>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652</xdr:rowOff>
    </xdr:from>
    <xdr:ext cx="405111" cy="259045"/>
    <xdr:sp macro="" textlink="">
      <xdr:nvSpPr>
        <xdr:cNvPr id="153" name="n_1mainValue【体育館・プール】&#10;有形固定資産減価償却率"/>
        <xdr:cNvSpPr txBox="1"/>
      </xdr:nvSpPr>
      <xdr:spPr>
        <a:xfrm>
          <a:off x="3582043"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4" name="直線コネクタ 16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86377</xdr:rowOff>
    </xdr:from>
    <xdr:ext cx="467179" cy="259045"/>
    <xdr:sp macro="" textlink="">
      <xdr:nvSpPr>
        <xdr:cNvPr id="165" name="テキスト ボックス 16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8" name="直線コネクタ 16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143527</xdr:rowOff>
    </xdr:from>
    <xdr:ext cx="467179" cy="259045"/>
    <xdr:sp macro="" textlink="">
      <xdr:nvSpPr>
        <xdr:cNvPr id="169" name="テキスト ボックス 16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170879</xdr:rowOff>
    </xdr:from>
    <xdr:to>
      <xdr:col>15</xdr:col>
      <xdr:colOff>180340</xdr:colOff>
      <xdr:row>63</xdr:row>
      <xdr:rowOff>34290</xdr:rowOff>
    </xdr:to>
    <xdr:cxnSp macro="">
      <xdr:nvCxnSpPr>
        <xdr:cNvPr id="173" name="直線コネクタ 172"/>
        <xdr:cNvCxnSpPr/>
      </xdr:nvCxnSpPr>
      <xdr:spPr>
        <a:xfrm flipV="1">
          <a:off x="10476865" y="10457879"/>
          <a:ext cx="0" cy="37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4"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5" name="直線コネクタ 174"/>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117556</xdr:rowOff>
    </xdr:from>
    <xdr:ext cx="469744" cy="259045"/>
    <xdr:sp macro="" textlink="">
      <xdr:nvSpPr>
        <xdr:cNvPr id="176" name="【体育館・プール】&#10;一人当たり面積最大値テキスト"/>
        <xdr:cNvSpPr txBox="1"/>
      </xdr:nvSpPr>
      <xdr:spPr>
        <a:xfrm>
          <a:off x="10566400" y="1023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60</xdr:row>
      <xdr:rowOff>170879</xdr:rowOff>
    </xdr:from>
    <xdr:to>
      <xdr:col>15</xdr:col>
      <xdr:colOff>269875</xdr:colOff>
      <xdr:row>60</xdr:row>
      <xdr:rowOff>170879</xdr:rowOff>
    </xdr:to>
    <xdr:cxnSp macro="">
      <xdr:nvCxnSpPr>
        <xdr:cNvPr id="177" name="直線コネクタ 176"/>
        <xdr:cNvCxnSpPr/>
      </xdr:nvCxnSpPr>
      <xdr:spPr>
        <a:xfrm>
          <a:off x="10388600" y="104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169371</xdr:rowOff>
    </xdr:from>
    <xdr:ext cx="469744" cy="259045"/>
    <xdr:sp macro="" textlink="">
      <xdr:nvSpPr>
        <xdr:cNvPr id="178" name="【体育館・プール】&#10;一人当たり面積平均値テキスト"/>
        <xdr:cNvSpPr txBox="1"/>
      </xdr:nvSpPr>
      <xdr:spPr>
        <a:xfrm>
          <a:off x="10566400" y="10627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19494</xdr:rowOff>
    </xdr:from>
    <xdr:to>
      <xdr:col>15</xdr:col>
      <xdr:colOff>231775</xdr:colOff>
      <xdr:row>62</xdr:row>
      <xdr:rowOff>121094</xdr:rowOff>
    </xdr:to>
    <xdr:sp macro="" textlink="">
      <xdr:nvSpPr>
        <xdr:cNvPr id="179" name="フローチャート : 判断 178"/>
        <xdr:cNvSpPr/>
      </xdr:nvSpPr>
      <xdr:spPr>
        <a:xfrm>
          <a:off x="10426700" y="1064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28067</xdr:rowOff>
    </xdr:from>
    <xdr:to>
      <xdr:col>14</xdr:col>
      <xdr:colOff>79375</xdr:colOff>
      <xdr:row>62</xdr:row>
      <xdr:rowOff>129667</xdr:rowOff>
    </xdr:to>
    <xdr:sp macro="" textlink="">
      <xdr:nvSpPr>
        <xdr:cNvPr id="180" name="フローチャート : 判断 179"/>
        <xdr:cNvSpPr/>
      </xdr:nvSpPr>
      <xdr:spPr>
        <a:xfrm>
          <a:off x="9588500" y="1065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120794</xdr:rowOff>
    </xdr:from>
    <xdr:ext cx="469744" cy="259045"/>
    <xdr:sp macro="" textlink="">
      <xdr:nvSpPr>
        <xdr:cNvPr id="181" name="n_1aveValue【体育館・プール】&#10;一人当たり面積"/>
        <xdr:cNvSpPr txBox="1"/>
      </xdr:nvSpPr>
      <xdr:spPr>
        <a:xfrm>
          <a:off x="93917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112649</xdr:rowOff>
    </xdr:from>
    <xdr:to>
      <xdr:col>14</xdr:col>
      <xdr:colOff>79375</xdr:colOff>
      <xdr:row>56</xdr:row>
      <xdr:rowOff>42799</xdr:rowOff>
    </xdr:to>
    <xdr:sp macro="" textlink="">
      <xdr:nvSpPr>
        <xdr:cNvPr id="187" name="円/楕円 186"/>
        <xdr:cNvSpPr/>
      </xdr:nvSpPr>
      <xdr:spPr>
        <a:xfrm>
          <a:off x="9588500" y="9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59326</xdr:rowOff>
    </xdr:from>
    <xdr:ext cx="469744" cy="259045"/>
    <xdr:sp macro="" textlink="">
      <xdr:nvSpPr>
        <xdr:cNvPr id="188" name="n_1mainValue【体育館・プール】&#10;一人当たり面積"/>
        <xdr:cNvSpPr txBox="1"/>
      </xdr:nvSpPr>
      <xdr:spPr>
        <a:xfrm>
          <a:off x="9391727" y="931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3" name="直線コネクタ 212"/>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4"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5" name="直線コネクタ 21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16"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17" name="直線コネクタ 216"/>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18"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19" name="フローチャート : 判断 218"/>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0" name="フローチャート : 判断 219"/>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1"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86361</xdr:rowOff>
    </xdr:from>
    <xdr:to>
      <xdr:col>5</xdr:col>
      <xdr:colOff>409575</xdr:colOff>
      <xdr:row>84</xdr:row>
      <xdr:rowOff>16511</xdr:rowOff>
    </xdr:to>
    <xdr:sp macro="" textlink="">
      <xdr:nvSpPr>
        <xdr:cNvPr id="227" name="円/楕円 226"/>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7638</xdr:rowOff>
    </xdr:from>
    <xdr:ext cx="405111" cy="259045"/>
    <xdr:sp macro="" textlink="">
      <xdr:nvSpPr>
        <xdr:cNvPr id="228" name="n_1mainValue【福祉施設】&#10;有形固定資産減価償却率"/>
        <xdr:cNvSpPr txBox="1"/>
      </xdr:nvSpPr>
      <xdr:spPr>
        <a:xfrm>
          <a:off x="3582043"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4" name="直線コネクタ 253"/>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5"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6" name="直線コネクタ 255"/>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57"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58" name="直線コネクタ 257"/>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59"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0" name="フローチャート : 判断 259"/>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1" name="フローチャート : 判断 260"/>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2"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31387</xdr:rowOff>
    </xdr:from>
    <xdr:to>
      <xdr:col>14</xdr:col>
      <xdr:colOff>79375</xdr:colOff>
      <xdr:row>85</xdr:row>
      <xdr:rowOff>132987</xdr:rowOff>
    </xdr:to>
    <xdr:sp macro="" textlink="">
      <xdr:nvSpPr>
        <xdr:cNvPr id="268" name="円/楕円 267"/>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124114</xdr:rowOff>
    </xdr:from>
    <xdr:ext cx="469744" cy="259045"/>
    <xdr:sp macro="" textlink="">
      <xdr:nvSpPr>
        <xdr:cNvPr id="269" name="n_1mainValue【福祉施設】&#10;一人当たり面積"/>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1" name="テキスト ボックス 28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1" name="テキスト ボックス 29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5" name="直線コネクタ 294"/>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96"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97" name="直線コネクタ 296"/>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98"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99" name="直線コネクタ 29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0"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1" name="フローチャート : 判断 30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2" name="フローチャート : 判断 301"/>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3"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123371</xdr:rowOff>
    </xdr:from>
    <xdr:to>
      <xdr:col>5</xdr:col>
      <xdr:colOff>409575</xdr:colOff>
      <xdr:row>101</xdr:row>
      <xdr:rowOff>53521</xdr:rowOff>
    </xdr:to>
    <xdr:sp macro="" textlink="">
      <xdr:nvSpPr>
        <xdr:cNvPr id="309" name="円/楕円 308"/>
        <xdr:cNvSpPr/>
      </xdr:nvSpPr>
      <xdr:spPr>
        <a:xfrm>
          <a:off x="3746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70048</xdr:rowOff>
    </xdr:from>
    <xdr:ext cx="405111" cy="259045"/>
    <xdr:sp macro="" textlink="">
      <xdr:nvSpPr>
        <xdr:cNvPr id="310" name="n_1mainValue【市民会館】&#10;有形固定資産減価償却率"/>
        <xdr:cNvSpPr txBox="1"/>
      </xdr:nvSpPr>
      <xdr:spPr>
        <a:xfrm>
          <a:off x="3582043"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4" name="直線コネクタ 333"/>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5"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36" name="直線コネクタ 335"/>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37"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38" name="直線コネクタ 337"/>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39"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0" name="フローチャート : 判断 339"/>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1" name="フローチャート : 判断 340"/>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2"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90170</xdr:rowOff>
    </xdr:from>
    <xdr:to>
      <xdr:col>14</xdr:col>
      <xdr:colOff>79375</xdr:colOff>
      <xdr:row>107</xdr:row>
      <xdr:rowOff>20320</xdr:rowOff>
    </xdr:to>
    <xdr:sp macro="" textlink="">
      <xdr:nvSpPr>
        <xdr:cNvPr id="348" name="円/楕円 347"/>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36847</xdr:rowOff>
    </xdr:from>
    <xdr:ext cx="469744" cy="259045"/>
    <xdr:sp macro="" textlink="">
      <xdr:nvSpPr>
        <xdr:cNvPr id="349" name="n_1mainValue【市民会館】&#10;一人当たり面積"/>
        <xdr:cNvSpPr txBox="1"/>
      </xdr:nvSpPr>
      <xdr:spPr>
        <a:xfrm>
          <a:off x="9391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0" name="直線コネクタ 389"/>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1"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2" name="直線コネクタ 391"/>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3"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4" name="直線コネクタ 393"/>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5"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6" name="フローチャート : 判断 395"/>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7" name="フローチャート : 判断 396"/>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98"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113030</xdr:rowOff>
    </xdr:from>
    <xdr:to>
      <xdr:col>22</xdr:col>
      <xdr:colOff>415925</xdr:colOff>
      <xdr:row>64</xdr:row>
      <xdr:rowOff>43180</xdr:rowOff>
    </xdr:to>
    <xdr:sp macro="" textlink="">
      <xdr:nvSpPr>
        <xdr:cNvPr id="404" name="円/楕円 403"/>
        <xdr:cNvSpPr/>
      </xdr:nvSpPr>
      <xdr:spPr>
        <a:xfrm>
          <a:off x="1543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34307</xdr:rowOff>
    </xdr:from>
    <xdr:ext cx="405111" cy="259045"/>
    <xdr:sp macro="" textlink="">
      <xdr:nvSpPr>
        <xdr:cNvPr id="405" name="n_1mainValue【保健センター・保健所】&#10;有形固定資産減価償却率"/>
        <xdr:cNvSpPr txBox="1"/>
      </xdr:nvSpPr>
      <xdr:spPr>
        <a:xfrm>
          <a:off x="15266043"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6"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7" name="フローチャート : 判断 43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8" name="フローチャート : 判断 437"/>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39"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101600</xdr:rowOff>
    </xdr:from>
    <xdr:to>
      <xdr:col>31</xdr:col>
      <xdr:colOff>85725</xdr:colOff>
      <xdr:row>57</xdr:row>
      <xdr:rowOff>31750</xdr:rowOff>
    </xdr:to>
    <xdr:sp macro="" textlink="">
      <xdr:nvSpPr>
        <xdr:cNvPr id="445" name="円/楕円 444"/>
        <xdr:cNvSpPr/>
      </xdr:nvSpPr>
      <xdr:spPr>
        <a:xfrm>
          <a:off x="2127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48277</xdr:rowOff>
    </xdr:from>
    <xdr:ext cx="469744" cy="259045"/>
    <xdr:sp macro="" textlink="">
      <xdr:nvSpPr>
        <xdr:cNvPr id="446" name="n_1mainValue【保健センター・保健所】&#10;一人当たり面積"/>
        <xdr:cNvSpPr txBox="1"/>
      </xdr:nvSpPr>
      <xdr:spPr>
        <a:xfrm>
          <a:off x="210757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7" name="フローチャート : 判断 47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78"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124461</xdr:rowOff>
    </xdr:from>
    <xdr:to>
      <xdr:col>22</xdr:col>
      <xdr:colOff>415925</xdr:colOff>
      <xdr:row>82</xdr:row>
      <xdr:rowOff>54611</xdr:rowOff>
    </xdr:to>
    <xdr:sp macro="" textlink="">
      <xdr:nvSpPr>
        <xdr:cNvPr id="484" name="円/楕円 483"/>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45738</xdr:rowOff>
    </xdr:from>
    <xdr:ext cx="405111" cy="259045"/>
    <xdr:sp macro="" textlink="">
      <xdr:nvSpPr>
        <xdr:cNvPr id="485" name="n_1mainValue【消防施設】&#10;有形固定資産減価償却率"/>
        <xdr:cNvSpPr txBox="1"/>
      </xdr:nvSpPr>
      <xdr:spPr>
        <a:xfrm>
          <a:off x="15266043"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6" name="直線コネクタ 4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7" name="テキスト ボックス 4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8" name="直線コネクタ 4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9" name="テキスト ボックス 4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0" name="直線コネクタ 4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1" name="テキスト ボックス 5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2" name="直線コネクタ 5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3" name="テキスト ボックス 5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168402</xdr:rowOff>
    </xdr:from>
    <xdr:to>
      <xdr:col>32</xdr:col>
      <xdr:colOff>186689</xdr:colOff>
      <xdr:row>85</xdr:row>
      <xdr:rowOff>40387</xdr:rowOff>
    </xdr:to>
    <xdr:cxnSp macro="">
      <xdr:nvCxnSpPr>
        <xdr:cNvPr id="507" name="直線コネクタ 506"/>
        <xdr:cNvCxnSpPr/>
      </xdr:nvCxnSpPr>
      <xdr:spPr>
        <a:xfrm flipV="1">
          <a:off x="22160864" y="13712952"/>
          <a:ext cx="0" cy="900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44214</xdr:rowOff>
    </xdr:from>
    <xdr:ext cx="469744" cy="259045"/>
    <xdr:sp macro="" textlink="">
      <xdr:nvSpPr>
        <xdr:cNvPr id="508" name="【消防施設】&#10;一人当たり面積最小値テキスト"/>
        <xdr:cNvSpPr txBox="1"/>
      </xdr:nvSpPr>
      <xdr:spPr>
        <a:xfrm>
          <a:off x="22250400"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40387</xdr:rowOff>
    </xdr:from>
    <xdr:to>
      <xdr:col>32</xdr:col>
      <xdr:colOff>276225</xdr:colOff>
      <xdr:row>85</xdr:row>
      <xdr:rowOff>40387</xdr:rowOff>
    </xdr:to>
    <xdr:cxnSp macro="">
      <xdr:nvCxnSpPr>
        <xdr:cNvPr id="509" name="直線コネクタ 508"/>
        <xdr:cNvCxnSpPr/>
      </xdr:nvCxnSpPr>
      <xdr:spPr>
        <a:xfrm>
          <a:off x="22072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115079</xdr:rowOff>
    </xdr:from>
    <xdr:ext cx="469744" cy="259045"/>
    <xdr:sp macro="" textlink="">
      <xdr:nvSpPr>
        <xdr:cNvPr id="510" name="【消防施設】&#10;一人当たり面積最大値テキスト"/>
        <xdr:cNvSpPr txBox="1"/>
      </xdr:nvSpPr>
      <xdr:spPr>
        <a:xfrm>
          <a:off x="222504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79</xdr:row>
      <xdr:rowOff>168402</xdr:rowOff>
    </xdr:from>
    <xdr:to>
      <xdr:col>32</xdr:col>
      <xdr:colOff>276225</xdr:colOff>
      <xdr:row>79</xdr:row>
      <xdr:rowOff>168402</xdr:rowOff>
    </xdr:to>
    <xdr:cxnSp macro="">
      <xdr:nvCxnSpPr>
        <xdr:cNvPr id="511" name="直線コネクタ 510"/>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512"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513" name="フローチャート : 判断 512"/>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514" name="フローチャート : 判断 513"/>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84599</xdr:rowOff>
    </xdr:from>
    <xdr:ext cx="469744" cy="259045"/>
    <xdr:sp macro="" textlink="">
      <xdr:nvSpPr>
        <xdr:cNvPr id="515" name="n_1aveValue【消防施設】&#10;一人当たり面積"/>
        <xdr:cNvSpPr txBox="1"/>
      </xdr:nvSpPr>
      <xdr:spPr>
        <a:xfrm>
          <a:off x="21075727" y="141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74168</xdr:rowOff>
    </xdr:from>
    <xdr:to>
      <xdr:col>31</xdr:col>
      <xdr:colOff>85725</xdr:colOff>
      <xdr:row>79</xdr:row>
      <xdr:rowOff>4318</xdr:rowOff>
    </xdr:to>
    <xdr:sp macro="" textlink="">
      <xdr:nvSpPr>
        <xdr:cNvPr id="521" name="円/楕円 520"/>
        <xdr:cNvSpPr/>
      </xdr:nvSpPr>
      <xdr:spPr>
        <a:xfrm>
          <a:off x="21272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20845</xdr:rowOff>
    </xdr:from>
    <xdr:ext cx="469744" cy="259045"/>
    <xdr:sp macro="" textlink="">
      <xdr:nvSpPr>
        <xdr:cNvPr id="522" name="n_1mainValue【消防施設】&#10;一人当たり面積"/>
        <xdr:cNvSpPr txBox="1"/>
      </xdr:nvSpPr>
      <xdr:spPr>
        <a:xfrm>
          <a:off x="21075727" y="132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4" name="テキスト ボックス 53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2" name="テキスト ボックス 5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46" name="直線コネクタ 54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48" name="直線コネクタ 54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4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0" name="直線コネクタ 54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1"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2" name="フローチャート : 判断 55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3" name="フローチャート : 判断 552"/>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54"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149225</xdr:rowOff>
    </xdr:from>
    <xdr:to>
      <xdr:col>22</xdr:col>
      <xdr:colOff>415925</xdr:colOff>
      <xdr:row>101</xdr:row>
      <xdr:rowOff>79375</xdr:rowOff>
    </xdr:to>
    <xdr:sp macro="" textlink="">
      <xdr:nvSpPr>
        <xdr:cNvPr id="560" name="円/楕円 559"/>
        <xdr:cNvSpPr/>
      </xdr:nvSpPr>
      <xdr:spPr>
        <a:xfrm>
          <a:off x="15430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95902</xdr:rowOff>
    </xdr:from>
    <xdr:ext cx="405111" cy="259045"/>
    <xdr:sp macro="" textlink="">
      <xdr:nvSpPr>
        <xdr:cNvPr id="561" name="n_1mainValue【庁舎】&#10;有形固定資産減価償却率"/>
        <xdr:cNvSpPr txBox="1"/>
      </xdr:nvSpPr>
      <xdr:spPr>
        <a:xfrm>
          <a:off x="15266043"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86" name="直線コネクタ 585"/>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87"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88" name="直線コネクタ 587"/>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89"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0" name="直線コネクタ 589"/>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1"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2" name="フローチャート : 判断 591"/>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3" name="フローチャート : 判断 592"/>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94"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151130</xdr:rowOff>
    </xdr:from>
    <xdr:to>
      <xdr:col>31</xdr:col>
      <xdr:colOff>85725</xdr:colOff>
      <xdr:row>108</xdr:row>
      <xdr:rowOff>81280</xdr:rowOff>
    </xdr:to>
    <xdr:sp macro="" textlink="">
      <xdr:nvSpPr>
        <xdr:cNvPr id="600" name="円/楕円 599"/>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72407</xdr:rowOff>
    </xdr:from>
    <xdr:ext cx="469744" cy="259045"/>
    <xdr:sp macro="" textlink="">
      <xdr:nvSpPr>
        <xdr:cNvPr id="601"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体育館・プールや市民文化会館、庁舎の事業用資産については、類似団体内平均値より高くなっている。特に体育館・プール、市民文化会館は、有形固定資産減価償却率が</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％以上となり、施設の更新が急務である。　　　　　　　　　　　　　　　　　　　　　　　　　　　　　　　　　　　　　　　　　　　　　　　　　　　　　　　　　　　　　　　　　　　　　　　　　　　　　　　　　　　　</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また、保健センターや消防施設の有形固定資産減価償却率が類似団体内平均値より低くなっているが、耐用年数等を考慮し、適切な更新が必要である。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11609483</v>
      </c>
      <c r="BO4" s="381"/>
      <c r="BP4" s="381"/>
      <c r="BQ4" s="381"/>
      <c r="BR4" s="381"/>
      <c r="BS4" s="381"/>
      <c r="BT4" s="381"/>
      <c r="BU4" s="382"/>
      <c r="BV4" s="380">
        <v>11161679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11342654</v>
      </c>
      <c r="BO5" s="418"/>
      <c r="BP5" s="418"/>
      <c r="BQ5" s="418"/>
      <c r="BR5" s="418"/>
      <c r="BS5" s="418"/>
      <c r="BT5" s="418"/>
      <c r="BU5" s="419"/>
      <c r="BV5" s="417">
        <v>10847594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85.6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266829</v>
      </c>
      <c r="BO6" s="418"/>
      <c r="BP6" s="418"/>
      <c r="BQ6" s="418"/>
      <c r="BR6" s="418"/>
      <c r="BS6" s="418"/>
      <c r="BT6" s="418"/>
      <c r="BU6" s="419"/>
      <c r="BV6" s="417">
        <v>314085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93.4</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253</v>
      </c>
      <c r="BO7" s="418"/>
      <c r="BP7" s="418"/>
      <c r="BQ7" s="418"/>
      <c r="BR7" s="418"/>
      <c r="BS7" s="418"/>
      <c r="BT7" s="418"/>
      <c r="BU7" s="419"/>
      <c r="BV7" s="417">
        <v>11150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6254502</v>
      </c>
      <c r="CU7" s="418"/>
      <c r="CV7" s="418"/>
      <c r="CW7" s="418"/>
      <c r="CX7" s="418"/>
      <c r="CY7" s="418"/>
      <c r="CZ7" s="418"/>
      <c r="DA7" s="419"/>
      <c r="DB7" s="417">
        <v>6365381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266576</v>
      </c>
      <c r="BO8" s="418"/>
      <c r="BP8" s="418"/>
      <c r="BQ8" s="418"/>
      <c r="BR8" s="418"/>
      <c r="BS8" s="418"/>
      <c r="BT8" s="418"/>
      <c r="BU8" s="419"/>
      <c r="BV8" s="417">
        <v>302935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19448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-36359</v>
      </c>
      <c r="BO9" s="418"/>
      <c r="BP9" s="418"/>
      <c r="BQ9" s="418"/>
      <c r="BR9" s="418"/>
      <c r="BS9" s="418"/>
      <c r="BT9" s="418"/>
      <c r="BU9" s="419"/>
      <c r="BV9" s="417">
        <v>76980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16.899999999999999</v>
      </c>
      <c r="CU9" s="415"/>
      <c r="CV9" s="415"/>
      <c r="CW9" s="415"/>
      <c r="CX9" s="415"/>
      <c r="CY9" s="415"/>
      <c r="CZ9" s="415"/>
      <c r="DA9" s="416"/>
      <c r="DB9" s="414">
        <v>16.100000000000001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21435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151897</v>
      </c>
      <c r="BO10" s="418"/>
      <c r="BP10" s="418"/>
      <c r="BQ10" s="418"/>
      <c r="BR10" s="418"/>
      <c r="BS10" s="418"/>
      <c r="BT10" s="418"/>
      <c r="BU10" s="419"/>
      <c r="BV10" s="417">
        <v>115124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19691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19486</v>
      </c>
      <c r="S13" s="499"/>
      <c r="T13" s="499"/>
      <c r="U13" s="499"/>
      <c r="V13" s="500"/>
      <c r="W13" s="433" t="s">
        <v>124</v>
      </c>
      <c r="X13" s="434"/>
      <c r="Y13" s="434"/>
      <c r="Z13" s="434"/>
      <c r="AA13" s="434"/>
      <c r="AB13" s="424"/>
      <c r="AC13" s="468">
        <v>1430</v>
      </c>
      <c r="AD13" s="469"/>
      <c r="AE13" s="469"/>
      <c r="AF13" s="469"/>
      <c r="AG13" s="508"/>
      <c r="AH13" s="468">
        <v>1325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115538</v>
      </c>
      <c r="BO13" s="418"/>
      <c r="BP13" s="418"/>
      <c r="BQ13" s="418"/>
      <c r="BR13" s="418"/>
      <c r="BS13" s="418"/>
      <c r="BT13" s="418"/>
      <c r="BU13" s="419"/>
      <c r="BV13" s="417">
        <v>192104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20065</v>
      </c>
      <c r="S14" s="499"/>
      <c r="T14" s="499"/>
      <c r="U14" s="499"/>
      <c r="V14" s="500"/>
      <c r="W14" s="407"/>
      <c r="X14" s="408"/>
      <c r="Y14" s="408"/>
      <c r="Z14" s="408"/>
      <c r="AA14" s="408"/>
      <c r="AB14" s="397"/>
      <c r="AC14" s="501">
        <v>14.8</v>
      </c>
      <c r="AD14" s="502"/>
      <c r="AE14" s="502"/>
      <c r="AF14" s="502"/>
      <c r="AG14" s="503"/>
      <c r="AH14" s="501">
        <v>12.9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75.5</v>
      </c>
      <c r="CU14" s="513"/>
      <c r="CV14" s="513"/>
      <c r="CW14" s="513"/>
      <c r="CX14" s="513"/>
      <c r="CY14" s="513"/>
      <c r="CZ14" s="513"/>
      <c r="DA14" s="514"/>
      <c r="DB14" s="512">
        <v>80.8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19863</v>
      </c>
      <c r="S15" s="499"/>
      <c r="T15" s="499"/>
      <c r="U15" s="499"/>
      <c r="V15" s="500"/>
      <c r="W15" s="433" t="s">
        <v>131</v>
      </c>
      <c r="X15" s="434"/>
      <c r="Y15" s="434"/>
      <c r="Z15" s="434"/>
      <c r="AA15" s="434"/>
      <c r="AB15" s="424"/>
      <c r="AC15" s="468">
        <v>1691</v>
      </c>
      <c r="AD15" s="469"/>
      <c r="AE15" s="469"/>
      <c r="AF15" s="469"/>
      <c r="AG15" s="508"/>
      <c r="AH15" s="468">
        <v>1814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2356825</v>
      </c>
      <c r="BO15" s="381"/>
      <c r="BP15" s="381"/>
      <c r="BQ15" s="381"/>
      <c r="BR15" s="381"/>
      <c r="BS15" s="381"/>
      <c r="BT15" s="381"/>
      <c r="BU15" s="382"/>
      <c r="BV15" s="380">
        <v>2361160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17.5</v>
      </c>
      <c r="AD16" s="502"/>
      <c r="AE16" s="502"/>
      <c r="AF16" s="502"/>
      <c r="AG16" s="503"/>
      <c r="AH16" s="501">
        <v>17.7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5254628</v>
      </c>
      <c r="BO16" s="418"/>
      <c r="BP16" s="418"/>
      <c r="BQ16" s="418"/>
      <c r="BR16" s="418"/>
      <c r="BS16" s="418"/>
      <c r="BT16" s="418"/>
      <c r="BU16" s="419"/>
      <c r="BV16" s="417">
        <v>5275733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6545</v>
      </c>
      <c r="AD17" s="469"/>
      <c r="AE17" s="469"/>
      <c r="AF17" s="469"/>
      <c r="AG17" s="508"/>
      <c r="AH17" s="468">
        <v>7100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3015504</v>
      </c>
      <c r="BO17" s="418"/>
      <c r="BP17" s="418"/>
      <c r="BQ17" s="418"/>
      <c r="BR17" s="418"/>
      <c r="BS17" s="418"/>
      <c r="BT17" s="418"/>
      <c r="BU17" s="419"/>
      <c r="BV17" s="417">
        <v>3019417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107.34</v>
      </c>
      <c r="M18" s="530"/>
      <c r="N18" s="530"/>
      <c r="O18" s="530"/>
      <c r="P18" s="530"/>
      <c r="Q18" s="530"/>
      <c r="R18" s="531"/>
      <c r="S18" s="531"/>
      <c r="T18" s="531"/>
      <c r="U18" s="531"/>
      <c r="V18" s="532"/>
      <c r="W18" s="435"/>
      <c r="X18" s="436"/>
      <c r="Y18" s="436"/>
      <c r="Z18" s="436"/>
      <c r="AA18" s="436"/>
      <c r="AB18" s="427"/>
      <c r="AC18" s="533">
        <v>67.7</v>
      </c>
      <c r="AD18" s="534"/>
      <c r="AE18" s="534"/>
      <c r="AF18" s="534"/>
      <c r="AG18" s="535"/>
      <c r="AH18" s="533">
        <v>69.3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5727877</v>
      </c>
      <c r="BO18" s="418"/>
      <c r="BP18" s="418"/>
      <c r="BQ18" s="418"/>
      <c r="BR18" s="418"/>
      <c r="BS18" s="418"/>
      <c r="BT18" s="418"/>
      <c r="BU18" s="419"/>
      <c r="BV18" s="417">
        <v>5698701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7608163</v>
      </c>
      <c r="BO19" s="418"/>
      <c r="BP19" s="418"/>
      <c r="BQ19" s="418"/>
      <c r="BR19" s="418"/>
      <c r="BS19" s="418"/>
      <c r="BT19" s="418"/>
      <c r="BU19" s="419"/>
      <c r="BV19" s="417">
        <v>7749388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7730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12652066</v>
      </c>
      <c r="BO23" s="418"/>
      <c r="BP23" s="418"/>
      <c r="BQ23" s="418"/>
      <c r="BR23" s="418"/>
      <c r="BS23" s="418"/>
      <c r="BT23" s="418"/>
      <c r="BU23" s="419"/>
      <c r="BV23" s="417">
        <v>12789374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8900</v>
      </c>
      <c r="R24" s="469"/>
      <c r="S24" s="469"/>
      <c r="T24" s="469"/>
      <c r="U24" s="469"/>
      <c r="V24" s="508"/>
      <c r="W24" s="563"/>
      <c r="X24" s="551"/>
      <c r="Y24" s="552"/>
      <c r="Z24" s="467" t="s">
        <v>154</v>
      </c>
      <c r="AA24" s="447"/>
      <c r="AB24" s="447"/>
      <c r="AC24" s="447"/>
      <c r="AD24" s="447"/>
      <c r="AE24" s="447"/>
      <c r="AF24" s="447"/>
      <c r="AG24" s="448"/>
      <c r="AH24" s="468">
        <v>285</v>
      </c>
      <c r="AI24" s="469"/>
      <c r="AJ24" s="469"/>
      <c r="AK24" s="469"/>
      <c r="AL24" s="508"/>
      <c r="AM24" s="468">
        <v>862980</v>
      </c>
      <c r="AN24" s="469"/>
      <c r="AO24" s="469"/>
      <c r="AP24" s="469"/>
      <c r="AQ24" s="469"/>
      <c r="AR24" s="508"/>
      <c r="AS24" s="468">
        <v>3028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11683482</v>
      </c>
      <c r="BO24" s="418"/>
      <c r="BP24" s="418"/>
      <c r="BQ24" s="418"/>
      <c r="BR24" s="418"/>
      <c r="BS24" s="418"/>
      <c r="BT24" s="418"/>
      <c r="BU24" s="419"/>
      <c r="BV24" s="417">
        <v>11607704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6880</v>
      </c>
      <c r="R25" s="469"/>
      <c r="S25" s="469"/>
      <c r="T25" s="469"/>
      <c r="U25" s="469"/>
      <c r="V25" s="508"/>
      <c r="W25" s="563"/>
      <c r="X25" s="551"/>
      <c r="Y25" s="552"/>
      <c r="Z25" s="467" t="s">
        <v>157</v>
      </c>
      <c r="AA25" s="447"/>
      <c r="AB25" s="447"/>
      <c r="AC25" s="447"/>
      <c r="AD25" s="447"/>
      <c r="AE25" s="447"/>
      <c r="AF25" s="447"/>
      <c r="AG25" s="448"/>
      <c r="AH25" s="468">
        <v>45</v>
      </c>
      <c r="AI25" s="469"/>
      <c r="AJ25" s="469"/>
      <c r="AK25" s="469"/>
      <c r="AL25" s="508"/>
      <c r="AM25" s="468">
        <v>123030</v>
      </c>
      <c r="AN25" s="469"/>
      <c r="AO25" s="469"/>
      <c r="AP25" s="469"/>
      <c r="AQ25" s="469"/>
      <c r="AR25" s="508"/>
      <c r="AS25" s="468">
        <v>2734</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452271</v>
      </c>
      <c r="BO25" s="381"/>
      <c r="BP25" s="381"/>
      <c r="BQ25" s="381"/>
      <c r="BR25" s="381"/>
      <c r="BS25" s="381"/>
      <c r="BT25" s="381"/>
      <c r="BU25" s="382"/>
      <c r="BV25" s="380">
        <v>848144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6150</v>
      </c>
      <c r="R26" s="469"/>
      <c r="S26" s="469"/>
      <c r="T26" s="469"/>
      <c r="U26" s="469"/>
      <c r="V26" s="508"/>
      <c r="W26" s="563"/>
      <c r="X26" s="551"/>
      <c r="Y26" s="552"/>
      <c r="Z26" s="467" t="s">
        <v>160</v>
      </c>
      <c r="AA26" s="573"/>
      <c r="AB26" s="573"/>
      <c r="AC26" s="573"/>
      <c r="AD26" s="573"/>
      <c r="AE26" s="573"/>
      <c r="AF26" s="573"/>
      <c r="AG26" s="574"/>
      <c r="AH26" s="468">
        <v>29</v>
      </c>
      <c r="AI26" s="469"/>
      <c r="AJ26" s="469"/>
      <c r="AK26" s="469"/>
      <c r="AL26" s="508"/>
      <c r="AM26" s="468">
        <v>98890</v>
      </c>
      <c r="AN26" s="469"/>
      <c r="AO26" s="469"/>
      <c r="AP26" s="469"/>
      <c r="AQ26" s="469"/>
      <c r="AR26" s="508"/>
      <c r="AS26" s="468">
        <v>3410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4430</v>
      </c>
      <c r="R27" s="469"/>
      <c r="S27" s="469"/>
      <c r="T27" s="469"/>
      <c r="U27" s="469"/>
      <c r="V27" s="508"/>
      <c r="W27" s="563"/>
      <c r="X27" s="551"/>
      <c r="Y27" s="552"/>
      <c r="Z27" s="467" t="s">
        <v>163</v>
      </c>
      <c r="AA27" s="447"/>
      <c r="AB27" s="447"/>
      <c r="AC27" s="447"/>
      <c r="AD27" s="447"/>
      <c r="AE27" s="447"/>
      <c r="AF27" s="447"/>
      <c r="AG27" s="448"/>
      <c r="AH27" s="468">
        <v>5</v>
      </c>
      <c r="AI27" s="469"/>
      <c r="AJ27" s="469"/>
      <c r="AK27" s="469"/>
      <c r="AL27" s="508"/>
      <c r="AM27" s="468">
        <v>16660</v>
      </c>
      <c r="AN27" s="469"/>
      <c r="AO27" s="469"/>
      <c r="AP27" s="469"/>
      <c r="AQ27" s="469"/>
      <c r="AR27" s="508"/>
      <c r="AS27" s="468">
        <v>3332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380445</v>
      </c>
      <c r="BO27" s="587"/>
      <c r="BP27" s="587"/>
      <c r="BQ27" s="587"/>
      <c r="BR27" s="587"/>
      <c r="BS27" s="587"/>
      <c r="BT27" s="587"/>
      <c r="BU27" s="588"/>
      <c r="BV27" s="586">
        <v>380445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3750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713789</v>
      </c>
      <c r="BO28" s="381"/>
      <c r="BP28" s="381"/>
      <c r="BQ28" s="381"/>
      <c r="BR28" s="381"/>
      <c r="BS28" s="381"/>
      <c r="BT28" s="381"/>
      <c r="BU28" s="382"/>
      <c r="BV28" s="380">
        <v>561892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3350</v>
      </c>
      <c r="R29" s="469"/>
      <c r="S29" s="469"/>
      <c r="T29" s="469"/>
      <c r="U29" s="469"/>
      <c r="V29" s="508"/>
      <c r="W29" s="564"/>
      <c r="X29" s="565"/>
      <c r="Y29" s="566"/>
      <c r="Z29" s="467" t="s">
        <v>170</v>
      </c>
      <c r="AA29" s="447"/>
      <c r="AB29" s="447"/>
      <c r="AC29" s="447"/>
      <c r="AD29" s="447"/>
      <c r="AE29" s="447"/>
      <c r="AF29" s="447"/>
      <c r="AG29" s="448"/>
      <c r="AH29" s="468">
        <v>290</v>
      </c>
      <c r="AI29" s="469"/>
      <c r="AJ29" s="469"/>
      <c r="AK29" s="469"/>
      <c r="AL29" s="508"/>
      <c r="AM29" s="468">
        <v>879640</v>
      </c>
      <c r="AN29" s="469"/>
      <c r="AO29" s="469"/>
      <c r="AP29" s="469"/>
      <c r="AQ29" s="469"/>
      <c r="AR29" s="508"/>
      <c r="AS29" s="468">
        <v>3033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184048</v>
      </c>
      <c r="BO29" s="418"/>
      <c r="BP29" s="418"/>
      <c r="BQ29" s="418"/>
      <c r="BR29" s="418"/>
      <c r="BS29" s="418"/>
      <c r="BT29" s="418"/>
      <c r="BU29" s="419"/>
      <c r="BV29" s="417">
        <v>211986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942933</v>
      </c>
      <c r="BO30" s="587"/>
      <c r="BP30" s="587"/>
      <c r="BQ30" s="587"/>
      <c r="BR30" s="587"/>
      <c r="BS30" s="587"/>
      <c r="BT30" s="587"/>
      <c r="BU30" s="588"/>
      <c r="BV30" s="586">
        <v>778582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定期航路事業特別会計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鳥羽志勢広域連合（一般会計）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鳥羽市開発公社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志摩広域行政組合（一般会計）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鳥羽市武道振興会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志摩広域行政組合（才庭尞特別会計）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志摩広域行政組合（ともやま苑特別会計）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志摩広域行政組合（福祉センター特別会計）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三重県後期高齢者医療連合（一般会計）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三重県後期高齢者医療連合（後期高齢者医療特別会計）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三重地方税管理回収機構（一般会計）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三重地方税管理回収機構(滞納整理拡充事業特別会計)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伊勢地域農業共済事務組合(農業共済事業会計)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2859870</v>
      </c>
      <c r="S5" s="615"/>
      <c r="T5" s="615"/>
      <c r="U5" s="615"/>
      <c r="V5" s="615"/>
      <c r="W5" s="615"/>
      <c r="X5" s="615"/>
      <c r="Y5" s="616"/>
      <c r="Z5" s="617">
        <v>24.6</v>
      </c>
      <c r="AA5" s="617"/>
      <c r="AB5" s="617"/>
      <c r="AC5" s="617"/>
      <c r="AD5" s="618">
        <v>2739638</v>
      </c>
      <c r="AE5" s="618"/>
      <c r="AF5" s="618"/>
      <c r="AG5" s="618"/>
      <c r="AH5" s="618"/>
      <c r="AI5" s="618"/>
      <c r="AJ5" s="618"/>
      <c r="AK5" s="618"/>
      <c r="AL5" s="619">
        <v>44.7</v>
      </c>
      <c r="AM5" s="620"/>
      <c r="AN5" s="620"/>
      <c r="AO5" s="621"/>
      <c r="AP5" s="611" t="s">
        <v>209</v>
      </c>
      <c r="AQ5" s="612"/>
      <c r="AR5" s="612"/>
      <c r="AS5" s="612"/>
      <c r="AT5" s="612"/>
      <c r="AU5" s="612"/>
      <c r="AV5" s="612"/>
      <c r="AW5" s="612"/>
      <c r="AX5" s="612"/>
      <c r="AY5" s="612"/>
      <c r="AZ5" s="612"/>
      <c r="BA5" s="612"/>
      <c r="BB5" s="612"/>
      <c r="BC5" s="612"/>
      <c r="BD5" s="612"/>
      <c r="BE5" s="612"/>
      <c r="BF5" s="613"/>
      <c r="BG5" s="625">
        <v>2567411</v>
      </c>
      <c r="BH5" s="626"/>
      <c r="BI5" s="626"/>
      <c r="BJ5" s="626"/>
      <c r="BK5" s="626"/>
      <c r="BL5" s="626"/>
      <c r="BM5" s="626"/>
      <c r="BN5" s="627"/>
      <c r="BO5" s="628">
        <v>89.8</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56795</v>
      </c>
      <c r="S6" s="626"/>
      <c r="T6" s="626"/>
      <c r="U6" s="626"/>
      <c r="V6" s="626"/>
      <c r="W6" s="626"/>
      <c r="X6" s="626"/>
      <c r="Y6" s="627"/>
      <c r="Z6" s="628">
        <v>0.5</v>
      </c>
      <c r="AA6" s="628"/>
      <c r="AB6" s="628"/>
      <c r="AC6" s="628"/>
      <c r="AD6" s="629">
        <v>56795</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2567411</v>
      </c>
      <c r="BH6" s="626"/>
      <c r="BI6" s="626"/>
      <c r="BJ6" s="626"/>
      <c r="BK6" s="626"/>
      <c r="BL6" s="626"/>
      <c r="BM6" s="626"/>
      <c r="BN6" s="627"/>
      <c r="BO6" s="628">
        <v>89.8</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139469</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139452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3266</v>
      </c>
      <c r="S7" s="626"/>
      <c r="T7" s="626"/>
      <c r="U7" s="626"/>
      <c r="V7" s="626"/>
      <c r="W7" s="626"/>
      <c r="X7" s="626"/>
      <c r="Y7" s="627"/>
      <c r="Z7" s="628">
        <v>0</v>
      </c>
      <c r="AA7" s="628"/>
      <c r="AB7" s="628"/>
      <c r="AC7" s="628"/>
      <c r="AD7" s="629">
        <v>3266</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913763</v>
      </c>
      <c r="BH7" s="626"/>
      <c r="BI7" s="626"/>
      <c r="BJ7" s="626"/>
      <c r="BK7" s="626"/>
      <c r="BL7" s="626"/>
      <c r="BM7" s="626"/>
      <c r="BN7" s="627"/>
      <c r="BO7" s="628">
        <v>32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2075655</v>
      </c>
      <c r="CS7" s="626"/>
      <c r="CT7" s="626"/>
      <c r="CU7" s="626"/>
      <c r="CV7" s="626"/>
      <c r="CW7" s="626"/>
      <c r="CX7" s="626"/>
      <c r="CY7" s="627"/>
      <c r="CZ7" s="628">
        <v>18.3</v>
      </c>
      <c r="DA7" s="628"/>
      <c r="DB7" s="628"/>
      <c r="DC7" s="628"/>
      <c r="DD7" s="634">
        <v>10922</v>
      </c>
      <c r="DE7" s="626"/>
      <c r="DF7" s="626"/>
      <c r="DG7" s="626"/>
      <c r="DH7" s="626"/>
      <c r="DI7" s="626"/>
      <c r="DJ7" s="626"/>
      <c r="DK7" s="626"/>
      <c r="DL7" s="626"/>
      <c r="DM7" s="626"/>
      <c r="DN7" s="626"/>
      <c r="DO7" s="626"/>
      <c r="DP7" s="627"/>
      <c r="DQ7" s="634">
        <v>1176678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8014</v>
      </c>
      <c r="S8" s="626"/>
      <c r="T8" s="626"/>
      <c r="U8" s="626"/>
      <c r="V8" s="626"/>
      <c r="W8" s="626"/>
      <c r="X8" s="626"/>
      <c r="Y8" s="627"/>
      <c r="Z8" s="628">
        <v>0.1</v>
      </c>
      <c r="AA8" s="628"/>
      <c r="AB8" s="628"/>
      <c r="AC8" s="628"/>
      <c r="AD8" s="629">
        <v>8014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33058</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3074993</v>
      </c>
      <c r="CS8" s="626"/>
      <c r="CT8" s="626"/>
      <c r="CU8" s="626"/>
      <c r="CV8" s="626"/>
      <c r="CW8" s="626"/>
      <c r="CX8" s="626"/>
      <c r="CY8" s="627"/>
      <c r="CZ8" s="628">
        <v>27.1</v>
      </c>
      <c r="DA8" s="628"/>
      <c r="DB8" s="628"/>
      <c r="DC8" s="628"/>
      <c r="DD8" s="634">
        <v>6618</v>
      </c>
      <c r="DE8" s="626"/>
      <c r="DF8" s="626"/>
      <c r="DG8" s="626"/>
      <c r="DH8" s="626"/>
      <c r="DI8" s="626"/>
      <c r="DJ8" s="626"/>
      <c r="DK8" s="626"/>
      <c r="DL8" s="626"/>
      <c r="DM8" s="626"/>
      <c r="DN8" s="626"/>
      <c r="DO8" s="626"/>
      <c r="DP8" s="627"/>
      <c r="DQ8" s="634">
        <v>1781300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4693</v>
      </c>
      <c r="S9" s="626"/>
      <c r="T9" s="626"/>
      <c r="U9" s="626"/>
      <c r="V9" s="626"/>
      <c r="W9" s="626"/>
      <c r="X9" s="626"/>
      <c r="Y9" s="627"/>
      <c r="Z9" s="628">
        <v>0</v>
      </c>
      <c r="AA9" s="628"/>
      <c r="AB9" s="628"/>
      <c r="AC9" s="628"/>
      <c r="AD9" s="629">
        <v>4693</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712402</v>
      </c>
      <c r="BH9" s="626"/>
      <c r="BI9" s="626"/>
      <c r="BJ9" s="626"/>
      <c r="BK9" s="626"/>
      <c r="BL9" s="626"/>
      <c r="BM9" s="626"/>
      <c r="BN9" s="627"/>
      <c r="BO9" s="628">
        <v>24.9</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1248205</v>
      </c>
      <c r="CS9" s="626"/>
      <c r="CT9" s="626"/>
      <c r="CU9" s="626"/>
      <c r="CV9" s="626"/>
      <c r="CW9" s="626"/>
      <c r="CX9" s="626"/>
      <c r="CY9" s="627"/>
      <c r="CZ9" s="628">
        <v>11</v>
      </c>
      <c r="DA9" s="628"/>
      <c r="DB9" s="628"/>
      <c r="DC9" s="628"/>
      <c r="DD9" s="634">
        <v>43405</v>
      </c>
      <c r="DE9" s="626"/>
      <c r="DF9" s="626"/>
      <c r="DG9" s="626"/>
      <c r="DH9" s="626"/>
      <c r="DI9" s="626"/>
      <c r="DJ9" s="626"/>
      <c r="DK9" s="626"/>
      <c r="DL9" s="626"/>
      <c r="DM9" s="626"/>
      <c r="DN9" s="626"/>
      <c r="DO9" s="626"/>
      <c r="DP9" s="627"/>
      <c r="DQ9" s="634">
        <v>945839</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350759</v>
      </c>
      <c r="S10" s="626"/>
      <c r="T10" s="626"/>
      <c r="U10" s="626"/>
      <c r="V10" s="626"/>
      <c r="W10" s="626"/>
      <c r="X10" s="626"/>
      <c r="Y10" s="627"/>
      <c r="Z10" s="628">
        <v>3</v>
      </c>
      <c r="AA10" s="628"/>
      <c r="AB10" s="628"/>
      <c r="AC10" s="628"/>
      <c r="AD10" s="629">
        <v>350759</v>
      </c>
      <c r="AE10" s="629"/>
      <c r="AF10" s="629"/>
      <c r="AG10" s="629"/>
      <c r="AH10" s="629"/>
      <c r="AI10" s="629"/>
      <c r="AJ10" s="629"/>
      <c r="AK10" s="629"/>
      <c r="AL10" s="630">
        <v>5.7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78044</v>
      </c>
      <c r="BH10" s="626"/>
      <c r="BI10" s="626"/>
      <c r="BJ10" s="626"/>
      <c r="BK10" s="626"/>
      <c r="BL10" s="626"/>
      <c r="BM10" s="626"/>
      <c r="BN10" s="627"/>
      <c r="BO10" s="628">
        <v>2.7</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90259</v>
      </c>
      <c r="BH11" s="626"/>
      <c r="BI11" s="626"/>
      <c r="BJ11" s="626"/>
      <c r="BK11" s="626"/>
      <c r="BL11" s="626"/>
      <c r="BM11" s="626"/>
      <c r="BN11" s="627"/>
      <c r="BO11" s="628">
        <v>3.2</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333272</v>
      </c>
      <c r="CS11" s="626"/>
      <c r="CT11" s="626"/>
      <c r="CU11" s="626"/>
      <c r="CV11" s="626"/>
      <c r="CW11" s="626"/>
      <c r="CX11" s="626"/>
      <c r="CY11" s="627"/>
      <c r="CZ11" s="628">
        <v>2.9</v>
      </c>
      <c r="DA11" s="628"/>
      <c r="DB11" s="628"/>
      <c r="DC11" s="628"/>
      <c r="DD11" s="634">
        <v>143682</v>
      </c>
      <c r="DE11" s="626"/>
      <c r="DF11" s="626"/>
      <c r="DG11" s="626"/>
      <c r="DH11" s="626"/>
      <c r="DI11" s="626"/>
      <c r="DJ11" s="626"/>
      <c r="DK11" s="626"/>
      <c r="DL11" s="626"/>
      <c r="DM11" s="626"/>
      <c r="DN11" s="626"/>
      <c r="DO11" s="626"/>
      <c r="DP11" s="627"/>
      <c r="DQ11" s="634">
        <v>147269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1435598</v>
      </c>
      <c r="BH12" s="626"/>
      <c r="BI12" s="626"/>
      <c r="BJ12" s="626"/>
      <c r="BK12" s="626"/>
      <c r="BL12" s="626"/>
      <c r="BM12" s="626"/>
      <c r="BN12" s="627"/>
      <c r="BO12" s="628">
        <v>50.2</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501697</v>
      </c>
      <c r="CS12" s="626"/>
      <c r="CT12" s="626"/>
      <c r="CU12" s="626"/>
      <c r="CV12" s="626"/>
      <c r="CW12" s="626"/>
      <c r="CX12" s="626"/>
      <c r="CY12" s="627"/>
      <c r="CZ12" s="628">
        <v>4.4000000000000004</v>
      </c>
      <c r="DA12" s="628"/>
      <c r="DB12" s="628"/>
      <c r="DC12" s="628"/>
      <c r="DD12" s="634">
        <v>8894</v>
      </c>
      <c r="DE12" s="626"/>
      <c r="DF12" s="626"/>
      <c r="DG12" s="626"/>
      <c r="DH12" s="626"/>
      <c r="DI12" s="626"/>
      <c r="DJ12" s="626"/>
      <c r="DK12" s="626"/>
      <c r="DL12" s="626"/>
      <c r="DM12" s="626"/>
      <c r="DN12" s="626"/>
      <c r="DO12" s="626"/>
      <c r="DP12" s="627"/>
      <c r="DQ12" s="634">
        <v>357302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15177</v>
      </c>
      <c r="S13" s="626"/>
      <c r="T13" s="626"/>
      <c r="U13" s="626"/>
      <c r="V13" s="626"/>
      <c r="W13" s="626"/>
      <c r="X13" s="626"/>
      <c r="Y13" s="627"/>
      <c r="Z13" s="628">
        <v>0.1</v>
      </c>
      <c r="AA13" s="628"/>
      <c r="AB13" s="628"/>
      <c r="AC13" s="628"/>
      <c r="AD13" s="629">
        <v>15177</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1434028</v>
      </c>
      <c r="BH13" s="626"/>
      <c r="BI13" s="626"/>
      <c r="BJ13" s="626"/>
      <c r="BK13" s="626"/>
      <c r="BL13" s="626"/>
      <c r="BM13" s="626"/>
      <c r="BN13" s="627"/>
      <c r="BO13" s="628">
        <v>50.1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734918</v>
      </c>
      <c r="CS13" s="626"/>
      <c r="CT13" s="626"/>
      <c r="CU13" s="626"/>
      <c r="CV13" s="626"/>
      <c r="CW13" s="626"/>
      <c r="CX13" s="626"/>
      <c r="CY13" s="627"/>
      <c r="CZ13" s="628">
        <v>6.5</v>
      </c>
      <c r="DA13" s="628"/>
      <c r="DB13" s="628"/>
      <c r="DC13" s="628"/>
      <c r="DD13" s="634">
        <v>425874</v>
      </c>
      <c r="DE13" s="626"/>
      <c r="DF13" s="626"/>
      <c r="DG13" s="626"/>
      <c r="DH13" s="626"/>
      <c r="DI13" s="626"/>
      <c r="DJ13" s="626"/>
      <c r="DK13" s="626"/>
      <c r="DL13" s="626"/>
      <c r="DM13" s="626"/>
      <c r="DN13" s="626"/>
      <c r="DO13" s="626"/>
      <c r="DP13" s="627"/>
      <c r="DQ13" s="634">
        <v>374875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58736</v>
      </c>
      <c r="BH14" s="626"/>
      <c r="BI14" s="626"/>
      <c r="BJ14" s="626"/>
      <c r="BK14" s="626"/>
      <c r="BL14" s="626"/>
      <c r="BM14" s="626"/>
      <c r="BN14" s="627"/>
      <c r="BO14" s="628">
        <v>2.1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533554</v>
      </c>
      <c r="CS14" s="626"/>
      <c r="CT14" s="626"/>
      <c r="CU14" s="626"/>
      <c r="CV14" s="626"/>
      <c r="CW14" s="626"/>
      <c r="CX14" s="626"/>
      <c r="CY14" s="627"/>
      <c r="CZ14" s="628">
        <v>4.7</v>
      </c>
      <c r="DA14" s="628"/>
      <c r="DB14" s="628"/>
      <c r="DC14" s="628"/>
      <c r="DD14" s="634">
        <v>64102</v>
      </c>
      <c r="DE14" s="626"/>
      <c r="DF14" s="626"/>
      <c r="DG14" s="626"/>
      <c r="DH14" s="626"/>
      <c r="DI14" s="626"/>
      <c r="DJ14" s="626"/>
      <c r="DK14" s="626"/>
      <c r="DL14" s="626"/>
      <c r="DM14" s="626"/>
      <c r="DN14" s="626"/>
      <c r="DO14" s="626"/>
      <c r="DP14" s="627"/>
      <c r="DQ14" s="634">
        <v>452189</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5191</v>
      </c>
      <c r="S15" s="626"/>
      <c r="T15" s="626"/>
      <c r="U15" s="626"/>
      <c r="V15" s="626"/>
      <c r="W15" s="626"/>
      <c r="X15" s="626"/>
      <c r="Y15" s="627"/>
      <c r="Z15" s="628">
        <v>0</v>
      </c>
      <c r="AA15" s="628"/>
      <c r="AB15" s="628"/>
      <c r="AC15" s="628"/>
      <c r="AD15" s="629">
        <v>5191</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159314</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1263669</v>
      </c>
      <c r="CS15" s="626"/>
      <c r="CT15" s="626"/>
      <c r="CU15" s="626"/>
      <c r="CV15" s="626"/>
      <c r="CW15" s="626"/>
      <c r="CX15" s="626"/>
      <c r="CY15" s="627"/>
      <c r="CZ15" s="628">
        <v>11.1</v>
      </c>
      <c r="DA15" s="628"/>
      <c r="DB15" s="628"/>
      <c r="DC15" s="628"/>
      <c r="DD15" s="634">
        <v>614932</v>
      </c>
      <c r="DE15" s="626"/>
      <c r="DF15" s="626"/>
      <c r="DG15" s="626"/>
      <c r="DH15" s="626"/>
      <c r="DI15" s="626"/>
      <c r="DJ15" s="626"/>
      <c r="DK15" s="626"/>
      <c r="DL15" s="626"/>
      <c r="DM15" s="626"/>
      <c r="DN15" s="626"/>
      <c r="DO15" s="626"/>
      <c r="DP15" s="627"/>
      <c r="DQ15" s="634">
        <v>623176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3334529</v>
      </c>
      <c r="S16" s="626"/>
      <c r="T16" s="626"/>
      <c r="U16" s="626"/>
      <c r="V16" s="626"/>
      <c r="W16" s="626"/>
      <c r="X16" s="626"/>
      <c r="Y16" s="627"/>
      <c r="Z16" s="628">
        <v>28.7</v>
      </c>
      <c r="AA16" s="628"/>
      <c r="AB16" s="628"/>
      <c r="AC16" s="628"/>
      <c r="AD16" s="629">
        <v>2889342</v>
      </c>
      <c r="AE16" s="629"/>
      <c r="AF16" s="629"/>
      <c r="AG16" s="629"/>
      <c r="AH16" s="629"/>
      <c r="AI16" s="629"/>
      <c r="AJ16" s="629"/>
      <c r="AK16" s="629"/>
      <c r="AL16" s="630">
        <v>47.1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58345</v>
      </c>
      <c r="CS16" s="626"/>
      <c r="CT16" s="626"/>
      <c r="CU16" s="626"/>
      <c r="CV16" s="626"/>
      <c r="CW16" s="626"/>
      <c r="CX16" s="626"/>
      <c r="CY16" s="627"/>
      <c r="CZ16" s="628">
        <v>0.5</v>
      </c>
      <c r="DA16" s="628"/>
      <c r="DB16" s="628"/>
      <c r="DC16" s="628"/>
      <c r="DD16" s="634" t="s">
        <v>112</v>
      </c>
      <c r="DE16" s="626"/>
      <c r="DF16" s="626"/>
      <c r="DG16" s="626"/>
      <c r="DH16" s="626"/>
      <c r="DI16" s="626"/>
      <c r="DJ16" s="626"/>
      <c r="DK16" s="626"/>
      <c r="DL16" s="626"/>
      <c r="DM16" s="626"/>
      <c r="DN16" s="626"/>
      <c r="DO16" s="626"/>
      <c r="DP16" s="627"/>
      <c r="DQ16" s="634">
        <v>1177</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2889342</v>
      </c>
      <c r="S17" s="626"/>
      <c r="T17" s="626"/>
      <c r="U17" s="626"/>
      <c r="V17" s="626"/>
      <c r="W17" s="626"/>
      <c r="X17" s="626"/>
      <c r="Y17" s="627"/>
      <c r="Z17" s="628">
        <v>24.9</v>
      </c>
      <c r="AA17" s="628"/>
      <c r="AB17" s="628"/>
      <c r="AC17" s="628"/>
      <c r="AD17" s="629">
        <v>2889342</v>
      </c>
      <c r="AE17" s="629"/>
      <c r="AF17" s="629"/>
      <c r="AG17" s="629"/>
      <c r="AH17" s="629"/>
      <c r="AI17" s="629"/>
      <c r="AJ17" s="629"/>
      <c r="AK17" s="629"/>
      <c r="AL17" s="630">
        <v>47.1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1319431</v>
      </c>
      <c r="CS17" s="626"/>
      <c r="CT17" s="626"/>
      <c r="CU17" s="626"/>
      <c r="CV17" s="626"/>
      <c r="CW17" s="626"/>
      <c r="CX17" s="626"/>
      <c r="CY17" s="627"/>
      <c r="CZ17" s="628">
        <v>11.6</v>
      </c>
      <c r="DA17" s="628"/>
      <c r="DB17" s="628"/>
      <c r="DC17" s="628"/>
      <c r="DD17" s="634" t="s">
        <v>112</v>
      </c>
      <c r="DE17" s="626"/>
      <c r="DF17" s="626"/>
      <c r="DG17" s="626"/>
      <c r="DH17" s="626"/>
      <c r="DI17" s="626"/>
      <c r="DJ17" s="626"/>
      <c r="DK17" s="626"/>
      <c r="DL17" s="626"/>
      <c r="DM17" s="626"/>
      <c r="DN17" s="626"/>
      <c r="DO17" s="626"/>
      <c r="DP17" s="627"/>
      <c r="DQ17" s="634">
        <v>1282901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445187</v>
      </c>
      <c r="S18" s="626"/>
      <c r="T18" s="626"/>
      <c r="U18" s="626"/>
      <c r="V18" s="626"/>
      <c r="W18" s="626"/>
      <c r="X18" s="626"/>
      <c r="Y18" s="627"/>
      <c r="Z18" s="628">
        <v>3.8</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59446</v>
      </c>
      <c r="CS18" s="626"/>
      <c r="CT18" s="626"/>
      <c r="CU18" s="626"/>
      <c r="CV18" s="626"/>
      <c r="CW18" s="626"/>
      <c r="CX18" s="626"/>
      <c r="CY18" s="627"/>
      <c r="CZ18" s="628">
        <v>0.5</v>
      </c>
      <c r="DA18" s="628"/>
      <c r="DB18" s="628"/>
      <c r="DC18" s="628"/>
      <c r="DD18" s="634" t="s">
        <v>112</v>
      </c>
      <c r="DE18" s="626"/>
      <c r="DF18" s="626"/>
      <c r="DG18" s="626"/>
      <c r="DH18" s="626"/>
      <c r="DI18" s="626"/>
      <c r="DJ18" s="626"/>
      <c r="DK18" s="626"/>
      <c r="DL18" s="626"/>
      <c r="DM18" s="626"/>
      <c r="DN18" s="626"/>
      <c r="DO18" s="626"/>
      <c r="DP18" s="627"/>
      <c r="DQ18" s="634">
        <v>59176</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292459</v>
      </c>
      <c r="BH19" s="626"/>
      <c r="BI19" s="626"/>
      <c r="BJ19" s="626"/>
      <c r="BK19" s="626"/>
      <c r="BL19" s="626"/>
      <c r="BM19" s="626"/>
      <c r="BN19" s="627"/>
      <c r="BO19" s="628">
        <v>10.199999999999999</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6638294</v>
      </c>
      <c r="S20" s="626"/>
      <c r="T20" s="626"/>
      <c r="U20" s="626"/>
      <c r="V20" s="626"/>
      <c r="W20" s="626"/>
      <c r="X20" s="626"/>
      <c r="Y20" s="627"/>
      <c r="Z20" s="628">
        <v>57.2</v>
      </c>
      <c r="AA20" s="628"/>
      <c r="AB20" s="628"/>
      <c r="AC20" s="628"/>
      <c r="AD20" s="629">
        <v>6072875</v>
      </c>
      <c r="AE20" s="629"/>
      <c r="AF20" s="629"/>
      <c r="AG20" s="629"/>
      <c r="AH20" s="629"/>
      <c r="AI20" s="629"/>
      <c r="AJ20" s="629"/>
      <c r="AK20" s="629"/>
      <c r="AL20" s="630">
        <v>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292459</v>
      </c>
      <c r="BH20" s="626"/>
      <c r="BI20" s="626"/>
      <c r="BJ20" s="626"/>
      <c r="BK20" s="626"/>
      <c r="BL20" s="626"/>
      <c r="BM20" s="626"/>
      <c r="BN20" s="627"/>
      <c r="BO20" s="628">
        <v>10.199999999999999</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11342654</v>
      </c>
      <c r="CS20" s="626"/>
      <c r="CT20" s="626"/>
      <c r="CU20" s="626"/>
      <c r="CV20" s="626"/>
      <c r="CW20" s="626"/>
      <c r="CX20" s="626"/>
      <c r="CY20" s="627"/>
      <c r="CZ20" s="628">
        <v>100</v>
      </c>
      <c r="DA20" s="628"/>
      <c r="DB20" s="628"/>
      <c r="DC20" s="628"/>
      <c r="DD20" s="634">
        <v>1318429</v>
      </c>
      <c r="DE20" s="626"/>
      <c r="DF20" s="626"/>
      <c r="DG20" s="626"/>
      <c r="DH20" s="626"/>
      <c r="DI20" s="626"/>
      <c r="DJ20" s="626"/>
      <c r="DK20" s="626"/>
      <c r="DL20" s="626"/>
      <c r="DM20" s="626"/>
      <c r="DN20" s="626"/>
      <c r="DO20" s="626"/>
      <c r="DP20" s="627"/>
      <c r="DQ20" s="634">
        <v>7341334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1525</v>
      </c>
      <c r="S21" s="626"/>
      <c r="T21" s="626"/>
      <c r="U21" s="626"/>
      <c r="V21" s="626"/>
      <c r="W21" s="626"/>
      <c r="X21" s="626"/>
      <c r="Y21" s="627"/>
      <c r="Z21" s="628">
        <v>0</v>
      </c>
      <c r="AA21" s="628"/>
      <c r="AB21" s="628"/>
      <c r="AC21" s="628"/>
      <c r="AD21" s="629">
        <v>1525</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172227</v>
      </c>
      <c r="BH21" s="626"/>
      <c r="BI21" s="626"/>
      <c r="BJ21" s="626"/>
      <c r="BK21" s="626"/>
      <c r="BL21" s="626"/>
      <c r="BM21" s="626"/>
      <c r="BN21" s="627"/>
      <c r="BO21" s="628">
        <v>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6413</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180862</v>
      </c>
      <c r="S23" s="626"/>
      <c r="T23" s="626"/>
      <c r="U23" s="626"/>
      <c r="V23" s="626"/>
      <c r="W23" s="626"/>
      <c r="X23" s="626"/>
      <c r="Y23" s="627"/>
      <c r="Z23" s="628">
        <v>1.6</v>
      </c>
      <c r="AA23" s="628"/>
      <c r="AB23" s="628"/>
      <c r="AC23" s="628"/>
      <c r="AD23" s="629">
        <v>14284</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120232</v>
      </c>
      <c r="BH23" s="626"/>
      <c r="BI23" s="626"/>
      <c r="BJ23" s="626"/>
      <c r="BK23" s="626"/>
      <c r="BL23" s="626"/>
      <c r="BM23" s="626"/>
      <c r="BN23" s="627"/>
      <c r="BO23" s="628">
        <v>4.2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39089</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5143668</v>
      </c>
      <c r="CS24" s="615"/>
      <c r="CT24" s="615"/>
      <c r="CU24" s="615"/>
      <c r="CV24" s="615"/>
      <c r="CW24" s="615"/>
      <c r="CX24" s="615"/>
      <c r="CY24" s="616"/>
      <c r="CZ24" s="652">
        <v>45.3</v>
      </c>
      <c r="DA24" s="653"/>
      <c r="DB24" s="653"/>
      <c r="DC24" s="654"/>
      <c r="DD24" s="651">
        <v>3934509</v>
      </c>
      <c r="DE24" s="615"/>
      <c r="DF24" s="615"/>
      <c r="DG24" s="615"/>
      <c r="DH24" s="615"/>
      <c r="DI24" s="615"/>
      <c r="DJ24" s="615"/>
      <c r="DK24" s="616"/>
      <c r="DL24" s="651">
        <v>3828594</v>
      </c>
      <c r="DM24" s="615"/>
      <c r="DN24" s="615"/>
      <c r="DO24" s="615"/>
      <c r="DP24" s="615"/>
      <c r="DQ24" s="615"/>
      <c r="DR24" s="615"/>
      <c r="DS24" s="615"/>
      <c r="DT24" s="615"/>
      <c r="DU24" s="615"/>
      <c r="DV24" s="616"/>
      <c r="DW24" s="619">
        <v>59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1158626</v>
      </c>
      <c r="S25" s="626"/>
      <c r="T25" s="626"/>
      <c r="U25" s="626"/>
      <c r="V25" s="626"/>
      <c r="W25" s="626"/>
      <c r="X25" s="626"/>
      <c r="Y25" s="627"/>
      <c r="Z25" s="628">
        <v>10</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2418710</v>
      </c>
      <c r="CS25" s="657"/>
      <c r="CT25" s="657"/>
      <c r="CU25" s="657"/>
      <c r="CV25" s="657"/>
      <c r="CW25" s="657"/>
      <c r="CX25" s="657"/>
      <c r="CY25" s="658"/>
      <c r="CZ25" s="659">
        <v>21.3</v>
      </c>
      <c r="DA25" s="660"/>
      <c r="DB25" s="660"/>
      <c r="DC25" s="661"/>
      <c r="DD25" s="634">
        <v>2208843</v>
      </c>
      <c r="DE25" s="657"/>
      <c r="DF25" s="657"/>
      <c r="DG25" s="657"/>
      <c r="DH25" s="657"/>
      <c r="DI25" s="657"/>
      <c r="DJ25" s="657"/>
      <c r="DK25" s="658"/>
      <c r="DL25" s="634">
        <v>2104317</v>
      </c>
      <c r="DM25" s="657"/>
      <c r="DN25" s="657"/>
      <c r="DO25" s="657"/>
      <c r="DP25" s="657"/>
      <c r="DQ25" s="657"/>
      <c r="DR25" s="657"/>
      <c r="DS25" s="657"/>
      <c r="DT25" s="657"/>
      <c r="DU25" s="657"/>
      <c r="DV25" s="658"/>
      <c r="DW25" s="630">
        <v>32.5</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1630910</v>
      </c>
      <c r="CS26" s="626"/>
      <c r="CT26" s="626"/>
      <c r="CU26" s="626"/>
      <c r="CV26" s="626"/>
      <c r="CW26" s="626"/>
      <c r="CX26" s="626"/>
      <c r="CY26" s="627"/>
      <c r="CZ26" s="659">
        <v>14.4</v>
      </c>
      <c r="DA26" s="660"/>
      <c r="DB26" s="660"/>
      <c r="DC26" s="661"/>
      <c r="DD26" s="634">
        <v>1450503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668793</v>
      </c>
      <c r="S27" s="626"/>
      <c r="T27" s="626"/>
      <c r="U27" s="626"/>
      <c r="V27" s="626"/>
      <c r="W27" s="626"/>
      <c r="X27" s="626"/>
      <c r="Y27" s="627"/>
      <c r="Z27" s="628">
        <v>5.8</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2859870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1405527</v>
      </c>
      <c r="CS27" s="657"/>
      <c r="CT27" s="657"/>
      <c r="CU27" s="657"/>
      <c r="CV27" s="657"/>
      <c r="CW27" s="657"/>
      <c r="CX27" s="657"/>
      <c r="CY27" s="658"/>
      <c r="CZ27" s="659">
        <v>12.4</v>
      </c>
      <c r="DA27" s="660"/>
      <c r="DB27" s="660"/>
      <c r="DC27" s="661"/>
      <c r="DD27" s="634">
        <v>442765</v>
      </c>
      <c r="DE27" s="657"/>
      <c r="DF27" s="657"/>
      <c r="DG27" s="657"/>
      <c r="DH27" s="657"/>
      <c r="DI27" s="657"/>
      <c r="DJ27" s="657"/>
      <c r="DK27" s="658"/>
      <c r="DL27" s="634">
        <v>441376</v>
      </c>
      <c r="DM27" s="657"/>
      <c r="DN27" s="657"/>
      <c r="DO27" s="657"/>
      <c r="DP27" s="657"/>
      <c r="DQ27" s="657"/>
      <c r="DR27" s="657"/>
      <c r="DS27" s="657"/>
      <c r="DT27" s="657"/>
      <c r="DU27" s="657"/>
      <c r="DV27" s="658"/>
      <c r="DW27" s="630">
        <v>6.8</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119103</v>
      </c>
      <c r="S28" s="626"/>
      <c r="T28" s="626"/>
      <c r="U28" s="626"/>
      <c r="V28" s="626"/>
      <c r="W28" s="626"/>
      <c r="X28" s="626"/>
      <c r="Y28" s="627"/>
      <c r="Z28" s="628">
        <v>1</v>
      </c>
      <c r="AA28" s="628"/>
      <c r="AB28" s="628"/>
      <c r="AC28" s="628"/>
      <c r="AD28" s="629">
        <v>44799</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1319431</v>
      </c>
      <c r="CS28" s="626"/>
      <c r="CT28" s="626"/>
      <c r="CU28" s="626"/>
      <c r="CV28" s="626"/>
      <c r="CW28" s="626"/>
      <c r="CX28" s="626"/>
      <c r="CY28" s="627"/>
      <c r="CZ28" s="659">
        <v>11.6</v>
      </c>
      <c r="DA28" s="660"/>
      <c r="DB28" s="660"/>
      <c r="DC28" s="661"/>
      <c r="DD28" s="634">
        <v>1282901</v>
      </c>
      <c r="DE28" s="626"/>
      <c r="DF28" s="626"/>
      <c r="DG28" s="626"/>
      <c r="DH28" s="626"/>
      <c r="DI28" s="626"/>
      <c r="DJ28" s="626"/>
      <c r="DK28" s="627"/>
      <c r="DL28" s="634">
        <v>1282901</v>
      </c>
      <c r="DM28" s="626"/>
      <c r="DN28" s="626"/>
      <c r="DO28" s="626"/>
      <c r="DP28" s="626"/>
      <c r="DQ28" s="626"/>
      <c r="DR28" s="626"/>
      <c r="DS28" s="626"/>
      <c r="DT28" s="626"/>
      <c r="DU28" s="626"/>
      <c r="DV28" s="627"/>
      <c r="DW28" s="630">
        <v>19.8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550319</v>
      </c>
      <c r="S29" s="626"/>
      <c r="T29" s="626"/>
      <c r="U29" s="626"/>
      <c r="V29" s="626"/>
      <c r="W29" s="626"/>
      <c r="X29" s="626"/>
      <c r="Y29" s="627"/>
      <c r="Z29" s="628">
        <v>4.7</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1319431</v>
      </c>
      <c r="CS29" s="657"/>
      <c r="CT29" s="657"/>
      <c r="CU29" s="657"/>
      <c r="CV29" s="657"/>
      <c r="CW29" s="657"/>
      <c r="CX29" s="657"/>
      <c r="CY29" s="658"/>
      <c r="CZ29" s="659">
        <v>11.6</v>
      </c>
      <c r="DA29" s="660"/>
      <c r="DB29" s="660"/>
      <c r="DC29" s="661"/>
      <c r="DD29" s="634">
        <v>1282901</v>
      </c>
      <c r="DE29" s="657"/>
      <c r="DF29" s="657"/>
      <c r="DG29" s="657"/>
      <c r="DH29" s="657"/>
      <c r="DI29" s="657"/>
      <c r="DJ29" s="657"/>
      <c r="DK29" s="658"/>
      <c r="DL29" s="634">
        <v>1282901</v>
      </c>
      <c r="DM29" s="657"/>
      <c r="DN29" s="657"/>
      <c r="DO29" s="657"/>
      <c r="DP29" s="657"/>
      <c r="DQ29" s="657"/>
      <c r="DR29" s="657"/>
      <c r="DS29" s="657"/>
      <c r="DT29" s="657"/>
      <c r="DU29" s="657"/>
      <c r="DV29" s="658"/>
      <c r="DW29" s="630">
        <v>19.8</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510400</v>
      </c>
      <c r="S30" s="626"/>
      <c r="T30" s="626"/>
      <c r="U30" s="626"/>
      <c r="V30" s="626"/>
      <c r="W30" s="626"/>
      <c r="X30" s="626"/>
      <c r="Y30" s="627"/>
      <c r="Z30" s="628">
        <v>4.4000000000000004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97.6</v>
      </c>
      <c r="BH30" s="684"/>
      <c r="BI30" s="684"/>
      <c r="BJ30" s="684"/>
      <c r="BK30" s="684"/>
      <c r="BL30" s="684"/>
      <c r="BM30" s="620">
        <v>89.1</v>
      </c>
      <c r="BN30" s="684"/>
      <c r="BO30" s="684"/>
      <c r="BP30" s="684"/>
      <c r="BQ30" s="685"/>
      <c r="BR30" s="683">
        <v>96.2</v>
      </c>
      <c r="BS30" s="684"/>
      <c r="BT30" s="684"/>
      <c r="BU30" s="684"/>
      <c r="BV30" s="684"/>
      <c r="BW30" s="684"/>
      <c r="BX30" s="620">
        <v>87.3</v>
      </c>
      <c r="BY30" s="684"/>
      <c r="BZ30" s="684"/>
      <c r="CA30" s="684"/>
      <c r="CB30" s="685"/>
      <c r="CD30" s="688"/>
      <c r="CE30" s="689"/>
      <c r="CF30" s="639" t="s">
        <v>292</v>
      </c>
      <c r="CG30" s="640"/>
      <c r="CH30" s="640"/>
      <c r="CI30" s="640"/>
      <c r="CJ30" s="640"/>
      <c r="CK30" s="640"/>
      <c r="CL30" s="640"/>
      <c r="CM30" s="640"/>
      <c r="CN30" s="640"/>
      <c r="CO30" s="640"/>
      <c r="CP30" s="640"/>
      <c r="CQ30" s="641"/>
      <c r="CR30" s="625">
        <v>1208908</v>
      </c>
      <c r="CS30" s="626"/>
      <c r="CT30" s="626"/>
      <c r="CU30" s="626"/>
      <c r="CV30" s="626"/>
      <c r="CW30" s="626"/>
      <c r="CX30" s="626"/>
      <c r="CY30" s="627"/>
      <c r="CZ30" s="659">
        <v>10.7</v>
      </c>
      <c r="DA30" s="660"/>
      <c r="DB30" s="660"/>
      <c r="DC30" s="661"/>
      <c r="DD30" s="634">
        <v>1175191</v>
      </c>
      <c r="DE30" s="626"/>
      <c r="DF30" s="626"/>
      <c r="DG30" s="626"/>
      <c r="DH30" s="626"/>
      <c r="DI30" s="626"/>
      <c r="DJ30" s="626"/>
      <c r="DK30" s="627"/>
      <c r="DL30" s="634">
        <v>1175191</v>
      </c>
      <c r="DM30" s="626"/>
      <c r="DN30" s="626"/>
      <c r="DO30" s="626"/>
      <c r="DP30" s="626"/>
      <c r="DQ30" s="626"/>
      <c r="DR30" s="626"/>
      <c r="DS30" s="626"/>
      <c r="DT30" s="626"/>
      <c r="DU30" s="626"/>
      <c r="DV30" s="627"/>
      <c r="DW30" s="630">
        <v>18.100000000000001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314085</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98.7</v>
      </c>
      <c r="BH31" s="657"/>
      <c r="BI31" s="657"/>
      <c r="BJ31" s="657"/>
      <c r="BK31" s="657"/>
      <c r="BL31" s="657"/>
      <c r="BM31" s="631">
        <v>96.8</v>
      </c>
      <c r="BN31" s="681"/>
      <c r="BO31" s="681"/>
      <c r="BP31" s="681"/>
      <c r="BQ31" s="682"/>
      <c r="BR31" s="680">
        <v>98.9</v>
      </c>
      <c r="BS31" s="657"/>
      <c r="BT31" s="657"/>
      <c r="BU31" s="657"/>
      <c r="BV31" s="657"/>
      <c r="BW31" s="657"/>
      <c r="BX31" s="631">
        <v>96.3</v>
      </c>
      <c r="BY31" s="681"/>
      <c r="BZ31" s="681"/>
      <c r="CA31" s="681"/>
      <c r="CB31" s="682"/>
      <c r="CD31" s="688"/>
      <c r="CE31" s="689"/>
      <c r="CF31" s="639" t="s">
        <v>296</v>
      </c>
      <c r="CG31" s="640"/>
      <c r="CH31" s="640"/>
      <c r="CI31" s="640"/>
      <c r="CJ31" s="640"/>
      <c r="CK31" s="640"/>
      <c r="CL31" s="640"/>
      <c r="CM31" s="640"/>
      <c r="CN31" s="640"/>
      <c r="CO31" s="640"/>
      <c r="CP31" s="640"/>
      <c r="CQ31" s="641"/>
      <c r="CR31" s="625">
        <v>110523</v>
      </c>
      <c r="CS31" s="657"/>
      <c r="CT31" s="657"/>
      <c r="CU31" s="657"/>
      <c r="CV31" s="657"/>
      <c r="CW31" s="657"/>
      <c r="CX31" s="657"/>
      <c r="CY31" s="658"/>
      <c r="CZ31" s="659">
        <v>1</v>
      </c>
      <c r="DA31" s="660"/>
      <c r="DB31" s="660"/>
      <c r="DC31" s="661"/>
      <c r="DD31" s="634">
        <v>107710</v>
      </c>
      <c r="DE31" s="657"/>
      <c r="DF31" s="657"/>
      <c r="DG31" s="657"/>
      <c r="DH31" s="657"/>
      <c r="DI31" s="657"/>
      <c r="DJ31" s="657"/>
      <c r="DK31" s="658"/>
      <c r="DL31" s="634">
        <v>107710</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350374</v>
      </c>
      <c r="S32" s="626"/>
      <c r="T32" s="626"/>
      <c r="U32" s="626"/>
      <c r="V32" s="626"/>
      <c r="W32" s="626"/>
      <c r="X32" s="626"/>
      <c r="Y32" s="627"/>
      <c r="Z32" s="628">
        <v>3</v>
      </c>
      <c r="AA32" s="628"/>
      <c r="AB32" s="628"/>
      <c r="AC32" s="628"/>
      <c r="AD32" s="629">
        <v>1637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96.5</v>
      </c>
      <c r="BH32" s="693"/>
      <c r="BI32" s="693"/>
      <c r="BJ32" s="693"/>
      <c r="BK32" s="693"/>
      <c r="BL32" s="693"/>
      <c r="BM32" s="694">
        <v>83.2</v>
      </c>
      <c r="BN32" s="693"/>
      <c r="BO32" s="693"/>
      <c r="BP32" s="693"/>
      <c r="BQ32" s="695"/>
      <c r="BR32" s="692">
        <v>93.8</v>
      </c>
      <c r="BS32" s="693"/>
      <c r="BT32" s="693"/>
      <c r="BU32" s="693"/>
      <c r="BV32" s="693"/>
      <c r="BW32" s="693"/>
      <c r="BX32" s="694">
        <v>80.7</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1071600</v>
      </c>
      <c r="S33" s="626"/>
      <c r="T33" s="626"/>
      <c r="U33" s="626"/>
      <c r="V33" s="626"/>
      <c r="W33" s="626"/>
      <c r="X33" s="626"/>
      <c r="Y33" s="627"/>
      <c r="Z33" s="628">
        <v>9.1999999999999993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4822212</v>
      </c>
      <c r="CS33" s="657"/>
      <c r="CT33" s="657"/>
      <c r="CU33" s="657"/>
      <c r="CV33" s="657"/>
      <c r="CW33" s="657"/>
      <c r="CX33" s="657"/>
      <c r="CY33" s="658"/>
      <c r="CZ33" s="659">
        <v>42.5</v>
      </c>
      <c r="DA33" s="660"/>
      <c r="DB33" s="660"/>
      <c r="DC33" s="661"/>
      <c r="DD33" s="634">
        <v>3222934</v>
      </c>
      <c r="DE33" s="657"/>
      <c r="DF33" s="657"/>
      <c r="DG33" s="657"/>
      <c r="DH33" s="657"/>
      <c r="DI33" s="657"/>
      <c r="DJ33" s="657"/>
      <c r="DK33" s="658"/>
      <c r="DL33" s="634">
        <v>1899283</v>
      </c>
      <c r="DM33" s="657"/>
      <c r="DN33" s="657"/>
      <c r="DO33" s="657"/>
      <c r="DP33" s="657"/>
      <c r="DQ33" s="657"/>
      <c r="DR33" s="657"/>
      <c r="DS33" s="657"/>
      <c r="DT33" s="657"/>
      <c r="DU33" s="657"/>
      <c r="DV33" s="658"/>
      <c r="DW33" s="630">
        <v>29.3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1651692</v>
      </c>
      <c r="CS34" s="626"/>
      <c r="CT34" s="626"/>
      <c r="CU34" s="626"/>
      <c r="CV34" s="626"/>
      <c r="CW34" s="626"/>
      <c r="CX34" s="626"/>
      <c r="CY34" s="627"/>
      <c r="CZ34" s="659">
        <v>14.6</v>
      </c>
      <c r="DA34" s="660"/>
      <c r="DB34" s="660"/>
      <c r="DC34" s="661"/>
      <c r="DD34" s="634">
        <v>1167317</v>
      </c>
      <c r="DE34" s="626"/>
      <c r="DF34" s="626"/>
      <c r="DG34" s="626"/>
      <c r="DH34" s="626"/>
      <c r="DI34" s="626"/>
      <c r="DJ34" s="626"/>
      <c r="DK34" s="627"/>
      <c r="DL34" s="634">
        <v>830697</v>
      </c>
      <c r="DM34" s="626"/>
      <c r="DN34" s="626"/>
      <c r="DO34" s="626"/>
      <c r="DP34" s="626"/>
      <c r="DQ34" s="626"/>
      <c r="DR34" s="626"/>
      <c r="DS34" s="626"/>
      <c r="DT34" s="626"/>
      <c r="DU34" s="626"/>
      <c r="DV34" s="627"/>
      <c r="DW34" s="630">
        <v>12.8</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349500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1134603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13469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73959</v>
      </c>
      <c r="CS35" s="657"/>
      <c r="CT35" s="657"/>
      <c r="CU35" s="657"/>
      <c r="CV35" s="657"/>
      <c r="CW35" s="657"/>
      <c r="CX35" s="657"/>
      <c r="CY35" s="658"/>
      <c r="CZ35" s="659">
        <v>0.7</v>
      </c>
      <c r="DA35" s="660"/>
      <c r="DB35" s="660"/>
      <c r="DC35" s="661"/>
      <c r="DD35" s="634">
        <v>59275</v>
      </c>
      <c r="DE35" s="657"/>
      <c r="DF35" s="657"/>
      <c r="DG35" s="657"/>
      <c r="DH35" s="657"/>
      <c r="DI35" s="657"/>
      <c r="DJ35" s="657"/>
      <c r="DK35" s="658"/>
      <c r="DL35" s="634">
        <v>28305</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11609483</v>
      </c>
      <c r="S36" s="698"/>
      <c r="T36" s="698"/>
      <c r="U36" s="698"/>
      <c r="V36" s="698"/>
      <c r="W36" s="698"/>
      <c r="X36" s="698"/>
      <c r="Y36" s="699"/>
      <c r="Z36" s="700">
        <v>100</v>
      </c>
      <c r="AA36" s="700"/>
      <c r="AB36" s="700"/>
      <c r="AC36" s="700"/>
      <c r="AD36" s="701">
        <v>6135120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84591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-41334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1185468</v>
      </c>
      <c r="CS36" s="626"/>
      <c r="CT36" s="626"/>
      <c r="CU36" s="626"/>
      <c r="CV36" s="626"/>
      <c r="CW36" s="626"/>
      <c r="CX36" s="626"/>
      <c r="CY36" s="627"/>
      <c r="CZ36" s="659">
        <v>10.5</v>
      </c>
      <c r="DA36" s="660"/>
      <c r="DB36" s="660"/>
      <c r="DC36" s="661"/>
      <c r="DD36" s="634">
        <v>802099</v>
      </c>
      <c r="DE36" s="626"/>
      <c r="DF36" s="626"/>
      <c r="DG36" s="626"/>
      <c r="DH36" s="626"/>
      <c r="DI36" s="626"/>
      <c r="DJ36" s="626"/>
      <c r="DK36" s="627"/>
      <c r="DL36" s="634">
        <v>331915</v>
      </c>
      <c r="DM36" s="626"/>
      <c r="DN36" s="626"/>
      <c r="DO36" s="626"/>
      <c r="DP36" s="626"/>
      <c r="DQ36" s="626"/>
      <c r="DR36" s="626"/>
      <c r="DS36" s="626"/>
      <c r="DT36" s="626"/>
      <c r="DU36" s="626"/>
      <c r="DV36" s="627"/>
      <c r="DW36" s="630">
        <v>5.0999999999999996</v>
      </c>
      <c r="DX36" s="655"/>
      <c r="DY36" s="655"/>
      <c r="DZ36" s="655"/>
      <c r="EA36" s="655"/>
      <c r="EB36" s="655"/>
      <c r="EC36" s="656"/>
    </row>
    <row r="37" spans="2:133" ht="11.25" customHeight="1">
      <c r="AQ37" s="704" t="s">
        <v>314</v>
      </c>
      <c r="AR37" s="705"/>
      <c r="AS37" s="705"/>
      <c r="AT37" s="705"/>
      <c r="AU37" s="705"/>
      <c r="AV37" s="705"/>
      <c r="AW37" s="705"/>
      <c r="AX37" s="705"/>
      <c r="AY37" s="706"/>
      <c r="AZ37" s="625">
        <v>59446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3623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420813</v>
      </c>
      <c r="CS37" s="657"/>
      <c r="CT37" s="657"/>
      <c r="CU37" s="657"/>
      <c r="CV37" s="657"/>
      <c r="CW37" s="657"/>
      <c r="CX37" s="657"/>
      <c r="CY37" s="658"/>
      <c r="CZ37" s="659">
        <v>3.7</v>
      </c>
      <c r="DA37" s="660"/>
      <c r="DB37" s="660"/>
      <c r="DC37" s="661"/>
      <c r="DD37" s="634">
        <v>400813</v>
      </c>
      <c r="DE37" s="657"/>
      <c r="DF37" s="657"/>
      <c r="DG37" s="657"/>
      <c r="DH37" s="657"/>
      <c r="DI37" s="657"/>
      <c r="DJ37" s="657"/>
      <c r="DK37" s="658"/>
      <c r="DL37" s="634">
        <v>130721</v>
      </c>
      <c r="DM37" s="657"/>
      <c r="DN37" s="657"/>
      <c r="DO37" s="657"/>
      <c r="DP37" s="657"/>
      <c r="DQ37" s="657"/>
      <c r="DR37" s="657"/>
      <c r="DS37" s="657"/>
      <c r="DT37" s="657"/>
      <c r="DU37" s="657"/>
      <c r="DV37" s="658"/>
      <c r="DW37" s="630">
        <v>2</v>
      </c>
      <c r="DX37" s="655"/>
      <c r="DY37" s="655"/>
      <c r="DZ37" s="655"/>
      <c r="EA37" s="655"/>
      <c r="EB37" s="655"/>
      <c r="EC37" s="656"/>
    </row>
    <row r="38" spans="2:133" ht="11.25" customHeight="1">
      <c r="AQ38" s="704" t="s">
        <v>317</v>
      </c>
      <c r="AR38" s="705"/>
      <c r="AS38" s="705"/>
      <c r="AT38" s="705"/>
      <c r="AU38" s="705"/>
      <c r="AV38" s="705"/>
      <c r="AW38" s="705"/>
      <c r="AX38" s="705"/>
      <c r="AY38" s="706"/>
      <c r="AZ38" s="625">
        <v>44900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6711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1081084</v>
      </c>
      <c r="CS38" s="626"/>
      <c r="CT38" s="626"/>
      <c r="CU38" s="626"/>
      <c r="CV38" s="626"/>
      <c r="CW38" s="626"/>
      <c r="CX38" s="626"/>
      <c r="CY38" s="627"/>
      <c r="CZ38" s="659">
        <v>9.5</v>
      </c>
      <c r="DA38" s="660"/>
      <c r="DB38" s="660"/>
      <c r="DC38" s="661"/>
      <c r="DD38" s="634">
        <v>916518</v>
      </c>
      <c r="DE38" s="626"/>
      <c r="DF38" s="626"/>
      <c r="DG38" s="626"/>
      <c r="DH38" s="626"/>
      <c r="DI38" s="626"/>
      <c r="DJ38" s="626"/>
      <c r="DK38" s="627"/>
      <c r="DL38" s="634">
        <v>708366</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798009</v>
      </c>
      <c r="CS39" s="657"/>
      <c r="CT39" s="657"/>
      <c r="CU39" s="657"/>
      <c r="CV39" s="657"/>
      <c r="CW39" s="657"/>
      <c r="CX39" s="657"/>
      <c r="CY39" s="658"/>
      <c r="CZ39" s="659">
        <v>7</v>
      </c>
      <c r="DA39" s="660"/>
      <c r="DB39" s="660"/>
      <c r="DC39" s="661"/>
      <c r="DD39" s="634">
        <v>277725</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251989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32000</v>
      </c>
      <c r="CS40" s="626"/>
      <c r="CT40" s="626"/>
      <c r="CU40" s="626"/>
      <c r="CV40" s="626"/>
      <c r="CW40" s="626"/>
      <c r="CX40" s="626"/>
      <c r="CY40" s="627"/>
      <c r="CZ40" s="659">
        <v>0.3</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693677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1376774</v>
      </c>
      <c r="CS42" s="626"/>
      <c r="CT42" s="626"/>
      <c r="CU42" s="626"/>
      <c r="CV42" s="626"/>
      <c r="CW42" s="626"/>
      <c r="CX42" s="626"/>
      <c r="CY42" s="627"/>
      <c r="CZ42" s="659">
        <v>12.1</v>
      </c>
      <c r="DA42" s="708"/>
      <c r="DB42" s="708"/>
      <c r="DC42" s="709"/>
      <c r="DD42" s="634">
        <v>183891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33762</v>
      </c>
      <c r="CS43" s="657"/>
      <c r="CT43" s="657"/>
      <c r="CU43" s="657"/>
      <c r="CV43" s="657"/>
      <c r="CW43" s="657"/>
      <c r="CX43" s="657"/>
      <c r="CY43" s="658"/>
      <c r="CZ43" s="659">
        <v>0.3</v>
      </c>
      <c r="DA43" s="660"/>
      <c r="DB43" s="660"/>
      <c r="DC43" s="661"/>
      <c r="DD43" s="634">
        <v>29922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1318429</v>
      </c>
      <c r="CS44" s="626"/>
      <c r="CT44" s="626"/>
      <c r="CU44" s="626"/>
      <c r="CV44" s="626"/>
      <c r="CW44" s="626"/>
      <c r="CX44" s="626"/>
      <c r="CY44" s="627"/>
      <c r="CZ44" s="659">
        <v>11.6</v>
      </c>
      <c r="DA44" s="708"/>
      <c r="DB44" s="708"/>
      <c r="DC44" s="709"/>
      <c r="DD44" s="634">
        <v>182714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725723</v>
      </c>
      <c r="CS45" s="657"/>
      <c r="CT45" s="657"/>
      <c r="CU45" s="657"/>
      <c r="CV45" s="657"/>
      <c r="CW45" s="657"/>
      <c r="CX45" s="657"/>
      <c r="CY45" s="658"/>
      <c r="CZ45" s="659">
        <v>6.4</v>
      </c>
      <c r="DA45" s="660"/>
      <c r="DB45" s="660"/>
      <c r="DC45" s="661"/>
      <c r="DD45" s="634">
        <v>45886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592135</v>
      </c>
      <c r="CS46" s="626"/>
      <c r="CT46" s="626"/>
      <c r="CU46" s="626"/>
      <c r="CV46" s="626"/>
      <c r="CW46" s="626"/>
      <c r="CX46" s="626"/>
      <c r="CY46" s="627"/>
      <c r="CZ46" s="659">
        <v>5.2</v>
      </c>
      <c r="DA46" s="708"/>
      <c r="DB46" s="708"/>
      <c r="DC46" s="709"/>
      <c r="DD46" s="634">
        <v>136257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58345</v>
      </c>
      <c r="CS47" s="657"/>
      <c r="CT47" s="657"/>
      <c r="CU47" s="657"/>
      <c r="CV47" s="657"/>
      <c r="CW47" s="657"/>
      <c r="CX47" s="657"/>
      <c r="CY47" s="658"/>
      <c r="CZ47" s="659">
        <v>0.5</v>
      </c>
      <c r="DA47" s="660"/>
      <c r="DB47" s="660"/>
      <c r="DC47" s="661"/>
      <c r="DD47" s="634">
        <v>1177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11342654</v>
      </c>
      <c r="CS49" s="693"/>
      <c r="CT49" s="693"/>
      <c r="CU49" s="693"/>
      <c r="CV49" s="693"/>
      <c r="CW49" s="693"/>
      <c r="CX49" s="693"/>
      <c r="CY49" s="720"/>
      <c r="CZ49" s="721">
        <v>100</v>
      </c>
      <c r="DA49" s="722"/>
      <c r="DB49" s="722"/>
      <c r="DC49" s="723"/>
      <c r="DD49" s="724">
        <v>7341334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L82" zoomScale="70" zoomScaleNormal="70" zoomScaleSheetLayoutView="70" workbookViewId="0">
      <selection activeCell="BN16" sqref="BN1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11615</v>
      </c>
      <c r="R7" s="755"/>
      <c r="S7" s="755"/>
      <c r="T7" s="755"/>
      <c r="U7" s="755"/>
      <c r="V7" s="755">
        <v>11348</v>
      </c>
      <c r="W7" s="755"/>
      <c r="X7" s="755"/>
      <c r="Y7" s="755"/>
      <c r="Z7" s="755"/>
      <c r="AA7" s="755">
        <v>267</v>
      </c>
      <c r="AB7" s="755"/>
      <c r="AC7" s="755"/>
      <c r="AD7" s="755"/>
      <c r="AE7" s="756"/>
      <c r="AF7" s="757">
        <v>267</v>
      </c>
      <c r="AG7" s="758"/>
      <c r="AH7" s="758"/>
      <c r="AI7" s="758"/>
      <c r="AJ7" s="759"/>
      <c r="AK7" s="787" t="s">
        <v>556</v>
      </c>
      <c r="AL7" s="788"/>
      <c r="AM7" s="788"/>
      <c r="AN7" s="788"/>
      <c r="AO7" s="788"/>
      <c r="AP7" s="788">
        <v>12652</v>
      </c>
      <c r="AQ7" s="788"/>
      <c r="AR7" s="788"/>
      <c r="AS7" s="788"/>
      <c r="AT7" s="788"/>
      <c r="AU7" s="789"/>
      <c r="AV7" s="789"/>
      <c r="AW7" s="789"/>
      <c r="AX7" s="789"/>
      <c r="AY7" s="790"/>
      <c r="AZ7" s="205"/>
      <c r="BA7" s="205"/>
      <c r="BB7" s="205"/>
      <c r="BC7" s="205"/>
      <c r="BD7" s="205"/>
      <c r="BE7" s="206"/>
      <c r="BF7" s="206"/>
      <c r="BG7" s="206"/>
      <c r="BH7" s="206"/>
      <c r="BI7" s="206"/>
      <c r="BJ7" s="206"/>
      <c r="BK7" s="206"/>
      <c r="BL7" s="206"/>
      <c r="BM7" s="206"/>
      <c r="BN7" s="206"/>
      <c r="BO7" s="206"/>
      <c r="BP7" s="206"/>
      <c r="BQ7" s="212">
        <v>1</v>
      </c>
      <c r="BR7" s="213" t="s">
        <v>557</v>
      </c>
      <c r="BS7" s="794" t="s">
        <v>550</v>
      </c>
      <c r="BT7" s="795"/>
      <c r="BU7" s="795"/>
      <c r="BV7" s="795"/>
      <c r="BW7" s="795"/>
      <c r="BX7" s="795"/>
      <c r="BY7" s="795"/>
      <c r="BZ7" s="795"/>
      <c r="CA7" s="795"/>
      <c r="CB7" s="795"/>
      <c r="CC7" s="795"/>
      <c r="CD7" s="795"/>
      <c r="CE7" s="795"/>
      <c r="CF7" s="795"/>
      <c r="CG7" s="796"/>
      <c r="CH7" s="784">
        <v>9</v>
      </c>
      <c r="CI7" s="785"/>
      <c r="CJ7" s="785"/>
      <c r="CK7" s="785"/>
      <c r="CL7" s="786"/>
      <c r="CM7" s="784">
        <v>1505</v>
      </c>
      <c r="CN7" s="785"/>
      <c r="CO7" s="785"/>
      <c r="CP7" s="785"/>
      <c r="CQ7" s="786"/>
      <c r="CR7" s="784">
        <v>1</v>
      </c>
      <c r="CS7" s="785"/>
      <c r="CT7" s="785"/>
      <c r="CU7" s="785"/>
      <c r="CV7" s="786"/>
      <c r="CW7" s="784">
        <v>13</v>
      </c>
      <c r="CX7" s="785"/>
      <c r="CY7" s="785"/>
      <c r="CZ7" s="785"/>
      <c r="DA7" s="786"/>
      <c r="DB7" s="784" t="s">
        <v>478</v>
      </c>
      <c r="DC7" s="785"/>
      <c r="DD7" s="785"/>
      <c r="DE7" s="785"/>
      <c r="DF7" s="786"/>
      <c r="DG7" s="784" t="s">
        <v>478</v>
      </c>
      <c r="DH7" s="785"/>
      <c r="DI7" s="785"/>
      <c r="DJ7" s="785"/>
      <c r="DK7" s="786"/>
      <c r="DL7" s="784">
        <v>210</v>
      </c>
      <c r="DM7" s="785"/>
      <c r="DN7" s="785"/>
      <c r="DO7" s="785"/>
      <c r="DP7" s="786"/>
      <c r="DQ7" s="784">
        <v>21</v>
      </c>
      <c r="DR7" s="785"/>
      <c r="DS7" s="785"/>
      <c r="DT7" s="785"/>
      <c r="DU7" s="786"/>
      <c r="DV7" s="772"/>
      <c r="DW7" s="773"/>
      <c r="DX7" s="773"/>
      <c r="DY7" s="773"/>
      <c r="DZ7" s="774"/>
      <c r="EA7" s="207"/>
    </row>
    <row r="8" spans="1:131" s="208" customFormat="1" ht="26.25" customHeight="1">
      <c r="A8" s="214">
        <v>2</v>
      </c>
      <c r="B8" s="803"/>
      <c r="C8" s="804"/>
      <c r="D8" s="804"/>
      <c r="E8" s="804"/>
      <c r="F8" s="804"/>
      <c r="G8" s="804"/>
      <c r="H8" s="804"/>
      <c r="I8" s="804"/>
      <c r="J8" s="804"/>
      <c r="K8" s="804"/>
      <c r="L8" s="804"/>
      <c r="M8" s="804"/>
      <c r="N8" s="804"/>
      <c r="O8" s="804"/>
      <c r="P8" s="805"/>
      <c r="Q8" s="806"/>
      <c r="R8" s="775"/>
      <c r="S8" s="775"/>
      <c r="T8" s="775"/>
      <c r="U8" s="775"/>
      <c r="V8" s="775"/>
      <c r="W8" s="775"/>
      <c r="X8" s="775"/>
      <c r="Y8" s="775"/>
      <c r="Z8" s="775"/>
      <c r="AA8" s="775"/>
      <c r="AB8" s="775"/>
      <c r="AC8" s="775"/>
      <c r="AD8" s="775"/>
      <c r="AE8" s="776"/>
      <c r="AF8" s="777"/>
      <c r="AG8" s="778"/>
      <c r="AH8" s="778"/>
      <c r="AI8" s="778"/>
      <c r="AJ8" s="779"/>
      <c r="AK8" s="780"/>
      <c r="AL8" s="781"/>
      <c r="AM8" s="781"/>
      <c r="AN8" s="781"/>
      <c r="AO8" s="781"/>
      <c r="AP8" s="781"/>
      <c r="AQ8" s="781"/>
      <c r="AR8" s="781"/>
      <c r="AS8" s="781"/>
      <c r="AT8" s="781"/>
      <c r="AU8" s="782"/>
      <c r="AV8" s="782"/>
      <c r="AW8" s="782"/>
      <c r="AX8" s="782"/>
      <c r="AY8" s="783"/>
      <c r="AZ8" s="205"/>
      <c r="BA8" s="205"/>
      <c r="BB8" s="205"/>
      <c r="BC8" s="205"/>
      <c r="BD8" s="205"/>
      <c r="BE8" s="206"/>
      <c r="BF8" s="206"/>
      <c r="BG8" s="206"/>
      <c r="BH8" s="206"/>
      <c r="BI8" s="206"/>
      <c r="BJ8" s="206"/>
      <c r="BK8" s="206"/>
      <c r="BL8" s="206"/>
      <c r="BM8" s="206"/>
      <c r="BN8" s="206"/>
      <c r="BO8" s="206"/>
      <c r="BP8" s="206"/>
      <c r="BQ8" s="215">
        <v>2</v>
      </c>
      <c r="BR8" s="216"/>
      <c r="BS8" s="791" t="s">
        <v>551</v>
      </c>
      <c r="BT8" s="792"/>
      <c r="BU8" s="792"/>
      <c r="BV8" s="792"/>
      <c r="BW8" s="792"/>
      <c r="BX8" s="792"/>
      <c r="BY8" s="792"/>
      <c r="BZ8" s="792"/>
      <c r="CA8" s="792"/>
      <c r="CB8" s="792"/>
      <c r="CC8" s="792"/>
      <c r="CD8" s="792"/>
      <c r="CE8" s="792"/>
      <c r="CF8" s="792"/>
      <c r="CG8" s="793"/>
      <c r="CH8" s="797">
        <v>-3</v>
      </c>
      <c r="CI8" s="798"/>
      <c r="CJ8" s="798"/>
      <c r="CK8" s="798"/>
      <c r="CL8" s="799"/>
      <c r="CM8" s="797">
        <v>96</v>
      </c>
      <c r="CN8" s="798"/>
      <c r="CO8" s="798"/>
      <c r="CP8" s="798"/>
      <c r="CQ8" s="799"/>
      <c r="CR8" s="797">
        <v>20</v>
      </c>
      <c r="CS8" s="798"/>
      <c r="CT8" s="798"/>
      <c r="CU8" s="798"/>
      <c r="CV8" s="799"/>
      <c r="CW8" s="797">
        <v>9</v>
      </c>
      <c r="CX8" s="798"/>
      <c r="CY8" s="798"/>
      <c r="CZ8" s="798"/>
      <c r="DA8" s="799"/>
      <c r="DB8" s="797" t="s">
        <v>478</v>
      </c>
      <c r="DC8" s="798"/>
      <c r="DD8" s="798"/>
      <c r="DE8" s="798"/>
      <c r="DF8" s="799"/>
      <c r="DG8" s="797" t="s">
        <v>478</v>
      </c>
      <c r="DH8" s="798"/>
      <c r="DI8" s="798"/>
      <c r="DJ8" s="798"/>
      <c r="DK8" s="799"/>
      <c r="DL8" s="797" t="s">
        <v>478</v>
      </c>
      <c r="DM8" s="798"/>
      <c r="DN8" s="798"/>
      <c r="DO8" s="798"/>
      <c r="DP8" s="799"/>
      <c r="DQ8" s="797" t="s">
        <v>532</v>
      </c>
      <c r="DR8" s="798"/>
      <c r="DS8" s="798"/>
      <c r="DT8" s="798"/>
      <c r="DU8" s="799"/>
      <c r="DV8" s="800"/>
      <c r="DW8" s="801"/>
      <c r="DX8" s="801"/>
      <c r="DY8" s="801"/>
      <c r="DZ8" s="802"/>
      <c r="EA8" s="207"/>
    </row>
    <row r="9" spans="1:131" s="208" customFormat="1" ht="26.25" customHeight="1">
      <c r="A9" s="214">
        <v>3</v>
      </c>
      <c r="B9" s="803"/>
      <c r="C9" s="804"/>
      <c r="D9" s="804"/>
      <c r="E9" s="804"/>
      <c r="F9" s="804"/>
      <c r="G9" s="804"/>
      <c r="H9" s="804"/>
      <c r="I9" s="804"/>
      <c r="J9" s="804"/>
      <c r="K9" s="804"/>
      <c r="L9" s="804"/>
      <c r="M9" s="804"/>
      <c r="N9" s="804"/>
      <c r="O9" s="804"/>
      <c r="P9" s="805"/>
      <c r="Q9" s="806"/>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782"/>
      <c r="AV9" s="782"/>
      <c r="AW9" s="782"/>
      <c r="AX9" s="782"/>
      <c r="AY9" s="783"/>
      <c r="AZ9" s="205"/>
      <c r="BA9" s="205"/>
      <c r="BB9" s="205"/>
      <c r="BC9" s="205"/>
      <c r="BD9" s="205"/>
      <c r="BE9" s="206"/>
      <c r="BF9" s="206"/>
      <c r="BG9" s="206"/>
      <c r="BH9" s="206"/>
      <c r="BI9" s="206"/>
      <c r="BJ9" s="206"/>
      <c r="BK9" s="206"/>
      <c r="BL9" s="206"/>
      <c r="BM9" s="206"/>
      <c r="BN9" s="206"/>
      <c r="BO9" s="206"/>
      <c r="BP9" s="206"/>
      <c r="BQ9" s="215">
        <v>3</v>
      </c>
      <c r="BR9" s="216"/>
      <c r="BS9" s="791"/>
      <c r="BT9" s="792"/>
      <c r="BU9" s="792"/>
      <c r="BV9" s="792"/>
      <c r="BW9" s="792"/>
      <c r="BX9" s="792"/>
      <c r="BY9" s="792"/>
      <c r="BZ9" s="792"/>
      <c r="CA9" s="792"/>
      <c r="CB9" s="792"/>
      <c r="CC9" s="792"/>
      <c r="CD9" s="792"/>
      <c r="CE9" s="792"/>
      <c r="CF9" s="792"/>
      <c r="CG9" s="793"/>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800"/>
      <c r="DW9" s="801"/>
      <c r="DX9" s="801"/>
      <c r="DY9" s="801"/>
      <c r="DZ9" s="802"/>
      <c r="EA9" s="207"/>
    </row>
    <row r="10" spans="1:131" s="208" customFormat="1" ht="26.25" customHeight="1">
      <c r="A10" s="214">
        <v>4</v>
      </c>
      <c r="B10" s="803"/>
      <c r="C10" s="804"/>
      <c r="D10" s="804"/>
      <c r="E10" s="804"/>
      <c r="F10" s="804"/>
      <c r="G10" s="804"/>
      <c r="H10" s="804"/>
      <c r="I10" s="804"/>
      <c r="J10" s="804"/>
      <c r="K10" s="804"/>
      <c r="L10" s="804"/>
      <c r="M10" s="804"/>
      <c r="N10" s="804"/>
      <c r="O10" s="804"/>
      <c r="P10" s="805"/>
      <c r="Q10" s="806"/>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782"/>
      <c r="AV10" s="782"/>
      <c r="AW10" s="782"/>
      <c r="AX10" s="782"/>
      <c r="AY10" s="783"/>
      <c r="AZ10" s="205"/>
      <c r="BA10" s="205"/>
      <c r="BB10" s="205"/>
      <c r="BC10" s="205"/>
      <c r="BD10" s="205"/>
      <c r="BE10" s="206"/>
      <c r="BF10" s="206"/>
      <c r="BG10" s="206"/>
      <c r="BH10" s="206"/>
      <c r="BI10" s="206"/>
      <c r="BJ10" s="206"/>
      <c r="BK10" s="206"/>
      <c r="BL10" s="206"/>
      <c r="BM10" s="206"/>
      <c r="BN10" s="206"/>
      <c r="BO10" s="206"/>
      <c r="BP10" s="206"/>
      <c r="BQ10" s="215">
        <v>4</v>
      </c>
      <c r="BR10" s="216"/>
      <c r="BS10" s="791"/>
      <c r="BT10" s="792"/>
      <c r="BU10" s="792"/>
      <c r="BV10" s="792"/>
      <c r="BW10" s="792"/>
      <c r="BX10" s="792"/>
      <c r="BY10" s="792"/>
      <c r="BZ10" s="792"/>
      <c r="CA10" s="792"/>
      <c r="CB10" s="792"/>
      <c r="CC10" s="792"/>
      <c r="CD10" s="792"/>
      <c r="CE10" s="792"/>
      <c r="CF10" s="792"/>
      <c r="CG10" s="793"/>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800"/>
      <c r="DW10" s="801"/>
      <c r="DX10" s="801"/>
      <c r="DY10" s="801"/>
      <c r="DZ10" s="802"/>
      <c r="EA10" s="207"/>
    </row>
    <row r="11" spans="1:131" s="208" customFormat="1" ht="26.25" customHeight="1">
      <c r="A11" s="214">
        <v>5</v>
      </c>
      <c r="B11" s="803"/>
      <c r="C11" s="804"/>
      <c r="D11" s="804"/>
      <c r="E11" s="804"/>
      <c r="F11" s="804"/>
      <c r="G11" s="804"/>
      <c r="H11" s="804"/>
      <c r="I11" s="804"/>
      <c r="J11" s="804"/>
      <c r="K11" s="804"/>
      <c r="L11" s="804"/>
      <c r="M11" s="804"/>
      <c r="N11" s="804"/>
      <c r="O11" s="804"/>
      <c r="P11" s="805"/>
      <c r="Q11" s="806"/>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782"/>
      <c r="AV11" s="782"/>
      <c r="AW11" s="782"/>
      <c r="AX11" s="782"/>
      <c r="AY11" s="783"/>
      <c r="AZ11" s="205"/>
      <c r="BA11" s="205"/>
      <c r="BB11" s="205"/>
      <c r="BC11" s="205"/>
      <c r="BD11" s="205"/>
      <c r="BE11" s="206"/>
      <c r="BF11" s="206"/>
      <c r="BG11" s="206"/>
      <c r="BH11" s="206"/>
      <c r="BI11" s="206"/>
      <c r="BJ11" s="206"/>
      <c r="BK11" s="206"/>
      <c r="BL11" s="206"/>
      <c r="BM11" s="206"/>
      <c r="BN11" s="206"/>
      <c r="BO11" s="206"/>
      <c r="BP11" s="206"/>
      <c r="BQ11" s="215">
        <v>5</v>
      </c>
      <c r="BR11" s="216"/>
      <c r="BS11" s="791"/>
      <c r="BT11" s="792"/>
      <c r="BU11" s="792"/>
      <c r="BV11" s="792"/>
      <c r="BW11" s="792"/>
      <c r="BX11" s="792"/>
      <c r="BY11" s="792"/>
      <c r="BZ11" s="792"/>
      <c r="CA11" s="792"/>
      <c r="CB11" s="792"/>
      <c r="CC11" s="792"/>
      <c r="CD11" s="792"/>
      <c r="CE11" s="792"/>
      <c r="CF11" s="792"/>
      <c r="CG11" s="793"/>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800"/>
      <c r="DW11" s="801"/>
      <c r="DX11" s="801"/>
      <c r="DY11" s="801"/>
      <c r="DZ11" s="802"/>
      <c r="EA11" s="207"/>
    </row>
    <row r="12" spans="1:131" s="208" customFormat="1" ht="26.25" customHeight="1">
      <c r="A12" s="214">
        <v>6</v>
      </c>
      <c r="B12" s="803"/>
      <c r="C12" s="804"/>
      <c r="D12" s="804"/>
      <c r="E12" s="804"/>
      <c r="F12" s="804"/>
      <c r="G12" s="804"/>
      <c r="H12" s="804"/>
      <c r="I12" s="804"/>
      <c r="J12" s="804"/>
      <c r="K12" s="804"/>
      <c r="L12" s="804"/>
      <c r="M12" s="804"/>
      <c r="N12" s="804"/>
      <c r="O12" s="804"/>
      <c r="P12" s="805"/>
      <c r="Q12" s="806"/>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782"/>
      <c r="AV12" s="782"/>
      <c r="AW12" s="782"/>
      <c r="AX12" s="782"/>
      <c r="AY12" s="783"/>
      <c r="AZ12" s="205"/>
      <c r="BA12" s="205"/>
      <c r="BB12" s="205"/>
      <c r="BC12" s="205"/>
      <c r="BD12" s="205"/>
      <c r="BE12" s="206"/>
      <c r="BF12" s="206"/>
      <c r="BG12" s="206"/>
      <c r="BH12" s="206"/>
      <c r="BI12" s="206"/>
      <c r="BJ12" s="206"/>
      <c r="BK12" s="206"/>
      <c r="BL12" s="206"/>
      <c r="BM12" s="206"/>
      <c r="BN12" s="206"/>
      <c r="BO12" s="206"/>
      <c r="BP12" s="206"/>
      <c r="BQ12" s="215">
        <v>6</v>
      </c>
      <c r="BR12" s="216"/>
      <c r="BS12" s="791"/>
      <c r="BT12" s="792"/>
      <c r="BU12" s="792"/>
      <c r="BV12" s="792"/>
      <c r="BW12" s="792"/>
      <c r="BX12" s="792"/>
      <c r="BY12" s="792"/>
      <c r="BZ12" s="792"/>
      <c r="CA12" s="792"/>
      <c r="CB12" s="792"/>
      <c r="CC12" s="792"/>
      <c r="CD12" s="792"/>
      <c r="CE12" s="792"/>
      <c r="CF12" s="792"/>
      <c r="CG12" s="793"/>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800"/>
      <c r="DW12" s="801"/>
      <c r="DX12" s="801"/>
      <c r="DY12" s="801"/>
      <c r="DZ12" s="802"/>
      <c r="EA12" s="207"/>
    </row>
    <row r="13" spans="1:131" s="208" customFormat="1" ht="26.25" customHeight="1">
      <c r="A13" s="214">
        <v>7</v>
      </c>
      <c r="B13" s="803"/>
      <c r="C13" s="804"/>
      <c r="D13" s="804"/>
      <c r="E13" s="804"/>
      <c r="F13" s="804"/>
      <c r="G13" s="804"/>
      <c r="H13" s="804"/>
      <c r="I13" s="804"/>
      <c r="J13" s="804"/>
      <c r="K13" s="804"/>
      <c r="L13" s="804"/>
      <c r="M13" s="804"/>
      <c r="N13" s="804"/>
      <c r="O13" s="804"/>
      <c r="P13" s="805"/>
      <c r="Q13" s="806"/>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782"/>
      <c r="AV13" s="782"/>
      <c r="AW13" s="782"/>
      <c r="AX13" s="782"/>
      <c r="AY13" s="783"/>
      <c r="AZ13" s="205"/>
      <c r="BA13" s="205"/>
      <c r="BB13" s="205"/>
      <c r="BC13" s="205"/>
      <c r="BD13" s="205"/>
      <c r="BE13" s="206"/>
      <c r="BF13" s="206"/>
      <c r="BG13" s="206"/>
      <c r="BH13" s="206"/>
      <c r="BI13" s="206"/>
      <c r="BJ13" s="206"/>
      <c r="BK13" s="206"/>
      <c r="BL13" s="206"/>
      <c r="BM13" s="206"/>
      <c r="BN13" s="206"/>
      <c r="BO13" s="206"/>
      <c r="BP13" s="206"/>
      <c r="BQ13" s="215">
        <v>7</v>
      </c>
      <c r="BR13" s="216"/>
      <c r="BS13" s="791"/>
      <c r="BT13" s="792"/>
      <c r="BU13" s="792"/>
      <c r="BV13" s="792"/>
      <c r="BW13" s="792"/>
      <c r="BX13" s="792"/>
      <c r="BY13" s="792"/>
      <c r="BZ13" s="792"/>
      <c r="CA13" s="792"/>
      <c r="CB13" s="792"/>
      <c r="CC13" s="792"/>
      <c r="CD13" s="792"/>
      <c r="CE13" s="792"/>
      <c r="CF13" s="792"/>
      <c r="CG13" s="793"/>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800"/>
      <c r="DW13" s="801"/>
      <c r="DX13" s="801"/>
      <c r="DY13" s="801"/>
      <c r="DZ13" s="802"/>
      <c r="EA13" s="207"/>
    </row>
    <row r="14" spans="1:131" s="208" customFormat="1" ht="26.25" customHeight="1">
      <c r="A14" s="214">
        <v>8</v>
      </c>
      <c r="B14" s="803"/>
      <c r="C14" s="804"/>
      <c r="D14" s="804"/>
      <c r="E14" s="804"/>
      <c r="F14" s="804"/>
      <c r="G14" s="804"/>
      <c r="H14" s="804"/>
      <c r="I14" s="804"/>
      <c r="J14" s="804"/>
      <c r="K14" s="804"/>
      <c r="L14" s="804"/>
      <c r="M14" s="804"/>
      <c r="N14" s="804"/>
      <c r="O14" s="804"/>
      <c r="P14" s="805"/>
      <c r="Q14" s="806"/>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782"/>
      <c r="AV14" s="782"/>
      <c r="AW14" s="782"/>
      <c r="AX14" s="782"/>
      <c r="AY14" s="783"/>
      <c r="AZ14" s="205"/>
      <c r="BA14" s="205"/>
      <c r="BB14" s="205"/>
      <c r="BC14" s="205"/>
      <c r="BD14" s="205"/>
      <c r="BE14" s="206"/>
      <c r="BF14" s="206"/>
      <c r="BG14" s="206"/>
      <c r="BH14" s="206"/>
      <c r="BI14" s="206"/>
      <c r="BJ14" s="206"/>
      <c r="BK14" s="206"/>
      <c r="BL14" s="206"/>
      <c r="BM14" s="206"/>
      <c r="BN14" s="206"/>
      <c r="BO14" s="206"/>
      <c r="BP14" s="206"/>
      <c r="BQ14" s="215">
        <v>8</v>
      </c>
      <c r="BR14" s="216"/>
      <c r="BS14" s="791"/>
      <c r="BT14" s="792"/>
      <c r="BU14" s="792"/>
      <c r="BV14" s="792"/>
      <c r="BW14" s="792"/>
      <c r="BX14" s="792"/>
      <c r="BY14" s="792"/>
      <c r="BZ14" s="792"/>
      <c r="CA14" s="792"/>
      <c r="CB14" s="792"/>
      <c r="CC14" s="792"/>
      <c r="CD14" s="792"/>
      <c r="CE14" s="792"/>
      <c r="CF14" s="792"/>
      <c r="CG14" s="793"/>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00"/>
      <c r="DW14" s="801"/>
      <c r="DX14" s="801"/>
      <c r="DY14" s="801"/>
      <c r="DZ14" s="802"/>
      <c r="EA14" s="207"/>
    </row>
    <row r="15" spans="1:131" s="208" customFormat="1" ht="26.25" customHeight="1">
      <c r="A15" s="214">
        <v>9</v>
      </c>
      <c r="B15" s="803"/>
      <c r="C15" s="804"/>
      <c r="D15" s="804"/>
      <c r="E15" s="804"/>
      <c r="F15" s="804"/>
      <c r="G15" s="804"/>
      <c r="H15" s="804"/>
      <c r="I15" s="804"/>
      <c r="J15" s="804"/>
      <c r="K15" s="804"/>
      <c r="L15" s="804"/>
      <c r="M15" s="804"/>
      <c r="N15" s="804"/>
      <c r="O15" s="804"/>
      <c r="P15" s="805"/>
      <c r="Q15" s="806"/>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782"/>
      <c r="AV15" s="782"/>
      <c r="AW15" s="782"/>
      <c r="AX15" s="782"/>
      <c r="AY15" s="783"/>
      <c r="AZ15" s="205"/>
      <c r="BA15" s="205"/>
      <c r="BB15" s="205"/>
      <c r="BC15" s="205"/>
      <c r="BD15" s="205"/>
      <c r="BE15" s="206"/>
      <c r="BF15" s="206"/>
      <c r="BG15" s="206"/>
      <c r="BH15" s="206"/>
      <c r="BI15" s="206"/>
      <c r="BJ15" s="206"/>
      <c r="BK15" s="206"/>
      <c r="BL15" s="206"/>
      <c r="BM15" s="206"/>
      <c r="BN15" s="206"/>
      <c r="BO15" s="206"/>
      <c r="BP15" s="206"/>
      <c r="BQ15" s="215">
        <v>9</v>
      </c>
      <c r="BR15" s="216"/>
      <c r="BS15" s="791"/>
      <c r="BT15" s="792"/>
      <c r="BU15" s="792"/>
      <c r="BV15" s="792"/>
      <c r="BW15" s="792"/>
      <c r="BX15" s="792"/>
      <c r="BY15" s="792"/>
      <c r="BZ15" s="792"/>
      <c r="CA15" s="792"/>
      <c r="CB15" s="792"/>
      <c r="CC15" s="792"/>
      <c r="CD15" s="792"/>
      <c r="CE15" s="792"/>
      <c r="CF15" s="792"/>
      <c r="CG15" s="793"/>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00"/>
      <c r="DW15" s="801"/>
      <c r="DX15" s="801"/>
      <c r="DY15" s="801"/>
      <c r="DZ15" s="802"/>
      <c r="EA15" s="207"/>
    </row>
    <row r="16" spans="1:131" s="208" customFormat="1" ht="26.25" customHeight="1">
      <c r="A16" s="214">
        <v>10</v>
      </c>
      <c r="B16" s="803"/>
      <c r="C16" s="804"/>
      <c r="D16" s="804"/>
      <c r="E16" s="804"/>
      <c r="F16" s="804"/>
      <c r="G16" s="804"/>
      <c r="H16" s="804"/>
      <c r="I16" s="804"/>
      <c r="J16" s="804"/>
      <c r="K16" s="804"/>
      <c r="L16" s="804"/>
      <c r="M16" s="804"/>
      <c r="N16" s="804"/>
      <c r="O16" s="804"/>
      <c r="P16" s="805"/>
      <c r="Q16" s="806"/>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782"/>
      <c r="AV16" s="782"/>
      <c r="AW16" s="782"/>
      <c r="AX16" s="782"/>
      <c r="AY16" s="783"/>
      <c r="AZ16" s="205"/>
      <c r="BA16" s="205"/>
      <c r="BB16" s="205"/>
      <c r="BC16" s="205"/>
      <c r="BD16" s="205"/>
      <c r="BE16" s="206"/>
      <c r="BF16" s="206"/>
      <c r="BG16" s="206"/>
      <c r="BH16" s="206"/>
      <c r="BI16" s="206"/>
      <c r="BJ16" s="206"/>
      <c r="BK16" s="206"/>
      <c r="BL16" s="206"/>
      <c r="BM16" s="206"/>
      <c r="BN16" s="206"/>
      <c r="BO16" s="206"/>
      <c r="BP16" s="206"/>
      <c r="BQ16" s="215">
        <v>10</v>
      </c>
      <c r="BR16" s="216"/>
      <c r="BS16" s="791"/>
      <c r="BT16" s="792"/>
      <c r="BU16" s="792"/>
      <c r="BV16" s="792"/>
      <c r="BW16" s="792"/>
      <c r="BX16" s="792"/>
      <c r="BY16" s="792"/>
      <c r="BZ16" s="792"/>
      <c r="CA16" s="792"/>
      <c r="CB16" s="792"/>
      <c r="CC16" s="792"/>
      <c r="CD16" s="792"/>
      <c r="CE16" s="792"/>
      <c r="CF16" s="792"/>
      <c r="CG16" s="793"/>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00"/>
      <c r="DW16" s="801"/>
      <c r="DX16" s="801"/>
      <c r="DY16" s="801"/>
      <c r="DZ16" s="802"/>
      <c r="EA16" s="207"/>
    </row>
    <row r="17" spans="1:131" s="208" customFormat="1" ht="26.25" customHeight="1">
      <c r="A17" s="214">
        <v>11</v>
      </c>
      <c r="B17" s="803"/>
      <c r="C17" s="804"/>
      <c r="D17" s="804"/>
      <c r="E17" s="804"/>
      <c r="F17" s="804"/>
      <c r="G17" s="804"/>
      <c r="H17" s="804"/>
      <c r="I17" s="804"/>
      <c r="J17" s="804"/>
      <c r="K17" s="804"/>
      <c r="L17" s="804"/>
      <c r="M17" s="804"/>
      <c r="N17" s="804"/>
      <c r="O17" s="804"/>
      <c r="P17" s="805"/>
      <c r="Q17" s="806"/>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782"/>
      <c r="AV17" s="782"/>
      <c r="AW17" s="782"/>
      <c r="AX17" s="782"/>
      <c r="AY17" s="783"/>
      <c r="AZ17" s="205"/>
      <c r="BA17" s="205"/>
      <c r="BB17" s="205"/>
      <c r="BC17" s="205"/>
      <c r="BD17" s="205"/>
      <c r="BE17" s="206"/>
      <c r="BF17" s="206"/>
      <c r="BG17" s="206"/>
      <c r="BH17" s="206"/>
      <c r="BI17" s="206"/>
      <c r="BJ17" s="206"/>
      <c r="BK17" s="206"/>
      <c r="BL17" s="206"/>
      <c r="BM17" s="206"/>
      <c r="BN17" s="206"/>
      <c r="BO17" s="206"/>
      <c r="BP17" s="206"/>
      <c r="BQ17" s="215">
        <v>11</v>
      </c>
      <c r="BR17" s="216"/>
      <c r="BS17" s="791"/>
      <c r="BT17" s="792"/>
      <c r="BU17" s="792"/>
      <c r="BV17" s="792"/>
      <c r="BW17" s="792"/>
      <c r="BX17" s="792"/>
      <c r="BY17" s="792"/>
      <c r="BZ17" s="792"/>
      <c r="CA17" s="792"/>
      <c r="CB17" s="792"/>
      <c r="CC17" s="792"/>
      <c r="CD17" s="792"/>
      <c r="CE17" s="792"/>
      <c r="CF17" s="792"/>
      <c r="CG17" s="793"/>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00"/>
      <c r="DW17" s="801"/>
      <c r="DX17" s="801"/>
      <c r="DY17" s="801"/>
      <c r="DZ17" s="802"/>
      <c r="EA17" s="207"/>
    </row>
    <row r="18" spans="1:131" s="208" customFormat="1" ht="26.25" customHeight="1">
      <c r="A18" s="214">
        <v>12</v>
      </c>
      <c r="B18" s="803"/>
      <c r="C18" s="804"/>
      <c r="D18" s="804"/>
      <c r="E18" s="804"/>
      <c r="F18" s="804"/>
      <c r="G18" s="804"/>
      <c r="H18" s="804"/>
      <c r="I18" s="804"/>
      <c r="J18" s="804"/>
      <c r="K18" s="804"/>
      <c r="L18" s="804"/>
      <c r="M18" s="804"/>
      <c r="N18" s="804"/>
      <c r="O18" s="804"/>
      <c r="P18" s="805"/>
      <c r="Q18" s="806"/>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782"/>
      <c r="AV18" s="782"/>
      <c r="AW18" s="782"/>
      <c r="AX18" s="782"/>
      <c r="AY18" s="783"/>
      <c r="AZ18" s="205"/>
      <c r="BA18" s="205"/>
      <c r="BB18" s="205"/>
      <c r="BC18" s="205"/>
      <c r="BD18" s="205"/>
      <c r="BE18" s="206"/>
      <c r="BF18" s="206"/>
      <c r="BG18" s="206"/>
      <c r="BH18" s="206"/>
      <c r="BI18" s="206"/>
      <c r="BJ18" s="206"/>
      <c r="BK18" s="206"/>
      <c r="BL18" s="206"/>
      <c r="BM18" s="206"/>
      <c r="BN18" s="206"/>
      <c r="BO18" s="206"/>
      <c r="BP18" s="206"/>
      <c r="BQ18" s="215">
        <v>12</v>
      </c>
      <c r="BR18" s="216"/>
      <c r="BS18" s="791"/>
      <c r="BT18" s="792"/>
      <c r="BU18" s="792"/>
      <c r="BV18" s="792"/>
      <c r="BW18" s="792"/>
      <c r="BX18" s="792"/>
      <c r="BY18" s="792"/>
      <c r="BZ18" s="792"/>
      <c r="CA18" s="792"/>
      <c r="CB18" s="792"/>
      <c r="CC18" s="792"/>
      <c r="CD18" s="792"/>
      <c r="CE18" s="792"/>
      <c r="CF18" s="792"/>
      <c r="CG18" s="793"/>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00"/>
      <c r="DW18" s="801"/>
      <c r="DX18" s="801"/>
      <c r="DY18" s="801"/>
      <c r="DZ18" s="802"/>
      <c r="EA18" s="207"/>
    </row>
    <row r="19" spans="1:131" s="208" customFormat="1" ht="26.25" customHeight="1">
      <c r="A19" s="214">
        <v>13</v>
      </c>
      <c r="B19" s="803"/>
      <c r="C19" s="804"/>
      <c r="D19" s="804"/>
      <c r="E19" s="804"/>
      <c r="F19" s="804"/>
      <c r="G19" s="804"/>
      <c r="H19" s="804"/>
      <c r="I19" s="804"/>
      <c r="J19" s="804"/>
      <c r="K19" s="804"/>
      <c r="L19" s="804"/>
      <c r="M19" s="804"/>
      <c r="N19" s="804"/>
      <c r="O19" s="804"/>
      <c r="P19" s="805"/>
      <c r="Q19" s="806"/>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782"/>
      <c r="AV19" s="782"/>
      <c r="AW19" s="782"/>
      <c r="AX19" s="782"/>
      <c r="AY19" s="783"/>
      <c r="AZ19" s="205"/>
      <c r="BA19" s="205"/>
      <c r="BB19" s="205"/>
      <c r="BC19" s="205"/>
      <c r="BD19" s="205"/>
      <c r="BE19" s="206"/>
      <c r="BF19" s="206"/>
      <c r="BG19" s="206"/>
      <c r="BH19" s="206"/>
      <c r="BI19" s="206"/>
      <c r="BJ19" s="206"/>
      <c r="BK19" s="206"/>
      <c r="BL19" s="206"/>
      <c r="BM19" s="206"/>
      <c r="BN19" s="206"/>
      <c r="BO19" s="206"/>
      <c r="BP19" s="206"/>
      <c r="BQ19" s="215">
        <v>13</v>
      </c>
      <c r="BR19" s="216"/>
      <c r="BS19" s="791"/>
      <c r="BT19" s="792"/>
      <c r="BU19" s="792"/>
      <c r="BV19" s="792"/>
      <c r="BW19" s="792"/>
      <c r="BX19" s="792"/>
      <c r="BY19" s="792"/>
      <c r="BZ19" s="792"/>
      <c r="CA19" s="792"/>
      <c r="CB19" s="792"/>
      <c r="CC19" s="792"/>
      <c r="CD19" s="792"/>
      <c r="CE19" s="792"/>
      <c r="CF19" s="792"/>
      <c r="CG19" s="793"/>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00"/>
      <c r="DW19" s="801"/>
      <c r="DX19" s="801"/>
      <c r="DY19" s="801"/>
      <c r="DZ19" s="802"/>
      <c r="EA19" s="207"/>
    </row>
    <row r="20" spans="1:131" s="208" customFormat="1" ht="26.25" customHeight="1">
      <c r="A20" s="214">
        <v>14</v>
      </c>
      <c r="B20" s="803"/>
      <c r="C20" s="804"/>
      <c r="D20" s="804"/>
      <c r="E20" s="804"/>
      <c r="F20" s="804"/>
      <c r="G20" s="804"/>
      <c r="H20" s="804"/>
      <c r="I20" s="804"/>
      <c r="J20" s="804"/>
      <c r="K20" s="804"/>
      <c r="L20" s="804"/>
      <c r="M20" s="804"/>
      <c r="N20" s="804"/>
      <c r="O20" s="804"/>
      <c r="P20" s="805"/>
      <c r="Q20" s="806"/>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782"/>
      <c r="AV20" s="782"/>
      <c r="AW20" s="782"/>
      <c r="AX20" s="782"/>
      <c r="AY20" s="783"/>
      <c r="AZ20" s="205"/>
      <c r="BA20" s="205"/>
      <c r="BB20" s="205"/>
      <c r="BC20" s="205"/>
      <c r="BD20" s="205"/>
      <c r="BE20" s="206"/>
      <c r="BF20" s="206"/>
      <c r="BG20" s="206"/>
      <c r="BH20" s="206"/>
      <c r="BI20" s="206"/>
      <c r="BJ20" s="206"/>
      <c r="BK20" s="206"/>
      <c r="BL20" s="206"/>
      <c r="BM20" s="206"/>
      <c r="BN20" s="206"/>
      <c r="BO20" s="206"/>
      <c r="BP20" s="206"/>
      <c r="BQ20" s="215">
        <v>14</v>
      </c>
      <c r="BR20" s="216"/>
      <c r="BS20" s="791"/>
      <c r="BT20" s="792"/>
      <c r="BU20" s="792"/>
      <c r="BV20" s="792"/>
      <c r="BW20" s="792"/>
      <c r="BX20" s="792"/>
      <c r="BY20" s="792"/>
      <c r="BZ20" s="792"/>
      <c r="CA20" s="792"/>
      <c r="CB20" s="792"/>
      <c r="CC20" s="792"/>
      <c r="CD20" s="792"/>
      <c r="CE20" s="792"/>
      <c r="CF20" s="792"/>
      <c r="CG20" s="793"/>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00"/>
      <c r="DW20" s="801"/>
      <c r="DX20" s="801"/>
      <c r="DY20" s="801"/>
      <c r="DZ20" s="802"/>
      <c r="EA20" s="207"/>
    </row>
    <row r="21" spans="1:131" s="208" customFormat="1" ht="26.25" customHeight="1" thickBot="1">
      <c r="A21" s="214">
        <v>15</v>
      </c>
      <c r="B21" s="803"/>
      <c r="C21" s="804"/>
      <c r="D21" s="804"/>
      <c r="E21" s="804"/>
      <c r="F21" s="804"/>
      <c r="G21" s="804"/>
      <c r="H21" s="804"/>
      <c r="I21" s="804"/>
      <c r="J21" s="804"/>
      <c r="K21" s="804"/>
      <c r="L21" s="804"/>
      <c r="M21" s="804"/>
      <c r="N21" s="804"/>
      <c r="O21" s="804"/>
      <c r="P21" s="805"/>
      <c r="Q21" s="806"/>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782"/>
      <c r="AV21" s="782"/>
      <c r="AW21" s="782"/>
      <c r="AX21" s="782"/>
      <c r="AY21" s="783"/>
      <c r="AZ21" s="205"/>
      <c r="BA21" s="205"/>
      <c r="BB21" s="205"/>
      <c r="BC21" s="205"/>
      <c r="BD21" s="205"/>
      <c r="BE21" s="206"/>
      <c r="BF21" s="206"/>
      <c r="BG21" s="206"/>
      <c r="BH21" s="206"/>
      <c r="BI21" s="206"/>
      <c r="BJ21" s="206"/>
      <c r="BK21" s="206"/>
      <c r="BL21" s="206"/>
      <c r="BM21" s="206"/>
      <c r="BN21" s="206"/>
      <c r="BO21" s="206"/>
      <c r="BP21" s="206"/>
      <c r="BQ21" s="215">
        <v>15</v>
      </c>
      <c r="BR21" s="216"/>
      <c r="BS21" s="791"/>
      <c r="BT21" s="792"/>
      <c r="BU21" s="792"/>
      <c r="BV21" s="792"/>
      <c r="BW21" s="792"/>
      <c r="BX21" s="792"/>
      <c r="BY21" s="792"/>
      <c r="BZ21" s="792"/>
      <c r="CA21" s="792"/>
      <c r="CB21" s="792"/>
      <c r="CC21" s="792"/>
      <c r="CD21" s="792"/>
      <c r="CE21" s="792"/>
      <c r="CF21" s="792"/>
      <c r="CG21" s="793"/>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00"/>
      <c r="DW21" s="801"/>
      <c r="DX21" s="801"/>
      <c r="DY21" s="801"/>
      <c r="DZ21" s="802"/>
      <c r="EA21" s="207"/>
    </row>
    <row r="22" spans="1:131" s="208" customFormat="1" ht="26.25" customHeight="1">
      <c r="A22" s="214">
        <v>16</v>
      </c>
      <c r="B22" s="803"/>
      <c r="C22" s="804"/>
      <c r="D22" s="804"/>
      <c r="E22" s="804"/>
      <c r="F22" s="804"/>
      <c r="G22" s="804"/>
      <c r="H22" s="804"/>
      <c r="I22" s="804"/>
      <c r="J22" s="804"/>
      <c r="K22" s="804"/>
      <c r="L22" s="804"/>
      <c r="M22" s="804"/>
      <c r="N22" s="804"/>
      <c r="O22" s="804"/>
      <c r="P22" s="805"/>
      <c r="Q22" s="807"/>
      <c r="R22" s="808"/>
      <c r="S22" s="808"/>
      <c r="T22" s="808"/>
      <c r="U22" s="808"/>
      <c r="V22" s="808"/>
      <c r="W22" s="808"/>
      <c r="X22" s="808"/>
      <c r="Y22" s="808"/>
      <c r="Z22" s="808"/>
      <c r="AA22" s="808"/>
      <c r="AB22" s="808"/>
      <c r="AC22" s="808"/>
      <c r="AD22" s="808"/>
      <c r="AE22" s="809"/>
      <c r="AF22" s="777"/>
      <c r="AG22" s="778"/>
      <c r="AH22" s="778"/>
      <c r="AI22" s="778"/>
      <c r="AJ22" s="779"/>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91"/>
      <c r="BT22" s="792"/>
      <c r="BU22" s="792"/>
      <c r="BV22" s="792"/>
      <c r="BW22" s="792"/>
      <c r="BX22" s="792"/>
      <c r="BY22" s="792"/>
      <c r="BZ22" s="792"/>
      <c r="CA22" s="792"/>
      <c r="CB22" s="792"/>
      <c r="CC22" s="792"/>
      <c r="CD22" s="792"/>
      <c r="CE22" s="792"/>
      <c r="CF22" s="792"/>
      <c r="CG22" s="793"/>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00"/>
      <c r="DW22" s="801"/>
      <c r="DX22" s="801"/>
      <c r="DY22" s="801"/>
      <c r="DZ22" s="802"/>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11615</v>
      </c>
      <c r="R23" s="814"/>
      <c r="S23" s="814"/>
      <c r="T23" s="814"/>
      <c r="U23" s="814"/>
      <c r="V23" s="814">
        <v>11348</v>
      </c>
      <c r="W23" s="814"/>
      <c r="X23" s="814"/>
      <c r="Y23" s="814"/>
      <c r="Z23" s="814"/>
      <c r="AA23" s="814">
        <v>267</v>
      </c>
      <c r="AB23" s="814"/>
      <c r="AC23" s="814"/>
      <c r="AD23" s="814"/>
      <c r="AE23" s="815"/>
      <c r="AF23" s="816">
        <v>267</v>
      </c>
      <c r="AG23" s="814"/>
      <c r="AH23" s="814"/>
      <c r="AI23" s="814"/>
      <c r="AJ23" s="817"/>
      <c r="AK23" s="818"/>
      <c r="AL23" s="819"/>
      <c r="AM23" s="819"/>
      <c r="AN23" s="819"/>
      <c r="AO23" s="819"/>
      <c r="AP23" s="814">
        <v>12652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91"/>
      <c r="BT23" s="792"/>
      <c r="BU23" s="792"/>
      <c r="BV23" s="792"/>
      <c r="BW23" s="792"/>
      <c r="BX23" s="792"/>
      <c r="BY23" s="792"/>
      <c r="BZ23" s="792"/>
      <c r="CA23" s="792"/>
      <c r="CB23" s="792"/>
      <c r="CC23" s="792"/>
      <c r="CD23" s="792"/>
      <c r="CE23" s="792"/>
      <c r="CF23" s="792"/>
      <c r="CG23" s="793"/>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00"/>
      <c r="DW23" s="801"/>
      <c r="DX23" s="801"/>
      <c r="DY23" s="801"/>
      <c r="DZ23" s="802"/>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91"/>
      <c r="BT24" s="792"/>
      <c r="BU24" s="792"/>
      <c r="BV24" s="792"/>
      <c r="BW24" s="792"/>
      <c r="BX24" s="792"/>
      <c r="BY24" s="792"/>
      <c r="BZ24" s="792"/>
      <c r="CA24" s="792"/>
      <c r="CB24" s="792"/>
      <c r="CC24" s="792"/>
      <c r="CD24" s="792"/>
      <c r="CE24" s="792"/>
      <c r="CF24" s="792"/>
      <c r="CG24" s="793"/>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00"/>
      <c r="DW24" s="801"/>
      <c r="DX24" s="801"/>
      <c r="DY24" s="801"/>
      <c r="DZ24" s="802"/>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91"/>
      <c r="BT25" s="792"/>
      <c r="BU25" s="792"/>
      <c r="BV25" s="792"/>
      <c r="BW25" s="792"/>
      <c r="BX25" s="792"/>
      <c r="BY25" s="792"/>
      <c r="BZ25" s="792"/>
      <c r="CA25" s="792"/>
      <c r="CB25" s="792"/>
      <c r="CC25" s="792"/>
      <c r="CD25" s="792"/>
      <c r="CE25" s="792"/>
      <c r="CF25" s="792"/>
      <c r="CG25" s="793"/>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00"/>
      <c r="DW25" s="801"/>
      <c r="DX25" s="801"/>
      <c r="DY25" s="801"/>
      <c r="DZ25" s="802"/>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91"/>
      <c r="BT26" s="792"/>
      <c r="BU26" s="792"/>
      <c r="BV26" s="792"/>
      <c r="BW26" s="792"/>
      <c r="BX26" s="792"/>
      <c r="BY26" s="792"/>
      <c r="BZ26" s="792"/>
      <c r="CA26" s="792"/>
      <c r="CB26" s="792"/>
      <c r="CC26" s="792"/>
      <c r="CD26" s="792"/>
      <c r="CE26" s="792"/>
      <c r="CF26" s="792"/>
      <c r="CG26" s="793"/>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00"/>
      <c r="DW26" s="801"/>
      <c r="DX26" s="801"/>
      <c r="DY26" s="801"/>
      <c r="DZ26" s="802"/>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91"/>
      <c r="BT27" s="792"/>
      <c r="BU27" s="792"/>
      <c r="BV27" s="792"/>
      <c r="BW27" s="792"/>
      <c r="BX27" s="792"/>
      <c r="BY27" s="792"/>
      <c r="BZ27" s="792"/>
      <c r="CA27" s="792"/>
      <c r="CB27" s="792"/>
      <c r="CC27" s="792"/>
      <c r="CD27" s="792"/>
      <c r="CE27" s="792"/>
      <c r="CF27" s="792"/>
      <c r="CG27" s="793"/>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00"/>
      <c r="DW27" s="801"/>
      <c r="DX27" s="801"/>
      <c r="DY27" s="801"/>
      <c r="DZ27" s="802"/>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38">
        <v>3425</v>
      </c>
      <c r="R28" s="839"/>
      <c r="S28" s="839"/>
      <c r="T28" s="839"/>
      <c r="U28" s="839"/>
      <c r="V28" s="839">
        <v>3411</v>
      </c>
      <c r="W28" s="839"/>
      <c r="X28" s="839"/>
      <c r="Y28" s="839"/>
      <c r="Z28" s="839"/>
      <c r="AA28" s="839">
        <v>13</v>
      </c>
      <c r="AB28" s="839"/>
      <c r="AC28" s="839"/>
      <c r="AD28" s="839"/>
      <c r="AE28" s="840"/>
      <c r="AF28" s="841">
        <v>13</v>
      </c>
      <c r="AG28" s="839"/>
      <c r="AH28" s="839"/>
      <c r="AI28" s="839"/>
      <c r="AJ28" s="842"/>
      <c r="AK28" s="843">
        <v>252</v>
      </c>
      <c r="AL28" s="844"/>
      <c r="AM28" s="844"/>
      <c r="AN28" s="844"/>
      <c r="AO28" s="844"/>
      <c r="AP28" s="844" t="s">
        <v>532</v>
      </c>
      <c r="AQ28" s="844"/>
      <c r="AR28" s="844"/>
      <c r="AS28" s="844"/>
      <c r="AT28" s="844"/>
      <c r="AU28" s="844" t="s">
        <v>532</v>
      </c>
      <c r="AV28" s="844"/>
      <c r="AW28" s="844"/>
      <c r="AX28" s="844"/>
      <c r="AY28" s="844"/>
      <c r="AZ28" s="849" t="s">
        <v>532</v>
      </c>
      <c r="BA28" s="849"/>
      <c r="BB28" s="849"/>
      <c r="BC28" s="849"/>
      <c r="BD28" s="849"/>
      <c r="BE28" s="850"/>
      <c r="BF28" s="850"/>
      <c r="BG28" s="850"/>
      <c r="BH28" s="850"/>
      <c r="BI28" s="851"/>
      <c r="BJ28" s="205"/>
      <c r="BK28" s="205"/>
      <c r="BL28" s="205"/>
      <c r="BM28" s="205"/>
      <c r="BN28" s="205"/>
      <c r="BO28" s="218"/>
      <c r="BP28" s="218"/>
      <c r="BQ28" s="215">
        <v>22</v>
      </c>
      <c r="BR28" s="216"/>
      <c r="BS28" s="791"/>
      <c r="BT28" s="792"/>
      <c r="BU28" s="792"/>
      <c r="BV28" s="792"/>
      <c r="BW28" s="792"/>
      <c r="BX28" s="792"/>
      <c r="BY28" s="792"/>
      <c r="BZ28" s="792"/>
      <c r="CA28" s="792"/>
      <c r="CB28" s="792"/>
      <c r="CC28" s="792"/>
      <c r="CD28" s="792"/>
      <c r="CE28" s="792"/>
      <c r="CF28" s="792"/>
      <c r="CG28" s="793"/>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00"/>
      <c r="DW28" s="801"/>
      <c r="DX28" s="801"/>
      <c r="DY28" s="801"/>
      <c r="DZ28" s="802"/>
      <c r="EA28" s="199"/>
    </row>
    <row r="29" spans="1:131" s="200" customFormat="1" ht="26.25" customHeight="1">
      <c r="A29" s="219">
        <v>2</v>
      </c>
      <c r="B29" s="803" t="s">
        <v>380</v>
      </c>
      <c r="C29" s="804"/>
      <c r="D29" s="804"/>
      <c r="E29" s="804"/>
      <c r="F29" s="804"/>
      <c r="G29" s="804"/>
      <c r="H29" s="804"/>
      <c r="I29" s="804"/>
      <c r="J29" s="804"/>
      <c r="K29" s="804"/>
      <c r="L29" s="804"/>
      <c r="M29" s="804"/>
      <c r="N29" s="804"/>
      <c r="O29" s="804"/>
      <c r="P29" s="805"/>
      <c r="Q29" s="806">
        <v>2642</v>
      </c>
      <c r="R29" s="775"/>
      <c r="S29" s="775"/>
      <c r="T29" s="775"/>
      <c r="U29" s="775"/>
      <c r="V29" s="775">
        <v>2623</v>
      </c>
      <c r="W29" s="775"/>
      <c r="X29" s="775"/>
      <c r="Y29" s="775"/>
      <c r="Z29" s="775"/>
      <c r="AA29" s="775">
        <v>19</v>
      </c>
      <c r="AB29" s="775"/>
      <c r="AC29" s="775"/>
      <c r="AD29" s="775"/>
      <c r="AE29" s="776"/>
      <c r="AF29" s="777">
        <v>19</v>
      </c>
      <c r="AG29" s="778"/>
      <c r="AH29" s="778"/>
      <c r="AI29" s="778"/>
      <c r="AJ29" s="779"/>
      <c r="AK29" s="847">
        <v>383</v>
      </c>
      <c r="AL29" s="848"/>
      <c r="AM29" s="848"/>
      <c r="AN29" s="848"/>
      <c r="AO29" s="848"/>
      <c r="AP29" s="848" t="s">
        <v>478</v>
      </c>
      <c r="AQ29" s="848"/>
      <c r="AR29" s="848"/>
      <c r="AS29" s="848"/>
      <c r="AT29" s="848"/>
      <c r="AU29" s="848" t="s">
        <v>478</v>
      </c>
      <c r="AV29" s="848"/>
      <c r="AW29" s="848"/>
      <c r="AX29" s="848"/>
      <c r="AY29" s="848"/>
      <c r="AZ29" s="852" t="s">
        <v>478</v>
      </c>
      <c r="BA29" s="852"/>
      <c r="BB29" s="852"/>
      <c r="BC29" s="852"/>
      <c r="BD29" s="852"/>
      <c r="BE29" s="845"/>
      <c r="BF29" s="845"/>
      <c r="BG29" s="845"/>
      <c r="BH29" s="845"/>
      <c r="BI29" s="846"/>
      <c r="BJ29" s="205"/>
      <c r="BK29" s="205"/>
      <c r="BL29" s="205"/>
      <c r="BM29" s="205"/>
      <c r="BN29" s="205"/>
      <c r="BO29" s="218"/>
      <c r="BP29" s="218"/>
      <c r="BQ29" s="215">
        <v>23</v>
      </c>
      <c r="BR29" s="216"/>
      <c r="BS29" s="791"/>
      <c r="BT29" s="792"/>
      <c r="BU29" s="792"/>
      <c r="BV29" s="792"/>
      <c r="BW29" s="792"/>
      <c r="BX29" s="792"/>
      <c r="BY29" s="792"/>
      <c r="BZ29" s="792"/>
      <c r="CA29" s="792"/>
      <c r="CB29" s="792"/>
      <c r="CC29" s="792"/>
      <c r="CD29" s="792"/>
      <c r="CE29" s="792"/>
      <c r="CF29" s="792"/>
      <c r="CG29" s="793"/>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00"/>
      <c r="DW29" s="801"/>
      <c r="DX29" s="801"/>
      <c r="DY29" s="801"/>
      <c r="DZ29" s="802"/>
      <c r="EA29" s="199"/>
    </row>
    <row r="30" spans="1:131" s="200" customFormat="1" ht="26.25" customHeight="1">
      <c r="A30" s="219">
        <v>3</v>
      </c>
      <c r="B30" s="803" t="s">
        <v>381</v>
      </c>
      <c r="C30" s="804"/>
      <c r="D30" s="804"/>
      <c r="E30" s="804"/>
      <c r="F30" s="804"/>
      <c r="G30" s="804"/>
      <c r="H30" s="804"/>
      <c r="I30" s="804"/>
      <c r="J30" s="804"/>
      <c r="K30" s="804"/>
      <c r="L30" s="804"/>
      <c r="M30" s="804"/>
      <c r="N30" s="804"/>
      <c r="O30" s="804"/>
      <c r="P30" s="805"/>
      <c r="Q30" s="806">
        <v>494</v>
      </c>
      <c r="R30" s="775"/>
      <c r="S30" s="775"/>
      <c r="T30" s="775"/>
      <c r="U30" s="775"/>
      <c r="V30" s="775">
        <v>489</v>
      </c>
      <c r="W30" s="775"/>
      <c r="X30" s="775"/>
      <c r="Y30" s="775"/>
      <c r="Z30" s="775"/>
      <c r="AA30" s="775">
        <v>5</v>
      </c>
      <c r="AB30" s="775"/>
      <c r="AC30" s="775"/>
      <c r="AD30" s="775"/>
      <c r="AE30" s="776"/>
      <c r="AF30" s="777">
        <v>5</v>
      </c>
      <c r="AG30" s="778"/>
      <c r="AH30" s="778"/>
      <c r="AI30" s="778"/>
      <c r="AJ30" s="779"/>
      <c r="AK30" s="847">
        <v>305</v>
      </c>
      <c r="AL30" s="848"/>
      <c r="AM30" s="848"/>
      <c r="AN30" s="848"/>
      <c r="AO30" s="848"/>
      <c r="AP30" s="848" t="s">
        <v>478</v>
      </c>
      <c r="AQ30" s="848"/>
      <c r="AR30" s="848"/>
      <c r="AS30" s="848"/>
      <c r="AT30" s="848"/>
      <c r="AU30" s="848" t="s">
        <v>478</v>
      </c>
      <c r="AV30" s="848"/>
      <c r="AW30" s="848"/>
      <c r="AX30" s="848"/>
      <c r="AY30" s="848"/>
      <c r="AZ30" s="852" t="s">
        <v>478</v>
      </c>
      <c r="BA30" s="852"/>
      <c r="BB30" s="852"/>
      <c r="BC30" s="852"/>
      <c r="BD30" s="852"/>
      <c r="BE30" s="845"/>
      <c r="BF30" s="845"/>
      <c r="BG30" s="845"/>
      <c r="BH30" s="845"/>
      <c r="BI30" s="846"/>
      <c r="BJ30" s="205"/>
      <c r="BK30" s="205"/>
      <c r="BL30" s="205"/>
      <c r="BM30" s="205"/>
      <c r="BN30" s="205"/>
      <c r="BO30" s="218"/>
      <c r="BP30" s="218"/>
      <c r="BQ30" s="215">
        <v>24</v>
      </c>
      <c r="BR30" s="216"/>
      <c r="BS30" s="791"/>
      <c r="BT30" s="792"/>
      <c r="BU30" s="792"/>
      <c r="BV30" s="792"/>
      <c r="BW30" s="792"/>
      <c r="BX30" s="792"/>
      <c r="BY30" s="792"/>
      <c r="BZ30" s="792"/>
      <c r="CA30" s="792"/>
      <c r="CB30" s="792"/>
      <c r="CC30" s="792"/>
      <c r="CD30" s="792"/>
      <c r="CE30" s="792"/>
      <c r="CF30" s="792"/>
      <c r="CG30" s="793"/>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00"/>
      <c r="DW30" s="801"/>
      <c r="DX30" s="801"/>
      <c r="DY30" s="801"/>
      <c r="DZ30" s="802"/>
      <c r="EA30" s="199"/>
    </row>
    <row r="31" spans="1:131" s="200" customFormat="1" ht="26.25" customHeight="1">
      <c r="A31" s="219">
        <v>4</v>
      </c>
      <c r="B31" s="803" t="s">
        <v>382</v>
      </c>
      <c r="C31" s="804"/>
      <c r="D31" s="804"/>
      <c r="E31" s="804"/>
      <c r="F31" s="804"/>
      <c r="G31" s="804"/>
      <c r="H31" s="804"/>
      <c r="I31" s="804"/>
      <c r="J31" s="804"/>
      <c r="K31" s="804"/>
      <c r="L31" s="804"/>
      <c r="M31" s="804"/>
      <c r="N31" s="804"/>
      <c r="O31" s="804"/>
      <c r="P31" s="805"/>
      <c r="Q31" s="806">
        <v>1465</v>
      </c>
      <c r="R31" s="775"/>
      <c r="S31" s="775"/>
      <c r="T31" s="775"/>
      <c r="U31" s="775"/>
      <c r="V31" s="775">
        <v>1146</v>
      </c>
      <c r="W31" s="775"/>
      <c r="X31" s="775"/>
      <c r="Y31" s="775"/>
      <c r="Z31" s="775"/>
      <c r="AA31" s="775">
        <v>319</v>
      </c>
      <c r="AB31" s="775"/>
      <c r="AC31" s="775"/>
      <c r="AD31" s="775"/>
      <c r="AE31" s="776"/>
      <c r="AF31" s="777">
        <v>1916</v>
      </c>
      <c r="AG31" s="778"/>
      <c r="AH31" s="778"/>
      <c r="AI31" s="778"/>
      <c r="AJ31" s="779"/>
      <c r="AK31" s="847">
        <v>45</v>
      </c>
      <c r="AL31" s="848"/>
      <c r="AM31" s="848"/>
      <c r="AN31" s="848"/>
      <c r="AO31" s="848"/>
      <c r="AP31" s="848">
        <v>867</v>
      </c>
      <c r="AQ31" s="848"/>
      <c r="AR31" s="848"/>
      <c r="AS31" s="848"/>
      <c r="AT31" s="848"/>
      <c r="AU31" s="848">
        <v>208</v>
      </c>
      <c r="AV31" s="848"/>
      <c r="AW31" s="848"/>
      <c r="AX31" s="848"/>
      <c r="AY31" s="848"/>
      <c r="AZ31" s="852" t="s">
        <v>478</v>
      </c>
      <c r="BA31" s="852"/>
      <c r="BB31" s="852"/>
      <c r="BC31" s="852"/>
      <c r="BD31" s="852"/>
      <c r="BE31" s="845" t="s">
        <v>383</v>
      </c>
      <c r="BF31" s="845"/>
      <c r="BG31" s="845"/>
      <c r="BH31" s="845"/>
      <c r="BI31" s="846"/>
      <c r="BJ31" s="205"/>
      <c r="BK31" s="205"/>
      <c r="BL31" s="205"/>
      <c r="BM31" s="205"/>
      <c r="BN31" s="205"/>
      <c r="BO31" s="218"/>
      <c r="BP31" s="218"/>
      <c r="BQ31" s="215">
        <v>25</v>
      </c>
      <c r="BR31" s="216"/>
      <c r="BS31" s="791"/>
      <c r="BT31" s="792"/>
      <c r="BU31" s="792"/>
      <c r="BV31" s="792"/>
      <c r="BW31" s="792"/>
      <c r="BX31" s="792"/>
      <c r="BY31" s="792"/>
      <c r="BZ31" s="792"/>
      <c r="CA31" s="792"/>
      <c r="CB31" s="792"/>
      <c r="CC31" s="792"/>
      <c r="CD31" s="792"/>
      <c r="CE31" s="792"/>
      <c r="CF31" s="792"/>
      <c r="CG31" s="793"/>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00"/>
      <c r="DW31" s="801"/>
      <c r="DX31" s="801"/>
      <c r="DY31" s="801"/>
      <c r="DZ31" s="802"/>
      <c r="EA31" s="199"/>
    </row>
    <row r="32" spans="1:131" s="200" customFormat="1" ht="26.25" customHeight="1">
      <c r="A32" s="219">
        <v>5</v>
      </c>
      <c r="B32" s="803" t="s">
        <v>384</v>
      </c>
      <c r="C32" s="804"/>
      <c r="D32" s="804"/>
      <c r="E32" s="804"/>
      <c r="F32" s="804"/>
      <c r="G32" s="804"/>
      <c r="H32" s="804"/>
      <c r="I32" s="804"/>
      <c r="J32" s="804"/>
      <c r="K32" s="804"/>
      <c r="L32" s="804"/>
      <c r="M32" s="804"/>
      <c r="N32" s="804"/>
      <c r="O32" s="804"/>
      <c r="P32" s="805"/>
      <c r="Q32" s="806">
        <v>547</v>
      </c>
      <c r="R32" s="775"/>
      <c r="S32" s="775"/>
      <c r="T32" s="775"/>
      <c r="U32" s="775"/>
      <c r="V32" s="775">
        <v>547</v>
      </c>
      <c r="W32" s="775"/>
      <c r="X32" s="775"/>
      <c r="Y32" s="775"/>
      <c r="Z32" s="775"/>
      <c r="AA32" s="775">
        <v>0</v>
      </c>
      <c r="AB32" s="775"/>
      <c r="AC32" s="775"/>
      <c r="AD32" s="775"/>
      <c r="AE32" s="776"/>
      <c r="AF32" s="777">
        <v>0</v>
      </c>
      <c r="AG32" s="778"/>
      <c r="AH32" s="778"/>
      <c r="AI32" s="778"/>
      <c r="AJ32" s="779"/>
      <c r="AK32" s="847">
        <v>59</v>
      </c>
      <c r="AL32" s="848"/>
      <c r="AM32" s="848"/>
      <c r="AN32" s="848"/>
      <c r="AO32" s="848"/>
      <c r="AP32" s="848">
        <v>306</v>
      </c>
      <c r="AQ32" s="848"/>
      <c r="AR32" s="848"/>
      <c r="AS32" s="848"/>
      <c r="AT32" s="848"/>
      <c r="AU32" s="848">
        <v>34</v>
      </c>
      <c r="AV32" s="848"/>
      <c r="AW32" s="848"/>
      <c r="AX32" s="848"/>
      <c r="AY32" s="848"/>
      <c r="AZ32" s="852" t="s">
        <v>478</v>
      </c>
      <c r="BA32" s="852"/>
      <c r="BB32" s="852"/>
      <c r="BC32" s="852"/>
      <c r="BD32" s="852"/>
      <c r="BE32" s="845" t="s">
        <v>385</v>
      </c>
      <c r="BF32" s="845"/>
      <c r="BG32" s="845"/>
      <c r="BH32" s="845"/>
      <c r="BI32" s="846"/>
      <c r="BJ32" s="205"/>
      <c r="BK32" s="205"/>
      <c r="BL32" s="205"/>
      <c r="BM32" s="205"/>
      <c r="BN32" s="205"/>
      <c r="BO32" s="218"/>
      <c r="BP32" s="218"/>
      <c r="BQ32" s="215">
        <v>26</v>
      </c>
      <c r="BR32" s="216"/>
      <c r="BS32" s="791"/>
      <c r="BT32" s="792"/>
      <c r="BU32" s="792"/>
      <c r="BV32" s="792"/>
      <c r="BW32" s="792"/>
      <c r="BX32" s="792"/>
      <c r="BY32" s="792"/>
      <c r="BZ32" s="792"/>
      <c r="CA32" s="792"/>
      <c r="CB32" s="792"/>
      <c r="CC32" s="792"/>
      <c r="CD32" s="792"/>
      <c r="CE32" s="792"/>
      <c r="CF32" s="792"/>
      <c r="CG32" s="793"/>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00"/>
      <c r="DW32" s="801"/>
      <c r="DX32" s="801"/>
      <c r="DY32" s="801"/>
      <c r="DZ32" s="802"/>
      <c r="EA32" s="199"/>
    </row>
    <row r="33" spans="1:131" s="200" customFormat="1" ht="26.25" customHeight="1">
      <c r="A33" s="219">
        <v>6</v>
      </c>
      <c r="B33" s="803" t="s">
        <v>386</v>
      </c>
      <c r="C33" s="804"/>
      <c r="D33" s="804"/>
      <c r="E33" s="804"/>
      <c r="F33" s="804"/>
      <c r="G33" s="804"/>
      <c r="H33" s="804"/>
      <c r="I33" s="804"/>
      <c r="J33" s="804"/>
      <c r="K33" s="804"/>
      <c r="L33" s="804"/>
      <c r="M33" s="804"/>
      <c r="N33" s="804"/>
      <c r="O33" s="804"/>
      <c r="P33" s="805"/>
      <c r="Q33" s="806">
        <v>138</v>
      </c>
      <c r="R33" s="775"/>
      <c r="S33" s="775"/>
      <c r="T33" s="775"/>
      <c r="U33" s="775"/>
      <c r="V33" s="775">
        <v>138</v>
      </c>
      <c r="W33" s="775"/>
      <c r="X33" s="775"/>
      <c r="Y33" s="775"/>
      <c r="Z33" s="775"/>
      <c r="AA33" s="775">
        <v>0</v>
      </c>
      <c r="AB33" s="775"/>
      <c r="AC33" s="775"/>
      <c r="AD33" s="775"/>
      <c r="AE33" s="776"/>
      <c r="AF33" s="777">
        <v>0</v>
      </c>
      <c r="AG33" s="778"/>
      <c r="AH33" s="778"/>
      <c r="AI33" s="778"/>
      <c r="AJ33" s="779"/>
      <c r="AK33" s="847">
        <v>85</v>
      </c>
      <c r="AL33" s="848"/>
      <c r="AM33" s="848"/>
      <c r="AN33" s="848"/>
      <c r="AO33" s="848"/>
      <c r="AP33" s="848">
        <v>510</v>
      </c>
      <c r="AQ33" s="848"/>
      <c r="AR33" s="848"/>
      <c r="AS33" s="848"/>
      <c r="AT33" s="848"/>
      <c r="AU33" s="848">
        <v>510</v>
      </c>
      <c r="AV33" s="848"/>
      <c r="AW33" s="848"/>
      <c r="AX33" s="848"/>
      <c r="AY33" s="848"/>
      <c r="AZ33" s="852" t="s">
        <v>478</v>
      </c>
      <c r="BA33" s="852"/>
      <c r="BB33" s="852"/>
      <c r="BC33" s="852"/>
      <c r="BD33" s="852"/>
      <c r="BE33" s="845" t="s">
        <v>385</v>
      </c>
      <c r="BF33" s="845"/>
      <c r="BG33" s="845"/>
      <c r="BH33" s="845"/>
      <c r="BI33" s="846"/>
      <c r="BJ33" s="205"/>
      <c r="BK33" s="205"/>
      <c r="BL33" s="205"/>
      <c r="BM33" s="205"/>
      <c r="BN33" s="205"/>
      <c r="BO33" s="218"/>
      <c r="BP33" s="218"/>
      <c r="BQ33" s="215">
        <v>27</v>
      </c>
      <c r="BR33" s="216"/>
      <c r="BS33" s="791"/>
      <c r="BT33" s="792"/>
      <c r="BU33" s="792"/>
      <c r="BV33" s="792"/>
      <c r="BW33" s="792"/>
      <c r="BX33" s="792"/>
      <c r="BY33" s="792"/>
      <c r="BZ33" s="792"/>
      <c r="CA33" s="792"/>
      <c r="CB33" s="792"/>
      <c r="CC33" s="792"/>
      <c r="CD33" s="792"/>
      <c r="CE33" s="792"/>
      <c r="CF33" s="792"/>
      <c r="CG33" s="793"/>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00"/>
      <c r="DW33" s="801"/>
      <c r="DX33" s="801"/>
      <c r="DY33" s="801"/>
      <c r="DZ33" s="802"/>
      <c r="EA33" s="199"/>
    </row>
    <row r="34" spans="1:131" s="200" customFormat="1" ht="26.25" customHeight="1">
      <c r="A34" s="219">
        <v>7</v>
      </c>
      <c r="B34" s="803"/>
      <c r="C34" s="804"/>
      <c r="D34" s="804"/>
      <c r="E34" s="804"/>
      <c r="F34" s="804"/>
      <c r="G34" s="804"/>
      <c r="H34" s="804"/>
      <c r="I34" s="804"/>
      <c r="J34" s="804"/>
      <c r="K34" s="804"/>
      <c r="L34" s="804"/>
      <c r="M34" s="804"/>
      <c r="N34" s="804"/>
      <c r="O34" s="804"/>
      <c r="P34" s="805"/>
      <c r="Q34" s="806"/>
      <c r="R34" s="775"/>
      <c r="S34" s="775"/>
      <c r="T34" s="775"/>
      <c r="U34" s="775"/>
      <c r="V34" s="775"/>
      <c r="W34" s="775"/>
      <c r="X34" s="775"/>
      <c r="Y34" s="775"/>
      <c r="Z34" s="775"/>
      <c r="AA34" s="775"/>
      <c r="AB34" s="775"/>
      <c r="AC34" s="775"/>
      <c r="AD34" s="775"/>
      <c r="AE34" s="776"/>
      <c r="AF34" s="777"/>
      <c r="AG34" s="778"/>
      <c r="AH34" s="778"/>
      <c r="AI34" s="778"/>
      <c r="AJ34" s="779"/>
      <c r="AK34" s="847"/>
      <c r="AL34" s="848"/>
      <c r="AM34" s="848"/>
      <c r="AN34" s="848"/>
      <c r="AO34" s="848"/>
      <c r="AP34" s="848"/>
      <c r="AQ34" s="848"/>
      <c r="AR34" s="848"/>
      <c r="AS34" s="848"/>
      <c r="AT34" s="848"/>
      <c r="AU34" s="848"/>
      <c r="AV34" s="848"/>
      <c r="AW34" s="848"/>
      <c r="AX34" s="848"/>
      <c r="AY34" s="848"/>
      <c r="AZ34" s="852"/>
      <c r="BA34" s="852"/>
      <c r="BB34" s="852"/>
      <c r="BC34" s="852"/>
      <c r="BD34" s="852"/>
      <c r="BE34" s="845"/>
      <c r="BF34" s="845"/>
      <c r="BG34" s="845"/>
      <c r="BH34" s="845"/>
      <c r="BI34" s="846"/>
      <c r="BJ34" s="205"/>
      <c r="BK34" s="205"/>
      <c r="BL34" s="205"/>
      <c r="BM34" s="205"/>
      <c r="BN34" s="205"/>
      <c r="BO34" s="218"/>
      <c r="BP34" s="218"/>
      <c r="BQ34" s="215">
        <v>28</v>
      </c>
      <c r="BR34" s="216"/>
      <c r="BS34" s="791"/>
      <c r="BT34" s="792"/>
      <c r="BU34" s="792"/>
      <c r="BV34" s="792"/>
      <c r="BW34" s="792"/>
      <c r="BX34" s="792"/>
      <c r="BY34" s="792"/>
      <c r="BZ34" s="792"/>
      <c r="CA34" s="792"/>
      <c r="CB34" s="792"/>
      <c r="CC34" s="792"/>
      <c r="CD34" s="792"/>
      <c r="CE34" s="792"/>
      <c r="CF34" s="792"/>
      <c r="CG34" s="793"/>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00"/>
      <c r="DW34" s="801"/>
      <c r="DX34" s="801"/>
      <c r="DY34" s="801"/>
      <c r="DZ34" s="802"/>
      <c r="EA34" s="199"/>
    </row>
    <row r="35" spans="1:131" s="200" customFormat="1" ht="26.25" customHeight="1">
      <c r="A35" s="219">
        <v>8</v>
      </c>
      <c r="B35" s="803"/>
      <c r="C35" s="804"/>
      <c r="D35" s="804"/>
      <c r="E35" s="804"/>
      <c r="F35" s="804"/>
      <c r="G35" s="804"/>
      <c r="H35" s="804"/>
      <c r="I35" s="804"/>
      <c r="J35" s="804"/>
      <c r="K35" s="804"/>
      <c r="L35" s="804"/>
      <c r="M35" s="804"/>
      <c r="N35" s="804"/>
      <c r="O35" s="804"/>
      <c r="P35" s="805"/>
      <c r="Q35" s="806"/>
      <c r="R35" s="775"/>
      <c r="S35" s="775"/>
      <c r="T35" s="775"/>
      <c r="U35" s="775"/>
      <c r="V35" s="775"/>
      <c r="W35" s="775"/>
      <c r="X35" s="775"/>
      <c r="Y35" s="775"/>
      <c r="Z35" s="775"/>
      <c r="AA35" s="775"/>
      <c r="AB35" s="775"/>
      <c r="AC35" s="775"/>
      <c r="AD35" s="775"/>
      <c r="AE35" s="776"/>
      <c r="AF35" s="777"/>
      <c r="AG35" s="778"/>
      <c r="AH35" s="778"/>
      <c r="AI35" s="778"/>
      <c r="AJ35" s="779"/>
      <c r="AK35" s="847"/>
      <c r="AL35" s="848"/>
      <c r="AM35" s="848"/>
      <c r="AN35" s="848"/>
      <c r="AO35" s="848"/>
      <c r="AP35" s="848"/>
      <c r="AQ35" s="848"/>
      <c r="AR35" s="848"/>
      <c r="AS35" s="848"/>
      <c r="AT35" s="848"/>
      <c r="AU35" s="848"/>
      <c r="AV35" s="848"/>
      <c r="AW35" s="848"/>
      <c r="AX35" s="848"/>
      <c r="AY35" s="848"/>
      <c r="AZ35" s="852"/>
      <c r="BA35" s="852"/>
      <c r="BB35" s="852"/>
      <c r="BC35" s="852"/>
      <c r="BD35" s="852"/>
      <c r="BE35" s="845"/>
      <c r="BF35" s="845"/>
      <c r="BG35" s="845"/>
      <c r="BH35" s="845"/>
      <c r="BI35" s="846"/>
      <c r="BJ35" s="205"/>
      <c r="BK35" s="205"/>
      <c r="BL35" s="205"/>
      <c r="BM35" s="205"/>
      <c r="BN35" s="205"/>
      <c r="BO35" s="218"/>
      <c r="BP35" s="218"/>
      <c r="BQ35" s="215">
        <v>29</v>
      </c>
      <c r="BR35" s="216"/>
      <c r="BS35" s="791"/>
      <c r="BT35" s="792"/>
      <c r="BU35" s="792"/>
      <c r="BV35" s="792"/>
      <c r="BW35" s="792"/>
      <c r="BX35" s="792"/>
      <c r="BY35" s="792"/>
      <c r="BZ35" s="792"/>
      <c r="CA35" s="792"/>
      <c r="CB35" s="792"/>
      <c r="CC35" s="792"/>
      <c r="CD35" s="792"/>
      <c r="CE35" s="792"/>
      <c r="CF35" s="792"/>
      <c r="CG35" s="793"/>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00"/>
      <c r="DW35" s="801"/>
      <c r="DX35" s="801"/>
      <c r="DY35" s="801"/>
      <c r="DZ35" s="802"/>
      <c r="EA35" s="199"/>
    </row>
    <row r="36" spans="1:131" s="200" customFormat="1" ht="26.25" customHeight="1">
      <c r="A36" s="219">
        <v>9</v>
      </c>
      <c r="B36" s="803"/>
      <c r="C36" s="804"/>
      <c r="D36" s="804"/>
      <c r="E36" s="804"/>
      <c r="F36" s="804"/>
      <c r="G36" s="804"/>
      <c r="H36" s="804"/>
      <c r="I36" s="804"/>
      <c r="J36" s="804"/>
      <c r="K36" s="804"/>
      <c r="L36" s="804"/>
      <c r="M36" s="804"/>
      <c r="N36" s="804"/>
      <c r="O36" s="804"/>
      <c r="P36" s="805"/>
      <c r="Q36" s="806"/>
      <c r="R36" s="775"/>
      <c r="S36" s="775"/>
      <c r="T36" s="775"/>
      <c r="U36" s="775"/>
      <c r="V36" s="775"/>
      <c r="W36" s="775"/>
      <c r="X36" s="775"/>
      <c r="Y36" s="775"/>
      <c r="Z36" s="775"/>
      <c r="AA36" s="775"/>
      <c r="AB36" s="775"/>
      <c r="AC36" s="775"/>
      <c r="AD36" s="775"/>
      <c r="AE36" s="776"/>
      <c r="AF36" s="777"/>
      <c r="AG36" s="778"/>
      <c r="AH36" s="778"/>
      <c r="AI36" s="778"/>
      <c r="AJ36" s="779"/>
      <c r="AK36" s="847"/>
      <c r="AL36" s="848"/>
      <c r="AM36" s="848"/>
      <c r="AN36" s="848"/>
      <c r="AO36" s="848"/>
      <c r="AP36" s="848"/>
      <c r="AQ36" s="848"/>
      <c r="AR36" s="848"/>
      <c r="AS36" s="848"/>
      <c r="AT36" s="848"/>
      <c r="AU36" s="848"/>
      <c r="AV36" s="848"/>
      <c r="AW36" s="848"/>
      <c r="AX36" s="848"/>
      <c r="AY36" s="848"/>
      <c r="AZ36" s="852"/>
      <c r="BA36" s="852"/>
      <c r="BB36" s="852"/>
      <c r="BC36" s="852"/>
      <c r="BD36" s="852"/>
      <c r="BE36" s="845"/>
      <c r="BF36" s="845"/>
      <c r="BG36" s="845"/>
      <c r="BH36" s="845"/>
      <c r="BI36" s="846"/>
      <c r="BJ36" s="205"/>
      <c r="BK36" s="205"/>
      <c r="BL36" s="205"/>
      <c r="BM36" s="205"/>
      <c r="BN36" s="205"/>
      <c r="BO36" s="218"/>
      <c r="BP36" s="218"/>
      <c r="BQ36" s="215">
        <v>30</v>
      </c>
      <c r="BR36" s="216"/>
      <c r="BS36" s="791"/>
      <c r="BT36" s="792"/>
      <c r="BU36" s="792"/>
      <c r="BV36" s="792"/>
      <c r="BW36" s="792"/>
      <c r="BX36" s="792"/>
      <c r="BY36" s="792"/>
      <c r="BZ36" s="792"/>
      <c r="CA36" s="792"/>
      <c r="CB36" s="792"/>
      <c r="CC36" s="792"/>
      <c r="CD36" s="792"/>
      <c r="CE36" s="792"/>
      <c r="CF36" s="792"/>
      <c r="CG36" s="793"/>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00"/>
      <c r="DW36" s="801"/>
      <c r="DX36" s="801"/>
      <c r="DY36" s="801"/>
      <c r="DZ36" s="802"/>
      <c r="EA36" s="199"/>
    </row>
    <row r="37" spans="1:131" s="200" customFormat="1" ht="26.25" customHeight="1">
      <c r="A37" s="219">
        <v>10</v>
      </c>
      <c r="B37" s="803"/>
      <c r="C37" s="804"/>
      <c r="D37" s="804"/>
      <c r="E37" s="804"/>
      <c r="F37" s="804"/>
      <c r="G37" s="804"/>
      <c r="H37" s="804"/>
      <c r="I37" s="804"/>
      <c r="J37" s="804"/>
      <c r="K37" s="804"/>
      <c r="L37" s="804"/>
      <c r="M37" s="804"/>
      <c r="N37" s="804"/>
      <c r="O37" s="804"/>
      <c r="P37" s="805"/>
      <c r="Q37" s="806"/>
      <c r="R37" s="775"/>
      <c r="S37" s="775"/>
      <c r="T37" s="775"/>
      <c r="U37" s="775"/>
      <c r="V37" s="775"/>
      <c r="W37" s="775"/>
      <c r="X37" s="775"/>
      <c r="Y37" s="775"/>
      <c r="Z37" s="775"/>
      <c r="AA37" s="775"/>
      <c r="AB37" s="775"/>
      <c r="AC37" s="775"/>
      <c r="AD37" s="775"/>
      <c r="AE37" s="776"/>
      <c r="AF37" s="777"/>
      <c r="AG37" s="778"/>
      <c r="AH37" s="778"/>
      <c r="AI37" s="778"/>
      <c r="AJ37" s="779"/>
      <c r="AK37" s="847"/>
      <c r="AL37" s="848"/>
      <c r="AM37" s="848"/>
      <c r="AN37" s="848"/>
      <c r="AO37" s="848"/>
      <c r="AP37" s="848"/>
      <c r="AQ37" s="848"/>
      <c r="AR37" s="848"/>
      <c r="AS37" s="848"/>
      <c r="AT37" s="848"/>
      <c r="AU37" s="848"/>
      <c r="AV37" s="848"/>
      <c r="AW37" s="848"/>
      <c r="AX37" s="848"/>
      <c r="AY37" s="848"/>
      <c r="AZ37" s="852"/>
      <c r="BA37" s="852"/>
      <c r="BB37" s="852"/>
      <c r="BC37" s="852"/>
      <c r="BD37" s="852"/>
      <c r="BE37" s="845"/>
      <c r="BF37" s="845"/>
      <c r="BG37" s="845"/>
      <c r="BH37" s="845"/>
      <c r="BI37" s="846"/>
      <c r="BJ37" s="205"/>
      <c r="BK37" s="205"/>
      <c r="BL37" s="205"/>
      <c r="BM37" s="205"/>
      <c r="BN37" s="205"/>
      <c r="BO37" s="218"/>
      <c r="BP37" s="218"/>
      <c r="BQ37" s="215">
        <v>31</v>
      </c>
      <c r="BR37" s="216"/>
      <c r="BS37" s="791"/>
      <c r="BT37" s="792"/>
      <c r="BU37" s="792"/>
      <c r="BV37" s="792"/>
      <c r="BW37" s="792"/>
      <c r="BX37" s="792"/>
      <c r="BY37" s="792"/>
      <c r="BZ37" s="792"/>
      <c r="CA37" s="792"/>
      <c r="CB37" s="792"/>
      <c r="CC37" s="792"/>
      <c r="CD37" s="792"/>
      <c r="CE37" s="792"/>
      <c r="CF37" s="792"/>
      <c r="CG37" s="793"/>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00"/>
      <c r="DW37" s="801"/>
      <c r="DX37" s="801"/>
      <c r="DY37" s="801"/>
      <c r="DZ37" s="802"/>
      <c r="EA37" s="199"/>
    </row>
    <row r="38" spans="1:131" s="200" customFormat="1" ht="26.25" customHeight="1">
      <c r="A38" s="219">
        <v>11</v>
      </c>
      <c r="B38" s="803"/>
      <c r="C38" s="804"/>
      <c r="D38" s="804"/>
      <c r="E38" s="804"/>
      <c r="F38" s="804"/>
      <c r="G38" s="804"/>
      <c r="H38" s="804"/>
      <c r="I38" s="804"/>
      <c r="J38" s="804"/>
      <c r="K38" s="804"/>
      <c r="L38" s="804"/>
      <c r="M38" s="804"/>
      <c r="N38" s="804"/>
      <c r="O38" s="804"/>
      <c r="P38" s="805"/>
      <c r="Q38" s="806"/>
      <c r="R38" s="775"/>
      <c r="S38" s="775"/>
      <c r="T38" s="775"/>
      <c r="U38" s="775"/>
      <c r="V38" s="775"/>
      <c r="W38" s="775"/>
      <c r="X38" s="775"/>
      <c r="Y38" s="775"/>
      <c r="Z38" s="775"/>
      <c r="AA38" s="775"/>
      <c r="AB38" s="775"/>
      <c r="AC38" s="775"/>
      <c r="AD38" s="775"/>
      <c r="AE38" s="776"/>
      <c r="AF38" s="777"/>
      <c r="AG38" s="778"/>
      <c r="AH38" s="778"/>
      <c r="AI38" s="778"/>
      <c r="AJ38" s="779"/>
      <c r="AK38" s="847"/>
      <c r="AL38" s="848"/>
      <c r="AM38" s="848"/>
      <c r="AN38" s="848"/>
      <c r="AO38" s="848"/>
      <c r="AP38" s="848"/>
      <c r="AQ38" s="848"/>
      <c r="AR38" s="848"/>
      <c r="AS38" s="848"/>
      <c r="AT38" s="848"/>
      <c r="AU38" s="848"/>
      <c r="AV38" s="848"/>
      <c r="AW38" s="848"/>
      <c r="AX38" s="848"/>
      <c r="AY38" s="848"/>
      <c r="AZ38" s="852"/>
      <c r="BA38" s="852"/>
      <c r="BB38" s="852"/>
      <c r="BC38" s="852"/>
      <c r="BD38" s="852"/>
      <c r="BE38" s="845"/>
      <c r="BF38" s="845"/>
      <c r="BG38" s="845"/>
      <c r="BH38" s="845"/>
      <c r="BI38" s="846"/>
      <c r="BJ38" s="205"/>
      <c r="BK38" s="205"/>
      <c r="BL38" s="205"/>
      <c r="BM38" s="205"/>
      <c r="BN38" s="205"/>
      <c r="BO38" s="218"/>
      <c r="BP38" s="218"/>
      <c r="BQ38" s="215">
        <v>32</v>
      </c>
      <c r="BR38" s="216"/>
      <c r="BS38" s="791"/>
      <c r="BT38" s="792"/>
      <c r="BU38" s="792"/>
      <c r="BV38" s="792"/>
      <c r="BW38" s="792"/>
      <c r="BX38" s="792"/>
      <c r="BY38" s="792"/>
      <c r="BZ38" s="792"/>
      <c r="CA38" s="792"/>
      <c r="CB38" s="792"/>
      <c r="CC38" s="792"/>
      <c r="CD38" s="792"/>
      <c r="CE38" s="792"/>
      <c r="CF38" s="792"/>
      <c r="CG38" s="793"/>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00"/>
      <c r="DW38" s="801"/>
      <c r="DX38" s="801"/>
      <c r="DY38" s="801"/>
      <c r="DZ38" s="802"/>
      <c r="EA38" s="199"/>
    </row>
    <row r="39" spans="1:131" s="200" customFormat="1" ht="26.25" customHeight="1">
      <c r="A39" s="219">
        <v>12</v>
      </c>
      <c r="B39" s="803"/>
      <c r="C39" s="804"/>
      <c r="D39" s="804"/>
      <c r="E39" s="804"/>
      <c r="F39" s="804"/>
      <c r="G39" s="804"/>
      <c r="H39" s="804"/>
      <c r="I39" s="804"/>
      <c r="J39" s="804"/>
      <c r="K39" s="804"/>
      <c r="L39" s="804"/>
      <c r="M39" s="804"/>
      <c r="N39" s="804"/>
      <c r="O39" s="804"/>
      <c r="P39" s="805"/>
      <c r="Q39" s="806"/>
      <c r="R39" s="775"/>
      <c r="S39" s="775"/>
      <c r="T39" s="775"/>
      <c r="U39" s="775"/>
      <c r="V39" s="775"/>
      <c r="W39" s="775"/>
      <c r="X39" s="775"/>
      <c r="Y39" s="775"/>
      <c r="Z39" s="775"/>
      <c r="AA39" s="775"/>
      <c r="AB39" s="775"/>
      <c r="AC39" s="775"/>
      <c r="AD39" s="775"/>
      <c r="AE39" s="776"/>
      <c r="AF39" s="777"/>
      <c r="AG39" s="778"/>
      <c r="AH39" s="778"/>
      <c r="AI39" s="778"/>
      <c r="AJ39" s="779"/>
      <c r="AK39" s="847"/>
      <c r="AL39" s="848"/>
      <c r="AM39" s="848"/>
      <c r="AN39" s="848"/>
      <c r="AO39" s="848"/>
      <c r="AP39" s="848"/>
      <c r="AQ39" s="848"/>
      <c r="AR39" s="848"/>
      <c r="AS39" s="848"/>
      <c r="AT39" s="848"/>
      <c r="AU39" s="848"/>
      <c r="AV39" s="848"/>
      <c r="AW39" s="848"/>
      <c r="AX39" s="848"/>
      <c r="AY39" s="848"/>
      <c r="AZ39" s="852"/>
      <c r="BA39" s="852"/>
      <c r="BB39" s="852"/>
      <c r="BC39" s="852"/>
      <c r="BD39" s="852"/>
      <c r="BE39" s="845"/>
      <c r="BF39" s="845"/>
      <c r="BG39" s="845"/>
      <c r="BH39" s="845"/>
      <c r="BI39" s="846"/>
      <c r="BJ39" s="205"/>
      <c r="BK39" s="205"/>
      <c r="BL39" s="205"/>
      <c r="BM39" s="205"/>
      <c r="BN39" s="205"/>
      <c r="BO39" s="218"/>
      <c r="BP39" s="218"/>
      <c r="BQ39" s="215">
        <v>33</v>
      </c>
      <c r="BR39" s="216"/>
      <c r="BS39" s="791"/>
      <c r="BT39" s="792"/>
      <c r="BU39" s="792"/>
      <c r="BV39" s="792"/>
      <c r="BW39" s="792"/>
      <c r="BX39" s="792"/>
      <c r="BY39" s="792"/>
      <c r="BZ39" s="792"/>
      <c r="CA39" s="792"/>
      <c r="CB39" s="792"/>
      <c r="CC39" s="792"/>
      <c r="CD39" s="792"/>
      <c r="CE39" s="792"/>
      <c r="CF39" s="792"/>
      <c r="CG39" s="793"/>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00"/>
      <c r="DW39" s="801"/>
      <c r="DX39" s="801"/>
      <c r="DY39" s="801"/>
      <c r="DZ39" s="802"/>
      <c r="EA39" s="199"/>
    </row>
    <row r="40" spans="1:131" s="200" customFormat="1" ht="26.25" customHeight="1">
      <c r="A40" s="214">
        <v>13</v>
      </c>
      <c r="B40" s="803"/>
      <c r="C40" s="804"/>
      <c r="D40" s="804"/>
      <c r="E40" s="804"/>
      <c r="F40" s="804"/>
      <c r="G40" s="804"/>
      <c r="H40" s="804"/>
      <c r="I40" s="804"/>
      <c r="J40" s="804"/>
      <c r="K40" s="804"/>
      <c r="L40" s="804"/>
      <c r="M40" s="804"/>
      <c r="N40" s="804"/>
      <c r="O40" s="804"/>
      <c r="P40" s="805"/>
      <c r="Q40" s="806"/>
      <c r="R40" s="775"/>
      <c r="S40" s="775"/>
      <c r="T40" s="775"/>
      <c r="U40" s="775"/>
      <c r="V40" s="775"/>
      <c r="W40" s="775"/>
      <c r="X40" s="775"/>
      <c r="Y40" s="775"/>
      <c r="Z40" s="775"/>
      <c r="AA40" s="775"/>
      <c r="AB40" s="775"/>
      <c r="AC40" s="775"/>
      <c r="AD40" s="775"/>
      <c r="AE40" s="776"/>
      <c r="AF40" s="777"/>
      <c r="AG40" s="778"/>
      <c r="AH40" s="778"/>
      <c r="AI40" s="778"/>
      <c r="AJ40" s="779"/>
      <c r="AK40" s="847"/>
      <c r="AL40" s="848"/>
      <c r="AM40" s="848"/>
      <c r="AN40" s="848"/>
      <c r="AO40" s="848"/>
      <c r="AP40" s="848"/>
      <c r="AQ40" s="848"/>
      <c r="AR40" s="848"/>
      <c r="AS40" s="848"/>
      <c r="AT40" s="848"/>
      <c r="AU40" s="848"/>
      <c r="AV40" s="848"/>
      <c r="AW40" s="848"/>
      <c r="AX40" s="848"/>
      <c r="AY40" s="848"/>
      <c r="AZ40" s="852"/>
      <c r="BA40" s="852"/>
      <c r="BB40" s="852"/>
      <c r="BC40" s="852"/>
      <c r="BD40" s="852"/>
      <c r="BE40" s="845"/>
      <c r="BF40" s="845"/>
      <c r="BG40" s="845"/>
      <c r="BH40" s="845"/>
      <c r="BI40" s="846"/>
      <c r="BJ40" s="205"/>
      <c r="BK40" s="205"/>
      <c r="BL40" s="205"/>
      <c r="BM40" s="205"/>
      <c r="BN40" s="205"/>
      <c r="BO40" s="218"/>
      <c r="BP40" s="218"/>
      <c r="BQ40" s="215">
        <v>34</v>
      </c>
      <c r="BR40" s="216"/>
      <c r="BS40" s="791"/>
      <c r="BT40" s="792"/>
      <c r="BU40" s="792"/>
      <c r="BV40" s="792"/>
      <c r="BW40" s="792"/>
      <c r="BX40" s="792"/>
      <c r="BY40" s="792"/>
      <c r="BZ40" s="792"/>
      <c r="CA40" s="792"/>
      <c r="CB40" s="792"/>
      <c r="CC40" s="792"/>
      <c r="CD40" s="792"/>
      <c r="CE40" s="792"/>
      <c r="CF40" s="792"/>
      <c r="CG40" s="793"/>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00"/>
      <c r="DW40" s="801"/>
      <c r="DX40" s="801"/>
      <c r="DY40" s="801"/>
      <c r="DZ40" s="802"/>
      <c r="EA40" s="199"/>
    </row>
    <row r="41" spans="1:131" s="200" customFormat="1" ht="26.25" customHeight="1">
      <c r="A41" s="214">
        <v>14</v>
      </c>
      <c r="B41" s="803"/>
      <c r="C41" s="804"/>
      <c r="D41" s="804"/>
      <c r="E41" s="804"/>
      <c r="F41" s="804"/>
      <c r="G41" s="804"/>
      <c r="H41" s="804"/>
      <c r="I41" s="804"/>
      <c r="J41" s="804"/>
      <c r="K41" s="804"/>
      <c r="L41" s="804"/>
      <c r="M41" s="804"/>
      <c r="N41" s="804"/>
      <c r="O41" s="804"/>
      <c r="P41" s="805"/>
      <c r="Q41" s="806"/>
      <c r="R41" s="775"/>
      <c r="S41" s="775"/>
      <c r="T41" s="775"/>
      <c r="U41" s="775"/>
      <c r="V41" s="775"/>
      <c r="W41" s="775"/>
      <c r="X41" s="775"/>
      <c r="Y41" s="775"/>
      <c r="Z41" s="775"/>
      <c r="AA41" s="775"/>
      <c r="AB41" s="775"/>
      <c r="AC41" s="775"/>
      <c r="AD41" s="775"/>
      <c r="AE41" s="776"/>
      <c r="AF41" s="777"/>
      <c r="AG41" s="778"/>
      <c r="AH41" s="778"/>
      <c r="AI41" s="778"/>
      <c r="AJ41" s="779"/>
      <c r="AK41" s="847"/>
      <c r="AL41" s="848"/>
      <c r="AM41" s="848"/>
      <c r="AN41" s="848"/>
      <c r="AO41" s="848"/>
      <c r="AP41" s="848"/>
      <c r="AQ41" s="848"/>
      <c r="AR41" s="848"/>
      <c r="AS41" s="848"/>
      <c r="AT41" s="848"/>
      <c r="AU41" s="848"/>
      <c r="AV41" s="848"/>
      <c r="AW41" s="848"/>
      <c r="AX41" s="848"/>
      <c r="AY41" s="848"/>
      <c r="AZ41" s="852"/>
      <c r="BA41" s="852"/>
      <c r="BB41" s="852"/>
      <c r="BC41" s="852"/>
      <c r="BD41" s="852"/>
      <c r="BE41" s="845"/>
      <c r="BF41" s="845"/>
      <c r="BG41" s="845"/>
      <c r="BH41" s="845"/>
      <c r="BI41" s="846"/>
      <c r="BJ41" s="205"/>
      <c r="BK41" s="205"/>
      <c r="BL41" s="205"/>
      <c r="BM41" s="205"/>
      <c r="BN41" s="205"/>
      <c r="BO41" s="218"/>
      <c r="BP41" s="218"/>
      <c r="BQ41" s="215">
        <v>35</v>
      </c>
      <c r="BR41" s="216"/>
      <c r="BS41" s="791"/>
      <c r="BT41" s="792"/>
      <c r="BU41" s="792"/>
      <c r="BV41" s="792"/>
      <c r="BW41" s="792"/>
      <c r="BX41" s="792"/>
      <c r="BY41" s="792"/>
      <c r="BZ41" s="792"/>
      <c r="CA41" s="792"/>
      <c r="CB41" s="792"/>
      <c r="CC41" s="792"/>
      <c r="CD41" s="792"/>
      <c r="CE41" s="792"/>
      <c r="CF41" s="792"/>
      <c r="CG41" s="793"/>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00"/>
      <c r="DW41" s="801"/>
      <c r="DX41" s="801"/>
      <c r="DY41" s="801"/>
      <c r="DZ41" s="802"/>
      <c r="EA41" s="199"/>
    </row>
    <row r="42" spans="1:131" s="200" customFormat="1" ht="26.25" customHeight="1">
      <c r="A42" s="214">
        <v>15</v>
      </c>
      <c r="B42" s="803"/>
      <c r="C42" s="804"/>
      <c r="D42" s="804"/>
      <c r="E42" s="804"/>
      <c r="F42" s="804"/>
      <c r="G42" s="804"/>
      <c r="H42" s="804"/>
      <c r="I42" s="804"/>
      <c r="J42" s="804"/>
      <c r="K42" s="804"/>
      <c r="L42" s="804"/>
      <c r="M42" s="804"/>
      <c r="N42" s="804"/>
      <c r="O42" s="804"/>
      <c r="P42" s="805"/>
      <c r="Q42" s="806"/>
      <c r="R42" s="775"/>
      <c r="S42" s="775"/>
      <c r="T42" s="775"/>
      <c r="U42" s="775"/>
      <c r="V42" s="775"/>
      <c r="W42" s="775"/>
      <c r="X42" s="775"/>
      <c r="Y42" s="775"/>
      <c r="Z42" s="775"/>
      <c r="AA42" s="775"/>
      <c r="AB42" s="775"/>
      <c r="AC42" s="775"/>
      <c r="AD42" s="775"/>
      <c r="AE42" s="776"/>
      <c r="AF42" s="777"/>
      <c r="AG42" s="778"/>
      <c r="AH42" s="778"/>
      <c r="AI42" s="778"/>
      <c r="AJ42" s="779"/>
      <c r="AK42" s="847"/>
      <c r="AL42" s="848"/>
      <c r="AM42" s="848"/>
      <c r="AN42" s="848"/>
      <c r="AO42" s="848"/>
      <c r="AP42" s="848"/>
      <c r="AQ42" s="848"/>
      <c r="AR42" s="848"/>
      <c r="AS42" s="848"/>
      <c r="AT42" s="848"/>
      <c r="AU42" s="848"/>
      <c r="AV42" s="848"/>
      <c r="AW42" s="848"/>
      <c r="AX42" s="848"/>
      <c r="AY42" s="848"/>
      <c r="AZ42" s="852"/>
      <c r="BA42" s="852"/>
      <c r="BB42" s="852"/>
      <c r="BC42" s="852"/>
      <c r="BD42" s="852"/>
      <c r="BE42" s="845"/>
      <c r="BF42" s="845"/>
      <c r="BG42" s="845"/>
      <c r="BH42" s="845"/>
      <c r="BI42" s="846"/>
      <c r="BJ42" s="205"/>
      <c r="BK42" s="205"/>
      <c r="BL42" s="205"/>
      <c r="BM42" s="205"/>
      <c r="BN42" s="205"/>
      <c r="BO42" s="218"/>
      <c r="BP42" s="218"/>
      <c r="BQ42" s="215">
        <v>36</v>
      </c>
      <c r="BR42" s="216"/>
      <c r="BS42" s="791"/>
      <c r="BT42" s="792"/>
      <c r="BU42" s="792"/>
      <c r="BV42" s="792"/>
      <c r="BW42" s="792"/>
      <c r="BX42" s="792"/>
      <c r="BY42" s="792"/>
      <c r="BZ42" s="792"/>
      <c r="CA42" s="792"/>
      <c r="CB42" s="792"/>
      <c r="CC42" s="792"/>
      <c r="CD42" s="792"/>
      <c r="CE42" s="792"/>
      <c r="CF42" s="792"/>
      <c r="CG42" s="793"/>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00"/>
      <c r="DW42" s="801"/>
      <c r="DX42" s="801"/>
      <c r="DY42" s="801"/>
      <c r="DZ42" s="802"/>
      <c r="EA42" s="199"/>
    </row>
    <row r="43" spans="1:131" s="200" customFormat="1" ht="26.25" customHeight="1">
      <c r="A43" s="214">
        <v>16</v>
      </c>
      <c r="B43" s="803"/>
      <c r="C43" s="804"/>
      <c r="D43" s="804"/>
      <c r="E43" s="804"/>
      <c r="F43" s="804"/>
      <c r="G43" s="804"/>
      <c r="H43" s="804"/>
      <c r="I43" s="804"/>
      <c r="J43" s="804"/>
      <c r="K43" s="804"/>
      <c r="L43" s="804"/>
      <c r="M43" s="804"/>
      <c r="N43" s="804"/>
      <c r="O43" s="804"/>
      <c r="P43" s="805"/>
      <c r="Q43" s="806"/>
      <c r="R43" s="775"/>
      <c r="S43" s="775"/>
      <c r="T43" s="775"/>
      <c r="U43" s="775"/>
      <c r="V43" s="775"/>
      <c r="W43" s="775"/>
      <c r="X43" s="775"/>
      <c r="Y43" s="775"/>
      <c r="Z43" s="775"/>
      <c r="AA43" s="775"/>
      <c r="AB43" s="775"/>
      <c r="AC43" s="775"/>
      <c r="AD43" s="775"/>
      <c r="AE43" s="776"/>
      <c r="AF43" s="777"/>
      <c r="AG43" s="778"/>
      <c r="AH43" s="778"/>
      <c r="AI43" s="778"/>
      <c r="AJ43" s="779"/>
      <c r="AK43" s="847"/>
      <c r="AL43" s="848"/>
      <c r="AM43" s="848"/>
      <c r="AN43" s="848"/>
      <c r="AO43" s="848"/>
      <c r="AP43" s="848"/>
      <c r="AQ43" s="848"/>
      <c r="AR43" s="848"/>
      <c r="AS43" s="848"/>
      <c r="AT43" s="848"/>
      <c r="AU43" s="848"/>
      <c r="AV43" s="848"/>
      <c r="AW43" s="848"/>
      <c r="AX43" s="848"/>
      <c r="AY43" s="848"/>
      <c r="AZ43" s="852"/>
      <c r="BA43" s="852"/>
      <c r="BB43" s="852"/>
      <c r="BC43" s="852"/>
      <c r="BD43" s="852"/>
      <c r="BE43" s="845"/>
      <c r="BF43" s="845"/>
      <c r="BG43" s="845"/>
      <c r="BH43" s="845"/>
      <c r="BI43" s="846"/>
      <c r="BJ43" s="205"/>
      <c r="BK43" s="205"/>
      <c r="BL43" s="205"/>
      <c r="BM43" s="205"/>
      <c r="BN43" s="205"/>
      <c r="BO43" s="218"/>
      <c r="BP43" s="218"/>
      <c r="BQ43" s="215">
        <v>37</v>
      </c>
      <c r="BR43" s="216"/>
      <c r="BS43" s="791"/>
      <c r="BT43" s="792"/>
      <c r="BU43" s="792"/>
      <c r="BV43" s="792"/>
      <c r="BW43" s="792"/>
      <c r="BX43" s="792"/>
      <c r="BY43" s="792"/>
      <c r="BZ43" s="792"/>
      <c r="CA43" s="792"/>
      <c r="CB43" s="792"/>
      <c r="CC43" s="792"/>
      <c r="CD43" s="792"/>
      <c r="CE43" s="792"/>
      <c r="CF43" s="792"/>
      <c r="CG43" s="793"/>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00"/>
      <c r="DW43" s="801"/>
      <c r="DX43" s="801"/>
      <c r="DY43" s="801"/>
      <c r="DZ43" s="802"/>
      <c r="EA43" s="199"/>
    </row>
    <row r="44" spans="1:131" s="200" customFormat="1" ht="26.25" customHeight="1">
      <c r="A44" s="214">
        <v>17</v>
      </c>
      <c r="B44" s="803"/>
      <c r="C44" s="804"/>
      <c r="D44" s="804"/>
      <c r="E44" s="804"/>
      <c r="F44" s="804"/>
      <c r="G44" s="804"/>
      <c r="H44" s="804"/>
      <c r="I44" s="804"/>
      <c r="J44" s="804"/>
      <c r="K44" s="804"/>
      <c r="L44" s="804"/>
      <c r="M44" s="804"/>
      <c r="N44" s="804"/>
      <c r="O44" s="804"/>
      <c r="P44" s="805"/>
      <c r="Q44" s="806"/>
      <c r="R44" s="775"/>
      <c r="S44" s="775"/>
      <c r="T44" s="775"/>
      <c r="U44" s="775"/>
      <c r="V44" s="775"/>
      <c r="W44" s="775"/>
      <c r="X44" s="775"/>
      <c r="Y44" s="775"/>
      <c r="Z44" s="775"/>
      <c r="AA44" s="775"/>
      <c r="AB44" s="775"/>
      <c r="AC44" s="775"/>
      <c r="AD44" s="775"/>
      <c r="AE44" s="776"/>
      <c r="AF44" s="777"/>
      <c r="AG44" s="778"/>
      <c r="AH44" s="778"/>
      <c r="AI44" s="778"/>
      <c r="AJ44" s="779"/>
      <c r="AK44" s="847"/>
      <c r="AL44" s="848"/>
      <c r="AM44" s="848"/>
      <c r="AN44" s="848"/>
      <c r="AO44" s="848"/>
      <c r="AP44" s="848"/>
      <c r="AQ44" s="848"/>
      <c r="AR44" s="848"/>
      <c r="AS44" s="848"/>
      <c r="AT44" s="848"/>
      <c r="AU44" s="848"/>
      <c r="AV44" s="848"/>
      <c r="AW44" s="848"/>
      <c r="AX44" s="848"/>
      <c r="AY44" s="848"/>
      <c r="AZ44" s="852"/>
      <c r="BA44" s="852"/>
      <c r="BB44" s="852"/>
      <c r="BC44" s="852"/>
      <c r="BD44" s="852"/>
      <c r="BE44" s="845"/>
      <c r="BF44" s="845"/>
      <c r="BG44" s="845"/>
      <c r="BH44" s="845"/>
      <c r="BI44" s="846"/>
      <c r="BJ44" s="205"/>
      <c r="BK44" s="205"/>
      <c r="BL44" s="205"/>
      <c r="BM44" s="205"/>
      <c r="BN44" s="205"/>
      <c r="BO44" s="218"/>
      <c r="BP44" s="218"/>
      <c r="BQ44" s="215">
        <v>38</v>
      </c>
      <c r="BR44" s="216"/>
      <c r="BS44" s="791"/>
      <c r="BT44" s="792"/>
      <c r="BU44" s="792"/>
      <c r="BV44" s="792"/>
      <c r="BW44" s="792"/>
      <c r="BX44" s="792"/>
      <c r="BY44" s="792"/>
      <c r="BZ44" s="792"/>
      <c r="CA44" s="792"/>
      <c r="CB44" s="792"/>
      <c r="CC44" s="792"/>
      <c r="CD44" s="792"/>
      <c r="CE44" s="792"/>
      <c r="CF44" s="792"/>
      <c r="CG44" s="793"/>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00"/>
      <c r="DW44" s="801"/>
      <c r="DX44" s="801"/>
      <c r="DY44" s="801"/>
      <c r="DZ44" s="802"/>
      <c r="EA44" s="199"/>
    </row>
    <row r="45" spans="1:131" s="200" customFormat="1" ht="26.25" customHeight="1">
      <c r="A45" s="214">
        <v>18</v>
      </c>
      <c r="B45" s="803"/>
      <c r="C45" s="804"/>
      <c r="D45" s="804"/>
      <c r="E45" s="804"/>
      <c r="F45" s="804"/>
      <c r="G45" s="804"/>
      <c r="H45" s="804"/>
      <c r="I45" s="804"/>
      <c r="J45" s="804"/>
      <c r="K45" s="804"/>
      <c r="L45" s="804"/>
      <c r="M45" s="804"/>
      <c r="N45" s="804"/>
      <c r="O45" s="804"/>
      <c r="P45" s="805"/>
      <c r="Q45" s="806"/>
      <c r="R45" s="775"/>
      <c r="S45" s="775"/>
      <c r="T45" s="775"/>
      <c r="U45" s="775"/>
      <c r="V45" s="775"/>
      <c r="W45" s="775"/>
      <c r="X45" s="775"/>
      <c r="Y45" s="775"/>
      <c r="Z45" s="775"/>
      <c r="AA45" s="775"/>
      <c r="AB45" s="775"/>
      <c r="AC45" s="775"/>
      <c r="AD45" s="775"/>
      <c r="AE45" s="776"/>
      <c r="AF45" s="777"/>
      <c r="AG45" s="778"/>
      <c r="AH45" s="778"/>
      <c r="AI45" s="778"/>
      <c r="AJ45" s="779"/>
      <c r="AK45" s="847"/>
      <c r="AL45" s="848"/>
      <c r="AM45" s="848"/>
      <c r="AN45" s="848"/>
      <c r="AO45" s="848"/>
      <c r="AP45" s="848"/>
      <c r="AQ45" s="848"/>
      <c r="AR45" s="848"/>
      <c r="AS45" s="848"/>
      <c r="AT45" s="848"/>
      <c r="AU45" s="848"/>
      <c r="AV45" s="848"/>
      <c r="AW45" s="848"/>
      <c r="AX45" s="848"/>
      <c r="AY45" s="848"/>
      <c r="AZ45" s="852"/>
      <c r="BA45" s="852"/>
      <c r="BB45" s="852"/>
      <c r="BC45" s="852"/>
      <c r="BD45" s="852"/>
      <c r="BE45" s="845"/>
      <c r="BF45" s="845"/>
      <c r="BG45" s="845"/>
      <c r="BH45" s="845"/>
      <c r="BI45" s="846"/>
      <c r="BJ45" s="205"/>
      <c r="BK45" s="205"/>
      <c r="BL45" s="205"/>
      <c r="BM45" s="205"/>
      <c r="BN45" s="205"/>
      <c r="BO45" s="218"/>
      <c r="BP45" s="218"/>
      <c r="BQ45" s="215">
        <v>39</v>
      </c>
      <c r="BR45" s="216"/>
      <c r="BS45" s="791"/>
      <c r="BT45" s="792"/>
      <c r="BU45" s="792"/>
      <c r="BV45" s="792"/>
      <c r="BW45" s="792"/>
      <c r="BX45" s="792"/>
      <c r="BY45" s="792"/>
      <c r="BZ45" s="792"/>
      <c r="CA45" s="792"/>
      <c r="CB45" s="792"/>
      <c r="CC45" s="792"/>
      <c r="CD45" s="792"/>
      <c r="CE45" s="792"/>
      <c r="CF45" s="792"/>
      <c r="CG45" s="793"/>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00"/>
      <c r="DW45" s="801"/>
      <c r="DX45" s="801"/>
      <c r="DY45" s="801"/>
      <c r="DZ45" s="802"/>
      <c r="EA45" s="199"/>
    </row>
    <row r="46" spans="1:131" s="200" customFormat="1" ht="26.25" customHeight="1">
      <c r="A46" s="214">
        <v>19</v>
      </c>
      <c r="B46" s="803"/>
      <c r="C46" s="804"/>
      <c r="D46" s="804"/>
      <c r="E46" s="804"/>
      <c r="F46" s="804"/>
      <c r="G46" s="804"/>
      <c r="H46" s="804"/>
      <c r="I46" s="804"/>
      <c r="J46" s="804"/>
      <c r="K46" s="804"/>
      <c r="L46" s="804"/>
      <c r="M46" s="804"/>
      <c r="N46" s="804"/>
      <c r="O46" s="804"/>
      <c r="P46" s="805"/>
      <c r="Q46" s="806"/>
      <c r="R46" s="775"/>
      <c r="S46" s="775"/>
      <c r="T46" s="775"/>
      <c r="U46" s="775"/>
      <c r="V46" s="775"/>
      <c r="W46" s="775"/>
      <c r="X46" s="775"/>
      <c r="Y46" s="775"/>
      <c r="Z46" s="775"/>
      <c r="AA46" s="775"/>
      <c r="AB46" s="775"/>
      <c r="AC46" s="775"/>
      <c r="AD46" s="775"/>
      <c r="AE46" s="776"/>
      <c r="AF46" s="777"/>
      <c r="AG46" s="778"/>
      <c r="AH46" s="778"/>
      <c r="AI46" s="778"/>
      <c r="AJ46" s="779"/>
      <c r="AK46" s="847"/>
      <c r="AL46" s="848"/>
      <c r="AM46" s="848"/>
      <c r="AN46" s="848"/>
      <c r="AO46" s="848"/>
      <c r="AP46" s="848"/>
      <c r="AQ46" s="848"/>
      <c r="AR46" s="848"/>
      <c r="AS46" s="848"/>
      <c r="AT46" s="848"/>
      <c r="AU46" s="848"/>
      <c r="AV46" s="848"/>
      <c r="AW46" s="848"/>
      <c r="AX46" s="848"/>
      <c r="AY46" s="848"/>
      <c r="AZ46" s="852"/>
      <c r="BA46" s="852"/>
      <c r="BB46" s="852"/>
      <c r="BC46" s="852"/>
      <c r="BD46" s="852"/>
      <c r="BE46" s="845"/>
      <c r="BF46" s="845"/>
      <c r="BG46" s="845"/>
      <c r="BH46" s="845"/>
      <c r="BI46" s="846"/>
      <c r="BJ46" s="205"/>
      <c r="BK46" s="205"/>
      <c r="BL46" s="205"/>
      <c r="BM46" s="205"/>
      <c r="BN46" s="205"/>
      <c r="BO46" s="218"/>
      <c r="BP46" s="218"/>
      <c r="BQ46" s="215">
        <v>40</v>
      </c>
      <c r="BR46" s="216"/>
      <c r="BS46" s="791"/>
      <c r="BT46" s="792"/>
      <c r="BU46" s="792"/>
      <c r="BV46" s="792"/>
      <c r="BW46" s="792"/>
      <c r="BX46" s="792"/>
      <c r="BY46" s="792"/>
      <c r="BZ46" s="792"/>
      <c r="CA46" s="792"/>
      <c r="CB46" s="792"/>
      <c r="CC46" s="792"/>
      <c r="CD46" s="792"/>
      <c r="CE46" s="792"/>
      <c r="CF46" s="792"/>
      <c r="CG46" s="793"/>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00"/>
      <c r="DW46" s="801"/>
      <c r="DX46" s="801"/>
      <c r="DY46" s="801"/>
      <c r="DZ46" s="802"/>
      <c r="EA46" s="199"/>
    </row>
    <row r="47" spans="1:131" s="200" customFormat="1" ht="26.25" customHeight="1">
      <c r="A47" s="214">
        <v>20</v>
      </c>
      <c r="B47" s="803"/>
      <c r="C47" s="804"/>
      <c r="D47" s="804"/>
      <c r="E47" s="804"/>
      <c r="F47" s="804"/>
      <c r="G47" s="804"/>
      <c r="H47" s="804"/>
      <c r="I47" s="804"/>
      <c r="J47" s="804"/>
      <c r="K47" s="804"/>
      <c r="L47" s="804"/>
      <c r="M47" s="804"/>
      <c r="N47" s="804"/>
      <c r="O47" s="804"/>
      <c r="P47" s="805"/>
      <c r="Q47" s="806"/>
      <c r="R47" s="775"/>
      <c r="S47" s="775"/>
      <c r="T47" s="775"/>
      <c r="U47" s="775"/>
      <c r="V47" s="775"/>
      <c r="W47" s="775"/>
      <c r="X47" s="775"/>
      <c r="Y47" s="775"/>
      <c r="Z47" s="775"/>
      <c r="AA47" s="775"/>
      <c r="AB47" s="775"/>
      <c r="AC47" s="775"/>
      <c r="AD47" s="775"/>
      <c r="AE47" s="776"/>
      <c r="AF47" s="777"/>
      <c r="AG47" s="778"/>
      <c r="AH47" s="778"/>
      <c r="AI47" s="778"/>
      <c r="AJ47" s="779"/>
      <c r="AK47" s="847"/>
      <c r="AL47" s="848"/>
      <c r="AM47" s="848"/>
      <c r="AN47" s="848"/>
      <c r="AO47" s="848"/>
      <c r="AP47" s="848"/>
      <c r="AQ47" s="848"/>
      <c r="AR47" s="848"/>
      <c r="AS47" s="848"/>
      <c r="AT47" s="848"/>
      <c r="AU47" s="848"/>
      <c r="AV47" s="848"/>
      <c r="AW47" s="848"/>
      <c r="AX47" s="848"/>
      <c r="AY47" s="848"/>
      <c r="AZ47" s="852"/>
      <c r="BA47" s="852"/>
      <c r="BB47" s="852"/>
      <c r="BC47" s="852"/>
      <c r="BD47" s="852"/>
      <c r="BE47" s="845"/>
      <c r="BF47" s="845"/>
      <c r="BG47" s="845"/>
      <c r="BH47" s="845"/>
      <c r="BI47" s="846"/>
      <c r="BJ47" s="205"/>
      <c r="BK47" s="205"/>
      <c r="BL47" s="205"/>
      <c r="BM47" s="205"/>
      <c r="BN47" s="205"/>
      <c r="BO47" s="218"/>
      <c r="BP47" s="218"/>
      <c r="BQ47" s="215">
        <v>41</v>
      </c>
      <c r="BR47" s="216"/>
      <c r="BS47" s="791"/>
      <c r="BT47" s="792"/>
      <c r="BU47" s="792"/>
      <c r="BV47" s="792"/>
      <c r="BW47" s="792"/>
      <c r="BX47" s="792"/>
      <c r="BY47" s="792"/>
      <c r="BZ47" s="792"/>
      <c r="CA47" s="792"/>
      <c r="CB47" s="792"/>
      <c r="CC47" s="792"/>
      <c r="CD47" s="792"/>
      <c r="CE47" s="792"/>
      <c r="CF47" s="792"/>
      <c r="CG47" s="793"/>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00"/>
      <c r="DW47" s="801"/>
      <c r="DX47" s="801"/>
      <c r="DY47" s="801"/>
      <c r="DZ47" s="802"/>
      <c r="EA47" s="199"/>
    </row>
    <row r="48" spans="1:131" s="200" customFormat="1" ht="26.25" customHeight="1">
      <c r="A48" s="214">
        <v>21</v>
      </c>
      <c r="B48" s="803"/>
      <c r="C48" s="804"/>
      <c r="D48" s="804"/>
      <c r="E48" s="804"/>
      <c r="F48" s="804"/>
      <c r="G48" s="804"/>
      <c r="H48" s="804"/>
      <c r="I48" s="804"/>
      <c r="J48" s="804"/>
      <c r="K48" s="804"/>
      <c r="L48" s="804"/>
      <c r="M48" s="804"/>
      <c r="N48" s="804"/>
      <c r="O48" s="804"/>
      <c r="P48" s="805"/>
      <c r="Q48" s="806"/>
      <c r="R48" s="775"/>
      <c r="S48" s="775"/>
      <c r="T48" s="775"/>
      <c r="U48" s="775"/>
      <c r="V48" s="775"/>
      <c r="W48" s="775"/>
      <c r="X48" s="775"/>
      <c r="Y48" s="775"/>
      <c r="Z48" s="775"/>
      <c r="AA48" s="775"/>
      <c r="AB48" s="775"/>
      <c r="AC48" s="775"/>
      <c r="AD48" s="775"/>
      <c r="AE48" s="776"/>
      <c r="AF48" s="777"/>
      <c r="AG48" s="778"/>
      <c r="AH48" s="778"/>
      <c r="AI48" s="778"/>
      <c r="AJ48" s="779"/>
      <c r="AK48" s="847"/>
      <c r="AL48" s="848"/>
      <c r="AM48" s="848"/>
      <c r="AN48" s="848"/>
      <c r="AO48" s="848"/>
      <c r="AP48" s="848"/>
      <c r="AQ48" s="848"/>
      <c r="AR48" s="848"/>
      <c r="AS48" s="848"/>
      <c r="AT48" s="848"/>
      <c r="AU48" s="848"/>
      <c r="AV48" s="848"/>
      <c r="AW48" s="848"/>
      <c r="AX48" s="848"/>
      <c r="AY48" s="848"/>
      <c r="AZ48" s="852"/>
      <c r="BA48" s="852"/>
      <c r="BB48" s="852"/>
      <c r="BC48" s="852"/>
      <c r="BD48" s="852"/>
      <c r="BE48" s="845"/>
      <c r="BF48" s="845"/>
      <c r="BG48" s="845"/>
      <c r="BH48" s="845"/>
      <c r="BI48" s="846"/>
      <c r="BJ48" s="205"/>
      <c r="BK48" s="205"/>
      <c r="BL48" s="205"/>
      <c r="BM48" s="205"/>
      <c r="BN48" s="205"/>
      <c r="BO48" s="218"/>
      <c r="BP48" s="218"/>
      <c r="BQ48" s="215">
        <v>42</v>
      </c>
      <c r="BR48" s="216"/>
      <c r="BS48" s="791"/>
      <c r="BT48" s="792"/>
      <c r="BU48" s="792"/>
      <c r="BV48" s="792"/>
      <c r="BW48" s="792"/>
      <c r="BX48" s="792"/>
      <c r="BY48" s="792"/>
      <c r="BZ48" s="792"/>
      <c r="CA48" s="792"/>
      <c r="CB48" s="792"/>
      <c r="CC48" s="792"/>
      <c r="CD48" s="792"/>
      <c r="CE48" s="792"/>
      <c r="CF48" s="792"/>
      <c r="CG48" s="793"/>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00"/>
      <c r="DW48" s="801"/>
      <c r="DX48" s="801"/>
      <c r="DY48" s="801"/>
      <c r="DZ48" s="802"/>
      <c r="EA48" s="199"/>
    </row>
    <row r="49" spans="1:131" s="200" customFormat="1" ht="26.25" customHeight="1">
      <c r="A49" s="214">
        <v>22</v>
      </c>
      <c r="B49" s="803"/>
      <c r="C49" s="804"/>
      <c r="D49" s="804"/>
      <c r="E49" s="804"/>
      <c r="F49" s="804"/>
      <c r="G49" s="804"/>
      <c r="H49" s="804"/>
      <c r="I49" s="804"/>
      <c r="J49" s="804"/>
      <c r="K49" s="804"/>
      <c r="L49" s="804"/>
      <c r="M49" s="804"/>
      <c r="N49" s="804"/>
      <c r="O49" s="804"/>
      <c r="P49" s="805"/>
      <c r="Q49" s="806"/>
      <c r="R49" s="775"/>
      <c r="S49" s="775"/>
      <c r="T49" s="775"/>
      <c r="U49" s="775"/>
      <c r="V49" s="775"/>
      <c r="W49" s="775"/>
      <c r="X49" s="775"/>
      <c r="Y49" s="775"/>
      <c r="Z49" s="775"/>
      <c r="AA49" s="775"/>
      <c r="AB49" s="775"/>
      <c r="AC49" s="775"/>
      <c r="AD49" s="775"/>
      <c r="AE49" s="776"/>
      <c r="AF49" s="777"/>
      <c r="AG49" s="778"/>
      <c r="AH49" s="778"/>
      <c r="AI49" s="778"/>
      <c r="AJ49" s="779"/>
      <c r="AK49" s="847"/>
      <c r="AL49" s="848"/>
      <c r="AM49" s="848"/>
      <c r="AN49" s="848"/>
      <c r="AO49" s="848"/>
      <c r="AP49" s="848"/>
      <c r="AQ49" s="848"/>
      <c r="AR49" s="848"/>
      <c r="AS49" s="848"/>
      <c r="AT49" s="848"/>
      <c r="AU49" s="848"/>
      <c r="AV49" s="848"/>
      <c r="AW49" s="848"/>
      <c r="AX49" s="848"/>
      <c r="AY49" s="848"/>
      <c r="AZ49" s="852"/>
      <c r="BA49" s="852"/>
      <c r="BB49" s="852"/>
      <c r="BC49" s="852"/>
      <c r="BD49" s="852"/>
      <c r="BE49" s="845"/>
      <c r="BF49" s="845"/>
      <c r="BG49" s="845"/>
      <c r="BH49" s="845"/>
      <c r="BI49" s="846"/>
      <c r="BJ49" s="205"/>
      <c r="BK49" s="205"/>
      <c r="BL49" s="205"/>
      <c r="BM49" s="205"/>
      <c r="BN49" s="205"/>
      <c r="BO49" s="218"/>
      <c r="BP49" s="218"/>
      <c r="BQ49" s="215">
        <v>43</v>
      </c>
      <c r="BR49" s="216"/>
      <c r="BS49" s="791"/>
      <c r="BT49" s="792"/>
      <c r="BU49" s="792"/>
      <c r="BV49" s="792"/>
      <c r="BW49" s="792"/>
      <c r="BX49" s="792"/>
      <c r="BY49" s="792"/>
      <c r="BZ49" s="792"/>
      <c r="CA49" s="792"/>
      <c r="CB49" s="792"/>
      <c r="CC49" s="792"/>
      <c r="CD49" s="792"/>
      <c r="CE49" s="792"/>
      <c r="CF49" s="792"/>
      <c r="CG49" s="793"/>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00"/>
      <c r="DW49" s="801"/>
      <c r="DX49" s="801"/>
      <c r="DY49" s="801"/>
      <c r="DZ49" s="802"/>
      <c r="EA49" s="199"/>
    </row>
    <row r="50" spans="1:131" s="200" customFormat="1" ht="26.25" customHeight="1">
      <c r="A50" s="214">
        <v>23</v>
      </c>
      <c r="B50" s="803"/>
      <c r="C50" s="804"/>
      <c r="D50" s="804"/>
      <c r="E50" s="804"/>
      <c r="F50" s="804"/>
      <c r="G50" s="804"/>
      <c r="H50" s="804"/>
      <c r="I50" s="804"/>
      <c r="J50" s="804"/>
      <c r="K50" s="804"/>
      <c r="L50" s="804"/>
      <c r="M50" s="804"/>
      <c r="N50" s="804"/>
      <c r="O50" s="804"/>
      <c r="P50" s="805"/>
      <c r="Q50" s="853"/>
      <c r="R50" s="854"/>
      <c r="S50" s="854"/>
      <c r="T50" s="854"/>
      <c r="U50" s="854"/>
      <c r="V50" s="854"/>
      <c r="W50" s="854"/>
      <c r="X50" s="854"/>
      <c r="Y50" s="854"/>
      <c r="Z50" s="854"/>
      <c r="AA50" s="854"/>
      <c r="AB50" s="854"/>
      <c r="AC50" s="854"/>
      <c r="AD50" s="854"/>
      <c r="AE50" s="855"/>
      <c r="AF50" s="777"/>
      <c r="AG50" s="778"/>
      <c r="AH50" s="778"/>
      <c r="AI50" s="778"/>
      <c r="AJ50" s="779"/>
      <c r="AK50" s="856"/>
      <c r="AL50" s="854"/>
      <c r="AM50" s="854"/>
      <c r="AN50" s="854"/>
      <c r="AO50" s="854"/>
      <c r="AP50" s="854"/>
      <c r="AQ50" s="854"/>
      <c r="AR50" s="854"/>
      <c r="AS50" s="854"/>
      <c r="AT50" s="854"/>
      <c r="AU50" s="854"/>
      <c r="AV50" s="854"/>
      <c r="AW50" s="854"/>
      <c r="AX50" s="854"/>
      <c r="AY50" s="854"/>
      <c r="AZ50" s="857"/>
      <c r="BA50" s="857"/>
      <c r="BB50" s="857"/>
      <c r="BC50" s="857"/>
      <c r="BD50" s="857"/>
      <c r="BE50" s="845"/>
      <c r="BF50" s="845"/>
      <c r="BG50" s="845"/>
      <c r="BH50" s="845"/>
      <c r="BI50" s="846"/>
      <c r="BJ50" s="205"/>
      <c r="BK50" s="205"/>
      <c r="BL50" s="205"/>
      <c r="BM50" s="205"/>
      <c r="BN50" s="205"/>
      <c r="BO50" s="218"/>
      <c r="BP50" s="218"/>
      <c r="BQ50" s="215">
        <v>44</v>
      </c>
      <c r="BR50" s="216"/>
      <c r="BS50" s="791"/>
      <c r="BT50" s="792"/>
      <c r="BU50" s="792"/>
      <c r="BV50" s="792"/>
      <c r="BW50" s="792"/>
      <c r="BX50" s="792"/>
      <c r="BY50" s="792"/>
      <c r="BZ50" s="792"/>
      <c r="CA50" s="792"/>
      <c r="CB50" s="792"/>
      <c r="CC50" s="792"/>
      <c r="CD50" s="792"/>
      <c r="CE50" s="792"/>
      <c r="CF50" s="792"/>
      <c r="CG50" s="793"/>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00"/>
      <c r="DW50" s="801"/>
      <c r="DX50" s="801"/>
      <c r="DY50" s="801"/>
      <c r="DZ50" s="802"/>
      <c r="EA50" s="199"/>
    </row>
    <row r="51" spans="1:131" s="200" customFormat="1" ht="26.25" customHeight="1">
      <c r="A51" s="214">
        <v>24</v>
      </c>
      <c r="B51" s="803"/>
      <c r="C51" s="804"/>
      <c r="D51" s="804"/>
      <c r="E51" s="804"/>
      <c r="F51" s="804"/>
      <c r="G51" s="804"/>
      <c r="H51" s="804"/>
      <c r="I51" s="804"/>
      <c r="J51" s="804"/>
      <c r="K51" s="804"/>
      <c r="L51" s="804"/>
      <c r="M51" s="804"/>
      <c r="N51" s="804"/>
      <c r="O51" s="804"/>
      <c r="P51" s="805"/>
      <c r="Q51" s="853"/>
      <c r="R51" s="854"/>
      <c r="S51" s="854"/>
      <c r="T51" s="854"/>
      <c r="U51" s="854"/>
      <c r="V51" s="854"/>
      <c r="W51" s="854"/>
      <c r="X51" s="854"/>
      <c r="Y51" s="854"/>
      <c r="Z51" s="854"/>
      <c r="AA51" s="854"/>
      <c r="AB51" s="854"/>
      <c r="AC51" s="854"/>
      <c r="AD51" s="854"/>
      <c r="AE51" s="855"/>
      <c r="AF51" s="777"/>
      <c r="AG51" s="778"/>
      <c r="AH51" s="778"/>
      <c r="AI51" s="778"/>
      <c r="AJ51" s="779"/>
      <c r="AK51" s="856"/>
      <c r="AL51" s="854"/>
      <c r="AM51" s="854"/>
      <c r="AN51" s="854"/>
      <c r="AO51" s="854"/>
      <c r="AP51" s="854"/>
      <c r="AQ51" s="854"/>
      <c r="AR51" s="854"/>
      <c r="AS51" s="854"/>
      <c r="AT51" s="854"/>
      <c r="AU51" s="854"/>
      <c r="AV51" s="854"/>
      <c r="AW51" s="854"/>
      <c r="AX51" s="854"/>
      <c r="AY51" s="854"/>
      <c r="AZ51" s="857"/>
      <c r="BA51" s="857"/>
      <c r="BB51" s="857"/>
      <c r="BC51" s="857"/>
      <c r="BD51" s="857"/>
      <c r="BE51" s="845"/>
      <c r="BF51" s="845"/>
      <c r="BG51" s="845"/>
      <c r="BH51" s="845"/>
      <c r="BI51" s="846"/>
      <c r="BJ51" s="205"/>
      <c r="BK51" s="205"/>
      <c r="BL51" s="205"/>
      <c r="BM51" s="205"/>
      <c r="BN51" s="205"/>
      <c r="BO51" s="218"/>
      <c r="BP51" s="218"/>
      <c r="BQ51" s="215">
        <v>45</v>
      </c>
      <c r="BR51" s="216"/>
      <c r="BS51" s="791"/>
      <c r="BT51" s="792"/>
      <c r="BU51" s="792"/>
      <c r="BV51" s="792"/>
      <c r="BW51" s="792"/>
      <c r="BX51" s="792"/>
      <c r="BY51" s="792"/>
      <c r="BZ51" s="792"/>
      <c r="CA51" s="792"/>
      <c r="CB51" s="792"/>
      <c r="CC51" s="792"/>
      <c r="CD51" s="792"/>
      <c r="CE51" s="792"/>
      <c r="CF51" s="792"/>
      <c r="CG51" s="793"/>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00"/>
      <c r="DW51" s="801"/>
      <c r="DX51" s="801"/>
      <c r="DY51" s="801"/>
      <c r="DZ51" s="802"/>
      <c r="EA51" s="199"/>
    </row>
    <row r="52" spans="1:131" s="200" customFormat="1" ht="26.25" customHeight="1">
      <c r="A52" s="214">
        <v>25</v>
      </c>
      <c r="B52" s="803"/>
      <c r="C52" s="804"/>
      <c r="D52" s="804"/>
      <c r="E52" s="804"/>
      <c r="F52" s="804"/>
      <c r="G52" s="804"/>
      <c r="H52" s="804"/>
      <c r="I52" s="804"/>
      <c r="J52" s="804"/>
      <c r="K52" s="804"/>
      <c r="L52" s="804"/>
      <c r="M52" s="804"/>
      <c r="N52" s="804"/>
      <c r="O52" s="804"/>
      <c r="P52" s="805"/>
      <c r="Q52" s="853"/>
      <c r="R52" s="854"/>
      <c r="S52" s="854"/>
      <c r="T52" s="854"/>
      <c r="U52" s="854"/>
      <c r="V52" s="854"/>
      <c r="W52" s="854"/>
      <c r="X52" s="854"/>
      <c r="Y52" s="854"/>
      <c r="Z52" s="854"/>
      <c r="AA52" s="854"/>
      <c r="AB52" s="854"/>
      <c r="AC52" s="854"/>
      <c r="AD52" s="854"/>
      <c r="AE52" s="855"/>
      <c r="AF52" s="777"/>
      <c r="AG52" s="778"/>
      <c r="AH52" s="778"/>
      <c r="AI52" s="778"/>
      <c r="AJ52" s="779"/>
      <c r="AK52" s="856"/>
      <c r="AL52" s="854"/>
      <c r="AM52" s="854"/>
      <c r="AN52" s="854"/>
      <c r="AO52" s="854"/>
      <c r="AP52" s="854"/>
      <c r="AQ52" s="854"/>
      <c r="AR52" s="854"/>
      <c r="AS52" s="854"/>
      <c r="AT52" s="854"/>
      <c r="AU52" s="854"/>
      <c r="AV52" s="854"/>
      <c r="AW52" s="854"/>
      <c r="AX52" s="854"/>
      <c r="AY52" s="854"/>
      <c r="AZ52" s="857"/>
      <c r="BA52" s="857"/>
      <c r="BB52" s="857"/>
      <c r="BC52" s="857"/>
      <c r="BD52" s="857"/>
      <c r="BE52" s="845"/>
      <c r="BF52" s="845"/>
      <c r="BG52" s="845"/>
      <c r="BH52" s="845"/>
      <c r="BI52" s="846"/>
      <c r="BJ52" s="205"/>
      <c r="BK52" s="205"/>
      <c r="BL52" s="205"/>
      <c r="BM52" s="205"/>
      <c r="BN52" s="205"/>
      <c r="BO52" s="218"/>
      <c r="BP52" s="218"/>
      <c r="BQ52" s="215">
        <v>46</v>
      </c>
      <c r="BR52" s="216"/>
      <c r="BS52" s="791"/>
      <c r="BT52" s="792"/>
      <c r="BU52" s="792"/>
      <c r="BV52" s="792"/>
      <c r="BW52" s="792"/>
      <c r="BX52" s="792"/>
      <c r="BY52" s="792"/>
      <c r="BZ52" s="792"/>
      <c r="CA52" s="792"/>
      <c r="CB52" s="792"/>
      <c r="CC52" s="792"/>
      <c r="CD52" s="792"/>
      <c r="CE52" s="792"/>
      <c r="CF52" s="792"/>
      <c r="CG52" s="793"/>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00"/>
      <c r="DW52" s="801"/>
      <c r="DX52" s="801"/>
      <c r="DY52" s="801"/>
      <c r="DZ52" s="802"/>
      <c r="EA52" s="199"/>
    </row>
    <row r="53" spans="1:131" s="200" customFormat="1" ht="26.25" customHeight="1">
      <c r="A53" s="214">
        <v>26</v>
      </c>
      <c r="B53" s="803"/>
      <c r="C53" s="804"/>
      <c r="D53" s="804"/>
      <c r="E53" s="804"/>
      <c r="F53" s="804"/>
      <c r="G53" s="804"/>
      <c r="H53" s="804"/>
      <c r="I53" s="804"/>
      <c r="J53" s="804"/>
      <c r="K53" s="804"/>
      <c r="L53" s="804"/>
      <c r="M53" s="804"/>
      <c r="N53" s="804"/>
      <c r="O53" s="804"/>
      <c r="P53" s="805"/>
      <c r="Q53" s="853"/>
      <c r="R53" s="854"/>
      <c r="S53" s="854"/>
      <c r="T53" s="854"/>
      <c r="U53" s="854"/>
      <c r="V53" s="854"/>
      <c r="W53" s="854"/>
      <c r="X53" s="854"/>
      <c r="Y53" s="854"/>
      <c r="Z53" s="854"/>
      <c r="AA53" s="854"/>
      <c r="AB53" s="854"/>
      <c r="AC53" s="854"/>
      <c r="AD53" s="854"/>
      <c r="AE53" s="855"/>
      <c r="AF53" s="777"/>
      <c r="AG53" s="778"/>
      <c r="AH53" s="778"/>
      <c r="AI53" s="778"/>
      <c r="AJ53" s="779"/>
      <c r="AK53" s="856"/>
      <c r="AL53" s="854"/>
      <c r="AM53" s="854"/>
      <c r="AN53" s="854"/>
      <c r="AO53" s="854"/>
      <c r="AP53" s="854"/>
      <c r="AQ53" s="854"/>
      <c r="AR53" s="854"/>
      <c r="AS53" s="854"/>
      <c r="AT53" s="854"/>
      <c r="AU53" s="854"/>
      <c r="AV53" s="854"/>
      <c r="AW53" s="854"/>
      <c r="AX53" s="854"/>
      <c r="AY53" s="854"/>
      <c r="AZ53" s="857"/>
      <c r="BA53" s="857"/>
      <c r="BB53" s="857"/>
      <c r="BC53" s="857"/>
      <c r="BD53" s="857"/>
      <c r="BE53" s="845"/>
      <c r="BF53" s="845"/>
      <c r="BG53" s="845"/>
      <c r="BH53" s="845"/>
      <c r="BI53" s="846"/>
      <c r="BJ53" s="205"/>
      <c r="BK53" s="205"/>
      <c r="BL53" s="205"/>
      <c r="BM53" s="205"/>
      <c r="BN53" s="205"/>
      <c r="BO53" s="218"/>
      <c r="BP53" s="218"/>
      <c r="BQ53" s="215">
        <v>47</v>
      </c>
      <c r="BR53" s="216"/>
      <c r="BS53" s="791"/>
      <c r="BT53" s="792"/>
      <c r="BU53" s="792"/>
      <c r="BV53" s="792"/>
      <c r="BW53" s="792"/>
      <c r="BX53" s="792"/>
      <c r="BY53" s="792"/>
      <c r="BZ53" s="792"/>
      <c r="CA53" s="792"/>
      <c r="CB53" s="792"/>
      <c r="CC53" s="792"/>
      <c r="CD53" s="792"/>
      <c r="CE53" s="792"/>
      <c r="CF53" s="792"/>
      <c r="CG53" s="793"/>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00"/>
      <c r="DW53" s="801"/>
      <c r="DX53" s="801"/>
      <c r="DY53" s="801"/>
      <c r="DZ53" s="802"/>
      <c r="EA53" s="199"/>
    </row>
    <row r="54" spans="1:131" s="200" customFormat="1" ht="26.25" customHeight="1">
      <c r="A54" s="214">
        <v>27</v>
      </c>
      <c r="B54" s="803"/>
      <c r="C54" s="804"/>
      <c r="D54" s="804"/>
      <c r="E54" s="804"/>
      <c r="F54" s="804"/>
      <c r="G54" s="804"/>
      <c r="H54" s="804"/>
      <c r="I54" s="804"/>
      <c r="J54" s="804"/>
      <c r="K54" s="804"/>
      <c r="L54" s="804"/>
      <c r="M54" s="804"/>
      <c r="N54" s="804"/>
      <c r="O54" s="804"/>
      <c r="P54" s="805"/>
      <c r="Q54" s="853"/>
      <c r="R54" s="854"/>
      <c r="S54" s="854"/>
      <c r="T54" s="854"/>
      <c r="U54" s="854"/>
      <c r="V54" s="854"/>
      <c r="W54" s="854"/>
      <c r="X54" s="854"/>
      <c r="Y54" s="854"/>
      <c r="Z54" s="854"/>
      <c r="AA54" s="854"/>
      <c r="AB54" s="854"/>
      <c r="AC54" s="854"/>
      <c r="AD54" s="854"/>
      <c r="AE54" s="855"/>
      <c r="AF54" s="777"/>
      <c r="AG54" s="778"/>
      <c r="AH54" s="778"/>
      <c r="AI54" s="778"/>
      <c r="AJ54" s="779"/>
      <c r="AK54" s="856"/>
      <c r="AL54" s="854"/>
      <c r="AM54" s="854"/>
      <c r="AN54" s="854"/>
      <c r="AO54" s="854"/>
      <c r="AP54" s="854"/>
      <c r="AQ54" s="854"/>
      <c r="AR54" s="854"/>
      <c r="AS54" s="854"/>
      <c r="AT54" s="854"/>
      <c r="AU54" s="854"/>
      <c r="AV54" s="854"/>
      <c r="AW54" s="854"/>
      <c r="AX54" s="854"/>
      <c r="AY54" s="854"/>
      <c r="AZ54" s="857"/>
      <c r="BA54" s="857"/>
      <c r="BB54" s="857"/>
      <c r="BC54" s="857"/>
      <c r="BD54" s="857"/>
      <c r="BE54" s="845"/>
      <c r="BF54" s="845"/>
      <c r="BG54" s="845"/>
      <c r="BH54" s="845"/>
      <c r="BI54" s="846"/>
      <c r="BJ54" s="205"/>
      <c r="BK54" s="205"/>
      <c r="BL54" s="205"/>
      <c r="BM54" s="205"/>
      <c r="BN54" s="205"/>
      <c r="BO54" s="218"/>
      <c r="BP54" s="218"/>
      <c r="BQ54" s="215">
        <v>48</v>
      </c>
      <c r="BR54" s="216"/>
      <c r="BS54" s="791"/>
      <c r="BT54" s="792"/>
      <c r="BU54" s="792"/>
      <c r="BV54" s="792"/>
      <c r="BW54" s="792"/>
      <c r="BX54" s="792"/>
      <c r="BY54" s="792"/>
      <c r="BZ54" s="792"/>
      <c r="CA54" s="792"/>
      <c r="CB54" s="792"/>
      <c r="CC54" s="792"/>
      <c r="CD54" s="792"/>
      <c r="CE54" s="792"/>
      <c r="CF54" s="792"/>
      <c r="CG54" s="793"/>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00"/>
      <c r="DW54" s="801"/>
      <c r="DX54" s="801"/>
      <c r="DY54" s="801"/>
      <c r="DZ54" s="802"/>
      <c r="EA54" s="199"/>
    </row>
    <row r="55" spans="1:131" s="200" customFormat="1" ht="26.25" customHeight="1">
      <c r="A55" s="214">
        <v>28</v>
      </c>
      <c r="B55" s="803"/>
      <c r="C55" s="804"/>
      <c r="D55" s="804"/>
      <c r="E55" s="804"/>
      <c r="F55" s="804"/>
      <c r="G55" s="804"/>
      <c r="H55" s="804"/>
      <c r="I55" s="804"/>
      <c r="J55" s="804"/>
      <c r="K55" s="804"/>
      <c r="L55" s="804"/>
      <c r="M55" s="804"/>
      <c r="N55" s="804"/>
      <c r="O55" s="804"/>
      <c r="P55" s="805"/>
      <c r="Q55" s="853"/>
      <c r="R55" s="854"/>
      <c r="S55" s="854"/>
      <c r="T55" s="854"/>
      <c r="U55" s="854"/>
      <c r="V55" s="854"/>
      <c r="W55" s="854"/>
      <c r="X55" s="854"/>
      <c r="Y55" s="854"/>
      <c r="Z55" s="854"/>
      <c r="AA55" s="854"/>
      <c r="AB55" s="854"/>
      <c r="AC55" s="854"/>
      <c r="AD55" s="854"/>
      <c r="AE55" s="855"/>
      <c r="AF55" s="777"/>
      <c r="AG55" s="778"/>
      <c r="AH55" s="778"/>
      <c r="AI55" s="778"/>
      <c r="AJ55" s="779"/>
      <c r="AK55" s="856"/>
      <c r="AL55" s="854"/>
      <c r="AM55" s="854"/>
      <c r="AN55" s="854"/>
      <c r="AO55" s="854"/>
      <c r="AP55" s="854"/>
      <c r="AQ55" s="854"/>
      <c r="AR55" s="854"/>
      <c r="AS55" s="854"/>
      <c r="AT55" s="854"/>
      <c r="AU55" s="854"/>
      <c r="AV55" s="854"/>
      <c r="AW55" s="854"/>
      <c r="AX55" s="854"/>
      <c r="AY55" s="854"/>
      <c r="AZ55" s="857"/>
      <c r="BA55" s="857"/>
      <c r="BB55" s="857"/>
      <c r="BC55" s="857"/>
      <c r="BD55" s="857"/>
      <c r="BE55" s="845"/>
      <c r="BF55" s="845"/>
      <c r="BG55" s="845"/>
      <c r="BH55" s="845"/>
      <c r="BI55" s="846"/>
      <c r="BJ55" s="205"/>
      <c r="BK55" s="205"/>
      <c r="BL55" s="205"/>
      <c r="BM55" s="205"/>
      <c r="BN55" s="205"/>
      <c r="BO55" s="218"/>
      <c r="BP55" s="218"/>
      <c r="BQ55" s="215">
        <v>49</v>
      </c>
      <c r="BR55" s="216"/>
      <c r="BS55" s="791"/>
      <c r="BT55" s="792"/>
      <c r="BU55" s="792"/>
      <c r="BV55" s="792"/>
      <c r="BW55" s="792"/>
      <c r="BX55" s="792"/>
      <c r="BY55" s="792"/>
      <c r="BZ55" s="792"/>
      <c r="CA55" s="792"/>
      <c r="CB55" s="792"/>
      <c r="CC55" s="792"/>
      <c r="CD55" s="792"/>
      <c r="CE55" s="792"/>
      <c r="CF55" s="792"/>
      <c r="CG55" s="793"/>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00"/>
      <c r="DW55" s="801"/>
      <c r="DX55" s="801"/>
      <c r="DY55" s="801"/>
      <c r="DZ55" s="802"/>
      <c r="EA55" s="199"/>
    </row>
    <row r="56" spans="1:131" s="200" customFormat="1" ht="26.25" customHeight="1">
      <c r="A56" s="214">
        <v>29</v>
      </c>
      <c r="B56" s="803"/>
      <c r="C56" s="804"/>
      <c r="D56" s="804"/>
      <c r="E56" s="804"/>
      <c r="F56" s="804"/>
      <c r="G56" s="804"/>
      <c r="H56" s="804"/>
      <c r="I56" s="804"/>
      <c r="J56" s="804"/>
      <c r="K56" s="804"/>
      <c r="L56" s="804"/>
      <c r="M56" s="804"/>
      <c r="N56" s="804"/>
      <c r="O56" s="804"/>
      <c r="P56" s="805"/>
      <c r="Q56" s="853"/>
      <c r="R56" s="854"/>
      <c r="S56" s="854"/>
      <c r="T56" s="854"/>
      <c r="U56" s="854"/>
      <c r="V56" s="854"/>
      <c r="W56" s="854"/>
      <c r="X56" s="854"/>
      <c r="Y56" s="854"/>
      <c r="Z56" s="854"/>
      <c r="AA56" s="854"/>
      <c r="AB56" s="854"/>
      <c r="AC56" s="854"/>
      <c r="AD56" s="854"/>
      <c r="AE56" s="855"/>
      <c r="AF56" s="777"/>
      <c r="AG56" s="778"/>
      <c r="AH56" s="778"/>
      <c r="AI56" s="778"/>
      <c r="AJ56" s="779"/>
      <c r="AK56" s="856"/>
      <c r="AL56" s="854"/>
      <c r="AM56" s="854"/>
      <c r="AN56" s="854"/>
      <c r="AO56" s="854"/>
      <c r="AP56" s="854"/>
      <c r="AQ56" s="854"/>
      <c r="AR56" s="854"/>
      <c r="AS56" s="854"/>
      <c r="AT56" s="854"/>
      <c r="AU56" s="854"/>
      <c r="AV56" s="854"/>
      <c r="AW56" s="854"/>
      <c r="AX56" s="854"/>
      <c r="AY56" s="854"/>
      <c r="AZ56" s="857"/>
      <c r="BA56" s="857"/>
      <c r="BB56" s="857"/>
      <c r="BC56" s="857"/>
      <c r="BD56" s="857"/>
      <c r="BE56" s="845"/>
      <c r="BF56" s="845"/>
      <c r="BG56" s="845"/>
      <c r="BH56" s="845"/>
      <c r="BI56" s="846"/>
      <c r="BJ56" s="205"/>
      <c r="BK56" s="205"/>
      <c r="BL56" s="205"/>
      <c r="BM56" s="205"/>
      <c r="BN56" s="205"/>
      <c r="BO56" s="218"/>
      <c r="BP56" s="218"/>
      <c r="BQ56" s="215">
        <v>50</v>
      </c>
      <c r="BR56" s="216"/>
      <c r="BS56" s="791"/>
      <c r="BT56" s="792"/>
      <c r="BU56" s="792"/>
      <c r="BV56" s="792"/>
      <c r="BW56" s="792"/>
      <c r="BX56" s="792"/>
      <c r="BY56" s="792"/>
      <c r="BZ56" s="792"/>
      <c r="CA56" s="792"/>
      <c r="CB56" s="792"/>
      <c r="CC56" s="792"/>
      <c r="CD56" s="792"/>
      <c r="CE56" s="792"/>
      <c r="CF56" s="792"/>
      <c r="CG56" s="793"/>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00"/>
      <c r="DW56" s="801"/>
      <c r="DX56" s="801"/>
      <c r="DY56" s="801"/>
      <c r="DZ56" s="802"/>
      <c r="EA56" s="199"/>
    </row>
    <row r="57" spans="1:131" s="200" customFormat="1" ht="26.25" customHeight="1">
      <c r="A57" s="214">
        <v>30</v>
      </c>
      <c r="B57" s="803"/>
      <c r="C57" s="804"/>
      <c r="D57" s="804"/>
      <c r="E57" s="804"/>
      <c r="F57" s="804"/>
      <c r="G57" s="804"/>
      <c r="H57" s="804"/>
      <c r="I57" s="804"/>
      <c r="J57" s="804"/>
      <c r="K57" s="804"/>
      <c r="L57" s="804"/>
      <c r="M57" s="804"/>
      <c r="N57" s="804"/>
      <c r="O57" s="804"/>
      <c r="P57" s="805"/>
      <c r="Q57" s="853"/>
      <c r="R57" s="854"/>
      <c r="S57" s="854"/>
      <c r="T57" s="854"/>
      <c r="U57" s="854"/>
      <c r="V57" s="854"/>
      <c r="W57" s="854"/>
      <c r="X57" s="854"/>
      <c r="Y57" s="854"/>
      <c r="Z57" s="854"/>
      <c r="AA57" s="854"/>
      <c r="AB57" s="854"/>
      <c r="AC57" s="854"/>
      <c r="AD57" s="854"/>
      <c r="AE57" s="855"/>
      <c r="AF57" s="777"/>
      <c r="AG57" s="778"/>
      <c r="AH57" s="778"/>
      <c r="AI57" s="778"/>
      <c r="AJ57" s="779"/>
      <c r="AK57" s="856"/>
      <c r="AL57" s="854"/>
      <c r="AM57" s="854"/>
      <c r="AN57" s="854"/>
      <c r="AO57" s="854"/>
      <c r="AP57" s="854"/>
      <c r="AQ57" s="854"/>
      <c r="AR57" s="854"/>
      <c r="AS57" s="854"/>
      <c r="AT57" s="854"/>
      <c r="AU57" s="854"/>
      <c r="AV57" s="854"/>
      <c r="AW57" s="854"/>
      <c r="AX57" s="854"/>
      <c r="AY57" s="854"/>
      <c r="AZ57" s="857"/>
      <c r="BA57" s="857"/>
      <c r="BB57" s="857"/>
      <c r="BC57" s="857"/>
      <c r="BD57" s="857"/>
      <c r="BE57" s="845"/>
      <c r="BF57" s="845"/>
      <c r="BG57" s="845"/>
      <c r="BH57" s="845"/>
      <c r="BI57" s="846"/>
      <c r="BJ57" s="205"/>
      <c r="BK57" s="205"/>
      <c r="BL57" s="205"/>
      <c r="BM57" s="205"/>
      <c r="BN57" s="205"/>
      <c r="BO57" s="218"/>
      <c r="BP57" s="218"/>
      <c r="BQ57" s="215">
        <v>51</v>
      </c>
      <c r="BR57" s="216"/>
      <c r="BS57" s="791"/>
      <c r="BT57" s="792"/>
      <c r="BU57" s="792"/>
      <c r="BV57" s="792"/>
      <c r="BW57" s="792"/>
      <c r="BX57" s="792"/>
      <c r="BY57" s="792"/>
      <c r="BZ57" s="792"/>
      <c r="CA57" s="792"/>
      <c r="CB57" s="792"/>
      <c r="CC57" s="792"/>
      <c r="CD57" s="792"/>
      <c r="CE57" s="792"/>
      <c r="CF57" s="792"/>
      <c r="CG57" s="793"/>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00"/>
      <c r="DW57" s="801"/>
      <c r="DX57" s="801"/>
      <c r="DY57" s="801"/>
      <c r="DZ57" s="802"/>
      <c r="EA57" s="199"/>
    </row>
    <row r="58" spans="1:131" s="200" customFormat="1" ht="26.25" customHeight="1">
      <c r="A58" s="214">
        <v>31</v>
      </c>
      <c r="B58" s="803"/>
      <c r="C58" s="804"/>
      <c r="D58" s="804"/>
      <c r="E58" s="804"/>
      <c r="F58" s="804"/>
      <c r="G58" s="804"/>
      <c r="H58" s="804"/>
      <c r="I58" s="804"/>
      <c r="J58" s="804"/>
      <c r="K58" s="804"/>
      <c r="L58" s="804"/>
      <c r="M58" s="804"/>
      <c r="N58" s="804"/>
      <c r="O58" s="804"/>
      <c r="P58" s="805"/>
      <c r="Q58" s="853"/>
      <c r="R58" s="854"/>
      <c r="S58" s="854"/>
      <c r="T58" s="854"/>
      <c r="U58" s="854"/>
      <c r="V58" s="854"/>
      <c r="W58" s="854"/>
      <c r="X58" s="854"/>
      <c r="Y58" s="854"/>
      <c r="Z58" s="854"/>
      <c r="AA58" s="854"/>
      <c r="AB58" s="854"/>
      <c r="AC58" s="854"/>
      <c r="AD58" s="854"/>
      <c r="AE58" s="855"/>
      <c r="AF58" s="777"/>
      <c r="AG58" s="778"/>
      <c r="AH58" s="778"/>
      <c r="AI58" s="778"/>
      <c r="AJ58" s="779"/>
      <c r="AK58" s="856"/>
      <c r="AL58" s="854"/>
      <c r="AM58" s="854"/>
      <c r="AN58" s="854"/>
      <c r="AO58" s="854"/>
      <c r="AP58" s="854"/>
      <c r="AQ58" s="854"/>
      <c r="AR58" s="854"/>
      <c r="AS58" s="854"/>
      <c r="AT58" s="854"/>
      <c r="AU58" s="854"/>
      <c r="AV58" s="854"/>
      <c r="AW58" s="854"/>
      <c r="AX58" s="854"/>
      <c r="AY58" s="854"/>
      <c r="AZ58" s="857"/>
      <c r="BA58" s="857"/>
      <c r="BB58" s="857"/>
      <c r="BC58" s="857"/>
      <c r="BD58" s="857"/>
      <c r="BE58" s="845"/>
      <c r="BF58" s="845"/>
      <c r="BG58" s="845"/>
      <c r="BH58" s="845"/>
      <c r="BI58" s="846"/>
      <c r="BJ58" s="205"/>
      <c r="BK58" s="205"/>
      <c r="BL58" s="205"/>
      <c r="BM58" s="205"/>
      <c r="BN58" s="205"/>
      <c r="BO58" s="218"/>
      <c r="BP58" s="218"/>
      <c r="BQ58" s="215">
        <v>52</v>
      </c>
      <c r="BR58" s="216"/>
      <c r="BS58" s="791"/>
      <c r="BT58" s="792"/>
      <c r="BU58" s="792"/>
      <c r="BV58" s="792"/>
      <c r="BW58" s="792"/>
      <c r="BX58" s="792"/>
      <c r="BY58" s="792"/>
      <c r="BZ58" s="792"/>
      <c r="CA58" s="792"/>
      <c r="CB58" s="792"/>
      <c r="CC58" s="792"/>
      <c r="CD58" s="792"/>
      <c r="CE58" s="792"/>
      <c r="CF58" s="792"/>
      <c r="CG58" s="793"/>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00"/>
      <c r="DW58" s="801"/>
      <c r="DX58" s="801"/>
      <c r="DY58" s="801"/>
      <c r="DZ58" s="802"/>
      <c r="EA58" s="199"/>
    </row>
    <row r="59" spans="1:131" s="200" customFormat="1" ht="26.25" customHeight="1">
      <c r="A59" s="214">
        <v>32</v>
      </c>
      <c r="B59" s="803"/>
      <c r="C59" s="804"/>
      <c r="D59" s="804"/>
      <c r="E59" s="804"/>
      <c r="F59" s="804"/>
      <c r="G59" s="804"/>
      <c r="H59" s="804"/>
      <c r="I59" s="804"/>
      <c r="J59" s="804"/>
      <c r="K59" s="804"/>
      <c r="L59" s="804"/>
      <c r="M59" s="804"/>
      <c r="N59" s="804"/>
      <c r="O59" s="804"/>
      <c r="P59" s="805"/>
      <c r="Q59" s="853"/>
      <c r="R59" s="854"/>
      <c r="S59" s="854"/>
      <c r="T59" s="854"/>
      <c r="U59" s="854"/>
      <c r="V59" s="854"/>
      <c r="W59" s="854"/>
      <c r="X59" s="854"/>
      <c r="Y59" s="854"/>
      <c r="Z59" s="854"/>
      <c r="AA59" s="854"/>
      <c r="AB59" s="854"/>
      <c r="AC59" s="854"/>
      <c r="AD59" s="854"/>
      <c r="AE59" s="855"/>
      <c r="AF59" s="777"/>
      <c r="AG59" s="778"/>
      <c r="AH59" s="778"/>
      <c r="AI59" s="778"/>
      <c r="AJ59" s="779"/>
      <c r="AK59" s="856"/>
      <c r="AL59" s="854"/>
      <c r="AM59" s="854"/>
      <c r="AN59" s="854"/>
      <c r="AO59" s="854"/>
      <c r="AP59" s="854"/>
      <c r="AQ59" s="854"/>
      <c r="AR59" s="854"/>
      <c r="AS59" s="854"/>
      <c r="AT59" s="854"/>
      <c r="AU59" s="854"/>
      <c r="AV59" s="854"/>
      <c r="AW59" s="854"/>
      <c r="AX59" s="854"/>
      <c r="AY59" s="854"/>
      <c r="AZ59" s="857"/>
      <c r="BA59" s="857"/>
      <c r="BB59" s="857"/>
      <c r="BC59" s="857"/>
      <c r="BD59" s="857"/>
      <c r="BE59" s="845"/>
      <c r="BF59" s="845"/>
      <c r="BG59" s="845"/>
      <c r="BH59" s="845"/>
      <c r="BI59" s="846"/>
      <c r="BJ59" s="205"/>
      <c r="BK59" s="205"/>
      <c r="BL59" s="205"/>
      <c r="BM59" s="205"/>
      <c r="BN59" s="205"/>
      <c r="BO59" s="218"/>
      <c r="BP59" s="218"/>
      <c r="BQ59" s="215">
        <v>53</v>
      </c>
      <c r="BR59" s="216"/>
      <c r="BS59" s="791"/>
      <c r="BT59" s="792"/>
      <c r="BU59" s="792"/>
      <c r="BV59" s="792"/>
      <c r="BW59" s="792"/>
      <c r="BX59" s="792"/>
      <c r="BY59" s="792"/>
      <c r="BZ59" s="792"/>
      <c r="CA59" s="792"/>
      <c r="CB59" s="792"/>
      <c r="CC59" s="792"/>
      <c r="CD59" s="792"/>
      <c r="CE59" s="792"/>
      <c r="CF59" s="792"/>
      <c r="CG59" s="793"/>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00"/>
      <c r="DW59" s="801"/>
      <c r="DX59" s="801"/>
      <c r="DY59" s="801"/>
      <c r="DZ59" s="802"/>
      <c r="EA59" s="199"/>
    </row>
    <row r="60" spans="1:131" s="200" customFormat="1" ht="26.25" customHeight="1">
      <c r="A60" s="214">
        <v>33</v>
      </c>
      <c r="B60" s="803"/>
      <c r="C60" s="804"/>
      <c r="D60" s="804"/>
      <c r="E60" s="804"/>
      <c r="F60" s="804"/>
      <c r="G60" s="804"/>
      <c r="H60" s="804"/>
      <c r="I60" s="804"/>
      <c r="J60" s="804"/>
      <c r="K60" s="804"/>
      <c r="L60" s="804"/>
      <c r="M60" s="804"/>
      <c r="N60" s="804"/>
      <c r="O60" s="804"/>
      <c r="P60" s="805"/>
      <c r="Q60" s="853"/>
      <c r="R60" s="854"/>
      <c r="S60" s="854"/>
      <c r="T60" s="854"/>
      <c r="U60" s="854"/>
      <c r="V60" s="854"/>
      <c r="W60" s="854"/>
      <c r="X60" s="854"/>
      <c r="Y60" s="854"/>
      <c r="Z60" s="854"/>
      <c r="AA60" s="854"/>
      <c r="AB60" s="854"/>
      <c r="AC60" s="854"/>
      <c r="AD60" s="854"/>
      <c r="AE60" s="855"/>
      <c r="AF60" s="777"/>
      <c r="AG60" s="778"/>
      <c r="AH60" s="778"/>
      <c r="AI60" s="778"/>
      <c r="AJ60" s="779"/>
      <c r="AK60" s="856"/>
      <c r="AL60" s="854"/>
      <c r="AM60" s="854"/>
      <c r="AN60" s="854"/>
      <c r="AO60" s="854"/>
      <c r="AP60" s="854"/>
      <c r="AQ60" s="854"/>
      <c r="AR60" s="854"/>
      <c r="AS60" s="854"/>
      <c r="AT60" s="854"/>
      <c r="AU60" s="854"/>
      <c r="AV60" s="854"/>
      <c r="AW60" s="854"/>
      <c r="AX60" s="854"/>
      <c r="AY60" s="854"/>
      <c r="AZ60" s="857"/>
      <c r="BA60" s="857"/>
      <c r="BB60" s="857"/>
      <c r="BC60" s="857"/>
      <c r="BD60" s="857"/>
      <c r="BE60" s="845"/>
      <c r="BF60" s="845"/>
      <c r="BG60" s="845"/>
      <c r="BH60" s="845"/>
      <c r="BI60" s="846"/>
      <c r="BJ60" s="205"/>
      <c r="BK60" s="205"/>
      <c r="BL60" s="205"/>
      <c r="BM60" s="205"/>
      <c r="BN60" s="205"/>
      <c r="BO60" s="218"/>
      <c r="BP60" s="218"/>
      <c r="BQ60" s="215">
        <v>54</v>
      </c>
      <c r="BR60" s="216"/>
      <c r="BS60" s="791"/>
      <c r="BT60" s="792"/>
      <c r="BU60" s="792"/>
      <c r="BV60" s="792"/>
      <c r="BW60" s="792"/>
      <c r="BX60" s="792"/>
      <c r="BY60" s="792"/>
      <c r="BZ60" s="792"/>
      <c r="CA60" s="792"/>
      <c r="CB60" s="792"/>
      <c r="CC60" s="792"/>
      <c r="CD60" s="792"/>
      <c r="CE60" s="792"/>
      <c r="CF60" s="792"/>
      <c r="CG60" s="793"/>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00"/>
      <c r="DW60" s="801"/>
      <c r="DX60" s="801"/>
      <c r="DY60" s="801"/>
      <c r="DZ60" s="802"/>
      <c r="EA60" s="199"/>
    </row>
    <row r="61" spans="1:131" s="200" customFormat="1" ht="26.25" customHeight="1" thickBot="1">
      <c r="A61" s="214">
        <v>34</v>
      </c>
      <c r="B61" s="803"/>
      <c r="C61" s="804"/>
      <c r="D61" s="804"/>
      <c r="E61" s="804"/>
      <c r="F61" s="804"/>
      <c r="G61" s="804"/>
      <c r="H61" s="804"/>
      <c r="I61" s="804"/>
      <c r="J61" s="804"/>
      <c r="K61" s="804"/>
      <c r="L61" s="804"/>
      <c r="M61" s="804"/>
      <c r="N61" s="804"/>
      <c r="O61" s="804"/>
      <c r="P61" s="805"/>
      <c r="Q61" s="853"/>
      <c r="R61" s="854"/>
      <c r="S61" s="854"/>
      <c r="T61" s="854"/>
      <c r="U61" s="854"/>
      <c r="V61" s="854"/>
      <c r="W61" s="854"/>
      <c r="X61" s="854"/>
      <c r="Y61" s="854"/>
      <c r="Z61" s="854"/>
      <c r="AA61" s="854"/>
      <c r="AB61" s="854"/>
      <c r="AC61" s="854"/>
      <c r="AD61" s="854"/>
      <c r="AE61" s="855"/>
      <c r="AF61" s="777"/>
      <c r="AG61" s="778"/>
      <c r="AH61" s="778"/>
      <c r="AI61" s="778"/>
      <c r="AJ61" s="779"/>
      <c r="AK61" s="856"/>
      <c r="AL61" s="854"/>
      <c r="AM61" s="854"/>
      <c r="AN61" s="854"/>
      <c r="AO61" s="854"/>
      <c r="AP61" s="854"/>
      <c r="AQ61" s="854"/>
      <c r="AR61" s="854"/>
      <c r="AS61" s="854"/>
      <c r="AT61" s="854"/>
      <c r="AU61" s="854"/>
      <c r="AV61" s="854"/>
      <c r="AW61" s="854"/>
      <c r="AX61" s="854"/>
      <c r="AY61" s="854"/>
      <c r="AZ61" s="857"/>
      <c r="BA61" s="857"/>
      <c r="BB61" s="857"/>
      <c r="BC61" s="857"/>
      <c r="BD61" s="857"/>
      <c r="BE61" s="845"/>
      <c r="BF61" s="845"/>
      <c r="BG61" s="845"/>
      <c r="BH61" s="845"/>
      <c r="BI61" s="846"/>
      <c r="BJ61" s="205"/>
      <c r="BK61" s="205"/>
      <c r="BL61" s="205"/>
      <c r="BM61" s="205"/>
      <c r="BN61" s="205"/>
      <c r="BO61" s="218"/>
      <c r="BP61" s="218"/>
      <c r="BQ61" s="215">
        <v>55</v>
      </c>
      <c r="BR61" s="216"/>
      <c r="BS61" s="791"/>
      <c r="BT61" s="792"/>
      <c r="BU61" s="792"/>
      <c r="BV61" s="792"/>
      <c r="BW61" s="792"/>
      <c r="BX61" s="792"/>
      <c r="BY61" s="792"/>
      <c r="BZ61" s="792"/>
      <c r="CA61" s="792"/>
      <c r="CB61" s="792"/>
      <c r="CC61" s="792"/>
      <c r="CD61" s="792"/>
      <c r="CE61" s="792"/>
      <c r="CF61" s="792"/>
      <c r="CG61" s="793"/>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00"/>
      <c r="DW61" s="801"/>
      <c r="DX61" s="801"/>
      <c r="DY61" s="801"/>
      <c r="DZ61" s="802"/>
      <c r="EA61" s="199"/>
    </row>
    <row r="62" spans="1:131" s="200" customFormat="1" ht="26.25" customHeight="1">
      <c r="A62" s="214">
        <v>35</v>
      </c>
      <c r="B62" s="803"/>
      <c r="C62" s="804"/>
      <c r="D62" s="804"/>
      <c r="E62" s="804"/>
      <c r="F62" s="804"/>
      <c r="G62" s="804"/>
      <c r="H62" s="804"/>
      <c r="I62" s="804"/>
      <c r="J62" s="804"/>
      <c r="K62" s="804"/>
      <c r="L62" s="804"/>
      <c r="M62" s="804"/>
      <c r="N62" s="804"/>
      <c r="O62" s="804"/>
      <c r="P62" s="805"/>
      <c r="Q62" s="853"/>
      <c r="R62" s="854"/>
      <c r="S62" s="854"/>
      <c r="T62" s="854"/>
      <c r="U62" s="854"/>
      <c r="V62" s="854"/>
      <c r="W62" s="854"/>
      <c r="X62" s="854"/>
      <c r="Y62" s="854"/>
      <c r="Z62" s="854"/>
      <c r="AA62" s="854"/>
      <c r="AB62" s="854"/>
      <c r="AC62" s="854"/>
      <c r="AD62" s="854"/>
      <c r="AE62" s="855"/>
      <c r="AF62" s="777"/>
      <c r="AG62" s="778"/>
      <c r="AH62" s="778"/>
      <c r="AI62" s="778"/>
      <c r="AJ62" s="779"/>
      <c r="AK62" s="856"/>
      <c r="AL62" s="854"/>
      <c r="AM62" s="854"/>
      <c r="AN62" s="854"/>
      <c r="AO62" s="854"/>
      <c r="AP62" s="854"/>
      <c r="AQ62" s="854"/>
      <c r="AR62" s="854"/>
      <c r="AS62" s="854"/>
      <c r="AT62" s="854"/>
      <c r="AU62" s="854"/>
      <c r="AV62" s="854"/>
      <c r="AW62" s="854"/>
      <c r="AX62" s="854"/>
      <c r="AY62" s="854"/>
      <c r="AZ62" s="857"/>
      <c r="BA62" s="857"/>
      <c r="BB62" s="857"/>
      <c r="BC62" s="857"/>
      <c r="BD62" s="857"/>
      <c r="BE62" s="845"/>
      <c r="BF62" s="845"/>
      <c r="BG62" s="845"/>
      <c r="BH62" s="845"/>
      <c r="BI62" s="846"/>
      <c r="BJ62" s="858" t="s">
        <v>387</v>
      </c>
      <c r="BK62" s="826"/>
      <c r="BL62" s="826"/>
      <c r="BM62" s="826"/>
      <c r="BN62" s="827"/>
      <c r="BO62" s="218"/>
      <c r="BP62" s="218"/>
      <c r="BQ62" s="215">
        <v>56</v>
      </c>
      <c r="BR62" s="216"/>
      <c r="BS62" s="791"/>
      <c r="BT62" s="792"/>
      <c r="BU62" s="792"/>
      <c r="BV62" s="792"/>
      <c r="BW62" s="792"/>
      <c r="BX62" s="792"/>
      <c r="BY62" s="792"/>
      <c r="BZ62" s="792"/>
      <c r="CA62" s="792"/>
      <c r="CB62" s="792"/>
      <c r="CC62" s="792"/>
      <c r="CD62" s="792"/>
      <c r="CE62" s="792"/>
      <c r="CF62" s="792"/>
      <c r="CG62" s="793"/>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00"/>
      <c r="DW62" s="801"/>
      <c r="DX62" s="801"/>
      <c r="DY62" s="801"/>
      <c r="DZ62" s="802"/>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93"/>
      <c r="R63" s="894"/>
      <c r="S63" s="894"/>
      <c r="T63" s="894"/>
      <c r="U63" s="894"/>
      <c r="V63" s="894"/>
      <c r="W63" s="894"/>
      <c r="X63" s="894"/>
      <c r="Y63" s="894"/>
      <c r="Z63" s="894"/>
      <c r="AA63" s="894"/>
      <c r="AB63" s="894"/>
      <c r="AC63" s="894"/>
      <c r="AD63" s="894"/>
      <c r="AE63" s="1143"/>
      <c r="AF63" s="1144">
        <v>1954</v>
      </c>
      <c r="AG63" s="859"/>
      <c r="AH63" s="859"/>
      <c r="AI63" s="859"/>
      <c r="AJ63" s="1145"/>
      <c r="AK63" s="1146"/>
      <c r="AL63" s="894"/>
      <c r="AM63" s="894"/>
      <c r="AN63" s="894"/>
      <c r="AO63" s="894"/>
      <c r="AP63" s="859">
        <v>1683</v>
      </c>
      <c r="AQ63" s="859"/>
      <c r="AR63" s="859"/>
      <c r="AS63" s="859"/>
      <c r="AT63" s="859"/>
      <c r="AU63" s="859">
        <v>752</v>
      </c>
      <c r="AV63" s="859"/>
      <c r="AW63" s="859"/>
      <c r="AX63" s="859"/>
      <c r="AY63" s="859"/>
      <c r="AZ63" s="860"/>
      <c r="BA63" s="860"/>
      <c r="BB63" s="860"/>
      <c r="BC63" s="860"/>
      <c r="BD63" s="860"/>
      <c r="BE63" s="861"/>
      <c r="BF63" s="861"/>
      <c r="BG63" s="861"/>
      <c r="BH63" s="861"/>
      <c r="BI63" s="862"/>
      <c r="BJ63" s="863" t="s">
        <v>112</v>
      </c>
      <c r="BK63" s="864"/>
      <c r="BL63" s="864"/>
      <c r="BM63" s="864"/>
      <c r="BN63" s="865"/>
      <c r="BO63" s="218"/>
      <c r="BP63" s="218"/>
      <c r="BQ63" s="215">
        <v>57</v>
      </c>
      <c r="BR63" s="216"/>
      <c r="BS63" s="791"/>
      <c r="BT63" s="792"/>
      <c r="BU63" s="792"/>
      <c r="BV63" s="792"/>
      <c r="BW63" s="792"/>
      <c r="BX63" s="792"/>
      <c r="BY63" s="792"/>
      <c r="BZ63" s="792"/>
      <c r="CA63" s="792"/>
      <c r="CB63" s="792"/>
      <c r="CC63" s="792"/>
      <c r="CD63" s="792"/>
      <c r="CE63" s="792"/>
      <c r="CF63" s="792"/>
      <c r="CG63" s="793"/>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00"/>
      <c r="DW63" s="801"/>
      <c r="DX63" s="801"/>
      <c r="DY63" s="801"/>
      <c r="DZ63" s="802"/>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1"/>
      <c r="BT64" s="792"/>
      <c r="BU64" s="792"/>
      <c r="BV64" s="792"/>
      <c r="BW64" s="792"/>
      <c r="BX64" s="792"/>
      <c r="BY64" s="792"/>
      <c r="BZ64" s="792"/>
      <c r="CA64" s="792"/>
      <c r="CB64" s="792"/>
      <c r="CC64" s="792"/>
      <c r="CD64" s="792"/>
      <c r="CE64" s="792"/>
      <c r="CF64" s="792"/>
      <c r="CG64" s="793"/>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00"/>
      <c r="DW64" s="801"/>
      <c r="DX64" s="801"/>
      <c r="DY64" s="801"/>
      <c r="DZ64" s="802"/>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1"/>
      <c r="BT65" s="792"/>
      <c r="BU65" s="792"/>
      <c r="BV65" s="792"/>
      <c r="BW65" s="792"/>
      <c r="BX65" s="792"/>
      <c r="BY65" s="792"/>
      <c r="BZ65" s="792"/>
      <c r="CA65" s="792"/>
      <c r="CB65" s="792"/>
      <c r="CC65" s="792"/>
      <c r="CD65" s="792"/>
      <c r="CE65" s="792"/>
      <c r="CF65" s="792"/>
      <c r="CG65" s="793"/>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00"/>
      <c r="DW65" s="801"/>
      <c r="DX65" s="801"/>
      <c r="DY65" s="801"/>
      <c r="DZ65" s="802"/>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66" t="s">
        <v>374</v>
      </c>
      <c r="AG66" s="833"/>
      <c r="AH66" s="833"/>
      <c r="AI66" s="833"/>
      <c r="AJ66" s="867"/>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77"/>
      <c r="BT66" s="878"/>
      <c r="BU66" s="878"/>
      <c r="BV66" s="878"/>
      <c r="BW66" s="878"/>
      <c r="BX66" s="878"/>
      <c r="BY66" s="878"/>
      <c r="BZ66" s="878"/>
      <c r="CA66" s="878"/>
      <c r="CB66" s="878"/>
      <c r="CC66" s="878"/>
      <c r="CD66" s="878"/>
      <c r="CE66" s="878"/>
      <c r="CF66" s="878"/>
      <c r="CG66" s="879"/>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68"/>
      <c r="AG67" s="836"/>
      <c r="AH67" s="836"/>
      <c r="AI67" s="836"/>
      <c r="AJ67" s="869"/>
      <c r="AK67" s="870"/>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77"/>
      <c r="BT67" s="878"/>
      <c r="BU67" s="878"/>
      <c r="BV67" s="878"/>
      <c r="BW67" s="878"/>
      <c r="BX67" s="878"/>
      <c r="BY67" s="878"/>
      <c r="BZ67" s="878"/>
      <c r="CA67" s="878"/>
      <c r="CB67" s="878"/>
      <c r="CC67" s="878"/>
      <c r="CD67" s="878"/>
      <c r="CE67" s="878"/>
      <c r="CF67" s="878"/>
      <c r="CG67" s="879"/>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199"/>
    </row>
    <row r="68" spans="1:131" s="200" customFormat="1" ht="26.25" customHeight="1" thickTop="1">
      <c r="A68" s="211">
        <v>1</v>
      </c>
      <c r="B68" s="1140" t="s">
        <v>547</v>
      </c>
      <c r="C68" s="1141"/>
      <c r="D68" s="1141"/>
      <c r="E68" s="1141"/>
      <c r="F68" s="1141"/>
      <c r="G68" s="1141"/>
      <c r="H68" s="1141"/>
      <c r="I68" s="1141"/>
      <c r="J68" s="1141"/>
      <c r="K68" s="1141"/>
      <c r="L68" s="1141"/>
      <c r="M68" s="1141"/>
      <c r="N68" s="1141"/>
      <c r="O68" s="1141"/>
      <c r="P68" s="1142"/>
      <c r="Q68" s="885">
        <v>2026</v>
      </c>
      <c r="R68" s="882"/>
      <c r="S68" s="882"/>
      <c r="T68" s="882"/>
      <c r="U68" s="882"/>
      <c r="V68" s="882">
        <v>1984</v>
      </c>
      <c r="W68" s="882"/>
      <c r="X68" s="882"/>
      <c r="Y68" s="882"/>
      <c r="Z68" s="882"/>
      <c r="AA68" s="882">
        <v>42</v>
      </c>
      <c r="AB68" s="882"/>
      <c r="AC68" s="882"/>
      <c r="AD68" s="882"/>
      <c r="AE68" s="882"/>
      <c r="AF68" s="882">
        <v>42</v>
      </c>
      <c r="AG68" s="882"/>
      <c r="AH68" s="882"/>
      <c r="AI68" s="882"/>
      <c r="AJ68" s="882"/>
      <c r="AK68" s="882">
        <v>100</v>
      </c>
      <c r="AL68" s="882"/>
      <c r="AM68" s="882"/>
      <c r="AN68" s="882"/>
      <c r="AO68" s="882"/>
      <c r="AP68" s="882">
        <v>2612</v>
      </c>
      <c r="AQ68" s="882"/>
      <c r="AR68" s="882"/>
      <c r="AS68" s="882"/>
      <c r="AT68" s="882"/>
      <c r="AU68" s="882">
        <v>1575</v>
      </c>
      <c r="AV68" s="882"/>
      <c r="AW68" s="882"/>
      <c r="AX68" s="882"/>
      <c r="AY68" s="882"/>
      <c r="AZ68" s="883"/>
      <c r="BA68" s="883"/>
      <c r="BB68" s="883"/>
      <c r="BC68" s="883"/>
      <c r="BD68" s="884"/>
      <c r="BE68" s="218"/>
      <c r="BF68" s="218"/>
      <c r="BG68" s="218"/>
      <c r="BH68" s="218"/>
      <c r="BI68" s="218"/>
      <c r="BJ68" s="218"/>
      <c r="BK68" s="218"/>
      <c r="BL68" s="218"/>
      <c r="BM68" s="218"/>
      <c r="BN68" s="218"/>
      <c r="BO68" s="218"/>
      <c r="BP68" s="218"/>
      <c r="BQ68" s="215">
        <v>62</v>
      </c>
      <c r="BR68" s="220"/>
      <c r="BS68" s="877"/>
      <c r="BT68" s="878"/>
      <c r="BU68" s="878"/>
      <c r="BV68" s="878"/>
      <c r="BW68" s="878"/>
      <c r="BX68" s="878"/>
      <c r="BY68" s="878"/>
      <c r="BZ68" s="878"/>
      <c r="CA68" s="878"/>
      <c r="CB68" s="878"/>
      <c r="CC68" s="878"/>
      <c r="CD68" s="878"/>
      <c r="CE68" s="878"/>
      <c r="CF68" s="878"/>
      <c r="CG68" s="879"/>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199"/>
    </row>
    <row r="69" spans="1:131" s="200" customFormat="1" ht="26.25" customHeight="1">
      <c r="A69" s="214">
        <v>2</v>
      </c>
      <c r="B69" s="890" t="s">
        <v>533</v>
      </c>
      <c r="C69" s="891"/>
      <c r="D69" s="891"/>
      <c r="E69" s="891"/>
      <c r="F69" s="891"/>
      <c r="G69" s="891"/>
      <c r="H69" s="891"/>
      <c r="I69" s="891"/>
      <c r="J69" s="891"/>
      <c r="K69" s="891"/>
      <c r="L69" s="891"/>
      <c r="M69" s="891"/>
      <c r="N69" s="891"/>
      <c r="O69" s="891"/>
      <c r="P69" s="892"/>
      <c r="Q69" s="886">
        <v>258</v>
      </c>
      <c r="R69" s="848"/>
      <c r="S69" s="848"/>
      <c r="T69" s="848"/>
      <c r="U69" s="848"/>
      <c r="V69" s="848">
        <v>247</v>
      </c>
      <c r="W69" s="848"/>
      <c r="X69" s="848"/>
      <c r="Y69" s="848"/>
      <c r="Z69" s="848"/>
      <c r="AA69" s="848">
        <v>11</v>
      </c>
      <c r="AB69" s="848"/>
      <c r="AC69" s="848"/>
      <c r="AD69" s="848"/>
      <c r="AE69" s="848"/>
      <c r="AF69" s="848">
        <v>11</v>
      </c>
      <c r="AG69" s="848"/>
      <c r="AH69" s="848"/>
      <c r="AI69" s="848"/>
      <c r="AJ69" s="848"/>
      <c r="AK69" s="848">
        <v>21</v>
      </c>
      <c r="AL69" s="848"/>
      <c r="AM69" s="848"/>
      <c r="AN69" s="848"/>
      <c r="AO69" s="848"/>
      <c r="AP69" s="848">
        <v>4</v>
      </c>
      <c r="AQ69" s="848"/>
      <c r="AR69" s="848"/>
      <c r="AS69" s="848"/>
      <c r="AT69" s="848"/>
      <c r="AU69" s="848">
        <v>1</v>
      </c>
      <c r="AV69" s="848"/>
      <c r="AW69" s="848"/>
      <c r="AX69" s="848"/>
      <c r="AY69" s="848"/>
      <c r="AZ69" s="880"/>
      <c r="BA69" s="880"/>
      <c r="BB69" s="880"/>
      <c r="BC69" s="880"/>
      <c r="BD69" s="881"/>
      <c r="BE69" s="218"/>
      <c r="BF69" s="218"/>
      <c r="BG69" s="218"/>
      <c r="BH69" s="218"/>
      <c r="BI69" s="218"/>
      <c r="BJ69" s="218"/>
      <c r="BK69" s="218"/>
      <c r="BL69" s="218"/>
      <c r="BM69" s="218"/>
      <c r="BN69" s="218"/>
      <c r="BO69" s="218"/>
      <c r="BP69" s="218"/>
      <c r="BQ69" s="215">
        <v>63</v>
      </c>
      <c r="BR69" s="220"/>
      <c r="BS69" s="877"/>
      <c r="BT69" s="878"/>
      <c r="BU69" s="878"/>
      <c r="BV69" s="878"/>
      <c r="BW69" s="878"/>
      <c r="BX69" s="878"/>
      <c r="BY69" s="878"/>
      <c r="BZ69" s="878"/>
      <c r="CA69" s="878"/>
      <c r="CB69" s="878"/>
      <c r="CC69" s="878"/>
      <c r="CD69" s="878"/>
      <c r="CE69" s="878"/>
      <c r="CF69" s="878"/>
      <c r="CG69" s="879"/>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199"/>
    </row>
    <row r="70" spans="1:131" s="200" customFormat="1" ht="26.25" customHeight="1">
      <c r="A70" s="214">
        <v>3</v>
      </c>
      <c r="B70" s="890" t="s">
        <v>534</v>
      </c>
      <c r="C70" s="891"/>
      <c r="D70" s="891"/>
      <c r="E70" s="891"/>
      <c r="F70" s="891"/>
      <c r="G70" s="891"/>
      <c r="H70" s="891"/>
      <c r="I70" s="891"/>
      <c r="J70" s="891"/>
      <c r="K70" s="891"/>
      <c r="L70" s="891"/>
      <c r="M70" s="891"/>
      <c r="N70" s="891"/>
      <c r="O70" s="891"/>
      <c r="P70" s="892"/>
      <c r="Q70" s="886">
        <v>396</v>
      </c>
      <c r="R70" s="848"/>
      <c r="S70" s="848"/>
      <c r="T70" s="848"/>
      <c r="U70" s="848"/>
      <c r="V70" s="848">
        <v>383</v>
      </c>
      <c r="W70" s="848"/>
      <c r="X70" s="848"/>
      <c r="Y70" s="848"/>
      <c r="Z70" s="848"/>
      <c r="AA70" s="848">
        <v>14</v>
      </c>
      <c r="AB70" s="848"/>
      <c r="AC70" s="848"/>
      <c r="AD70" s="848"/>
      <c r="AE70" s="848"/>
      <c r="AF70" s="848">
        <v>14</v>
      </c>
      <c r="AG70" s="848"/>
      <c r="AH70" s="848"/>
      <c r="AI70" s="848"/>
      <c r="AJ70" s="848"/>
      <c r="AK70" s="848">
        <v>25</v>
      </c>
      <c r="AL70" s="848"/>
      <c r="AM70" s="848"/>
      <c r="AN70" s="848"/>
      <c r="AO70" s="848"/>
      <c r="AP70" s="848" t="s">
        <v>478</v>
      </c>
      <c r="AQ70" s="848"/>
      <c r="AR70" s="848"/>
      <c r="AS70" s="848"/>
      <c r="AT70" s="848"/>
      <c r="AU70" s="848" t="s">
        <v>478</v>
      </c>
      <c r="AV70" s="848"/>
      <c r="AW70" s="848"/>
      <c r="AX70" s="848"/>
      <c r="AY70" s="848"/>
      <c r="AZ70" s="880"/>
      <c r="BA70" s="880"/>
      <c r="BB70" s="880"/>
      <c r="BC70" s="880"/>
      <c r="BD70" s="881"/>
      <c r="BE70" s="218"/>
      <c r="BF70" s="218"/>
      <c r="BG70" s="218"/>
      <c r="BH70" s="218"/>
      <c r="BI70" s="218"/>
      <c r="BJ70" s="218"/>
      <c r="BK70" s="218"/>
      <c r="BL70" s="218"/>
      <c r="BM70" s="218"/>
      <c r="BN70" s="218"/>
      <c r="BO70" s="218"/>
      <c r="BP70" s="218"/>
      <c r="BQ70" s="215">
        <v>64</v>
      </c>
      <c r="BR70" s="220"/>
      <c r="BS70" s="877"/>
      <c r="BT70" s="878"/>
      <c r="BU70" s="878"/>
      <c r="BV70" s="878"/>
      <c r="BW70" s="878"/>
      <c r="BX70" s="878"/>
      <c r="BY70" s="878"/>
      <c r="BZ70" s="878"/>
      <c r="CA70" s="878"/>
      <c r="CB70" s="878"/>
      <c r="CC70" s="878"/>
      <c r="CD70" s="878"/>
      <c r="CE70" s="878"/>
      <c r="CF70" s="878"/>
      <c r="CG70" s="879"/>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199"/>
    </row>
    <row r="71" spans="1:131" s="200" customFormat="1" ht="26.25" customHeight="1">
      <c r="A71" s="214">
        <v>4</v>
      </c>
      <c r="B71" s="890" t="s">
        <v>535</v>
      </c>
      <c r="C71" s="891"/>
      <c r="D71" s="891"/>
      <c r="E71" s="891"/>
      <c r="F71" s="891"/>
      <c r="G71" s="891"/>
      <c r="H71" s="891"/>
      <c r="I71" s="891"/>
      <c r="J71" s="891"/>
      <c r="K71" s="891"/>
      <c r="L71" s="891"/>
      <c r="M71" s="891"/>
      <c r="N71" s="891"/>
      <c r="O71" s="891"/>
      <c r="P71" s="892"/>
      <c r="Q71" s="886">
        <v>404</v>
      </c>
      <c r="R71" s="848"/>
      <c r="S71" s="848"/>
      <c r="T71" s="848"/>
      <c r="U71" s="848"/>
      <c r="V71" s="848">
        <v>393</v>
      </c>
      <c r="W71" s="848"/>
      <c r="X71" s="848"/>
      <c r="Y71" s="848"/>
      <c r="Z71" s="848"/>
      <c r="AA71" s="848">
        <v>11</v>
      </c>
      <c r="AB71" s="848"/>
      <c r="AC71" s="848"/>
      <c r="AD71" s="848"/>
      <c r="AE71" s="848"/>
      <c r="AF71" s="848">
        <v>11</v>
      </c>
      <c r="AG71" s="848"/>
      <c r="AH71" s="848"/>
      <c r="AI71" s="848"/>
      <c r="AJ71" s="848"/>
      <c r="AK71" s="848">
        <v>39</v>
      </c>
      <c r="AL71" s="848"/>
      <c r="AM71" s="848"/>
      <c r="AN71" s="848"/>
      <c r="AO71" s="848"/>
      <c r="AP71" s="848">
        <v>48</v>
      </c>
      <c r="AQ71" s="848"/>
      <c r="AR71" s="848"/>
      <c r="AS71" s="848"/>
      <c r="AT71" s="848"/>
      <c r="AU71" s="848" t="s">
        <v>478</v>
      </c>
      <c r="AV71" s="848"/>
      <c r="AW71" s="848"/>
      <c r="AX71" s="848"/>
      <c r="AY71" s="848"/>
      <c r="AZ71" s="880"/>
      <c r="BA71" s="880"/>
      <c r="BB71" s="880"/>
      <c r="BC71" s="880"/>
      <c r="BD71" s="881"/>
      <c r="BE71" s="218"/>
      <c r="BF71" s="218"/>
      <c r="BG71" s="218"/>
      <c r="BH71" s="218"/>
      <c r="BI71" s="218"/>
      <c r="BJ71" s="218"/>
      <c r="BK71" s="218"/>
      <c r="BL71" s="218"/>
      <c r="BM71" s="218"/>
      <c r="BN71" s="218"/>
      <c r="BO71" s="218"/>
      <c r="BP71" s="218"/>
      <c r="BQ71" s="215">
        <v>65</v>
      </c>
      <c r="BR71" s="220"/>
      <c r="BS71" s="877"/>
      <c r="BT71" s="878"/>
      <c r="BU71" s="878"/>
      <c r="BV71" s="878"/>
      <c r="BW71" s="878"/>
      <c r="BX71" s="878"/>
      <c r="BY71" s="878"/>
      <c r="BZ71" s="878"/>
      <c r="CA71" s="878"/>
      <c r="CB71" s="878"/>
      <c r="CC71" s="878"/>
      <c r="CD71" s="878"/>
      <c r="CE71" s="878"/>
      <c r="CF71" s="878"/>
      <c r="CG71" s="879"/>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199"/>
    </row>
    <row r="72" spans="1:131" s="200" customFormat="1" ht="26.25" customHeight="1">
      <c r="A72" s="214">
        <v>5</v>
      </c>
      <c r="B72" s="890" t="s">
        <v>536</v>
      </c>
      <c r="C72" s="891"/>
      <c r="D72" s="891"/>
      <c r="E72" s="891"/>
      <c r="F72" s="891"/>
      <c r="G72" s="891"/>
      <c r="H72" s="891"/>
      <c r="I72" s="891"/>
      <c r="J72" s="891"/>
      <c r="K72" s="891"/>
      <c r="L72" s="891"/>
      <c r="M72" s="891"/>
      <c r="N72" s="891"/>
      <c r="O72" s="891"/>
      <c r="P72" s="892"/>
      <c r="Q72" s="886">
        <v>43</v>
      </c>
      <c r="R72" s="848"/>
      <c r="S72" s="848"/>
      <c r="T72" s="848"/>
      <c r="U72" s="848"/>
      <c r="V72" s="848">
        <v>42</v>
      </c>
      <c r="W72" s="848"/>
      <c r="X72" s="848"/>
      <c r="Y72" s="848"/>
      <c r="Z72" s="848"/>
      <c r="AA72" s="848">
        <v>1</v>
      </c>
      <c r="AB72" s="848"/>
      <c r="AC72" s="848"/>
      <c r="AD72" s="848"/>
      <c r="AE72" s="848"/>
      <c r="AF72" s="848">
        <v>1</v>
      </c>
      <c r="AG72" s="848"/>
      <c r="AH72" s="848"/>
      <c r="AI72" s="848"/>
      <c r="AJ72" s="848"/>
      <c r="AK72" s="848">
        <v>7</v>
      </c>
      <c r="AL72" s="848"/>
      <c r="AM72" s="848"/>
      <c r="AN72" s="848"/>
      <c r="AO72" s="848"/>
      <c r="AP72" s="848" t="s">
        <v>478</v>
      </c>
      <c r="AQ72" s="848"/>
      <c r="AR72" s="848"/>
      <c r="AS72" s="848"/>
      <c r="AT72" s="848"/>
      <c r="AU72" s="848" t="s">
        <v>478</v>
      </c>
      <c r="AV72" s="848"/>
      <c r="AW72" s="848"/>
      <c r="AX72" s="848"/>
      <c r="AY72" s="848"/>
      <c r="AZ72" s="880"/>
      <c r="BA72" s="880"/>
      <c r="BB72" s="880"/>
      <c r="BC72" s="880"/>
      <c r="BD72" s="881"/>
      <c r="BE72" s="218"/>
      <c r="BF72" s="218"/>
      <c r="BG72" s="218"/>
      <c r="BH72" s="218"/>
      <c r="BI72" s="218"/>
      <c r="BJ72" s="218"/>
      <c r="BK72" s="218"/>
      <c r="BL72" s="218"/>
      <c r="BM72" s="218"/>
      <c r="BN72" s="218"/>
      <c r="BO72" s="218"/>
      <c r="BP72" s="218"/>
      <c r="BQ72" s="215">
        <v>66</v>
      </c>
      <c r="BR72" s="220"/>
      <c r="BS72" s="877"/>
      <c r="BT72" s="878"/>
      <c r="BU72" s="878"/>
      <c r="BV72" s="878"/>
      <c r="BW72" s="878"/>
      <c r="BX72" s="878"/>
      <c r="BY72" s="878"/>
      <c r="BZ72" s="878"/>
      <c r="CA72" s="878"/>
      <c r="CB72" s="878"/>
      <c r="CC72" s="878"/>
      <c r="CD72" s="878"/>
      <c r="CE72" s="878"/>
      <c r="CF72" s="878"/>
      <c r="CG72" s="879"/>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199"/>
    </row>
    <row r="73" spans="1:131" s="200" customFormat="1" ht="26.25" customHeight="1">
      <c r="A73" s="214">
        <v>6</v>
      </c>
      <c r="B73" s="890" t="s">
        <v>537</v>
      </c>
      <c r="C73" s="891"/>
      <c r="D73" s="891"/>
      <c r="E73" s="891"/>
      <c r="F73" s="891"/>
      <c r="G73" s="891"/>
      <c r="H73" s="891"/>
      <c r="I73" s="891"/>
      <c r="J73" s="891"/>
      <c r="K73" s="891"/>
      <c r="L73" s="891"/>
      <c r="M73" s="891"/>
      <c r="N73" s="891"/>
      <c r="O73" s="891"/>
      <c r="P73" s="892"/>
      <c r="Q73" s="886">
        <v>183</v>
      </c>
      <c r="R73" s="848"/>
      <c r="S73" s="848"/>
      <c r="T73" s="848"/>
      <c r="U73" s="848"/>
      <c r="V73" s="848">
        <v>177</v>
      </c>
      <c r="W73" s="848"/>
      <c r="X73" s="848"/>
      <c r="Y73" s="848"/>
      <c r="Z73" s="848"/>
      <c r="AA73" s="848">
        <v>6</v>
      </c>
      <c r="AB73" s="848"/>
      <c r="AC73" s="848"/>
      <c r="AD73" s="848"/>
      <c r="AE73" s="848"/>
      <c r="AF73" s="848">
        <v>6</v>
      </c>
      <c r="AG73" s="848"/>
      <c r="AH73" s="848"/>
      <c r="AI73" s="848"/>
      <c r="AJ73" s="848"/>
      <c r="AK73" s="848" t="s">
        <v>478</v>
      </c>
      <c r="AL73" s="848"/>
      <c r="AM73" s="848"/>
      <c r="AN73" s="848"/>
      <c r="AO73" s="848"/>
      <c r="AP73" s="848" t="s">
        <v>478</v>
      </c>
      <c r="AQ73" s="848"/>
      <c r="AR73" s="848"/>
      <c r="AS73" s="848"/>
      <c r="AT73" s="848"/>
      <c r="AU73" s="848" t="s">
        <v>478</v>
      </c>
      <c r="AV73" s="848"/>
      <c r="AW73" s="848"/>
      <c r="AX73" s="848"/>
      <c r="AY73" s="848"/>
      <c r="AZ73" s="880"/>
      <c r="BA73" s="880"/>
      <c r="BB73" s="880"/>
      <c r="BC73" s="880"/>
      <c r="BD73" s="881"/>
      <c r="BE73" s="218"/>
      <c r="BF73" s="218"/>
      <c r="BG73" s="218"/>
      <c r="BH73" s="218"/>
      <c r="BI73" s="218"/>
      <c r="BJ73" s="218"/>
      <c r="BK73" s="218"/>
      <c r="BL73" s="218"/>
      <c r="BM73" s="218"/>
      <c r="BN73" s="218"/>
      <c r="BO73" s="218"/>
      <c r="BP73" s="218"/>
      <c r="BQ73" s="215">
        <v>67</v>
      </c>
      <c r="BR73" s="220"/>
      <c r="BS73" s="877"/>
      <c r="BT73" s="878"/>
      <c r="BU73" s="878"/>
      <c r="BV73" s="878"/>
      <c r="BW73" s="878"/>
      <c r="BX73" s="878"/>
      <c r="BY73" s="878"/>
      <c r="BZ73" s="878"/>
      <c r="CA73" s="878"/>
      <c r="CB73" s="878"/>
      <c r="CC73" s="878"/>
      <c r="CD73" s="878"/>
      <c r="CE73" s="878"/>
      <c r="CF73" s="878"/>
      <c r="CG73" s="879"/>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199"/>
    </row>
    <row r="74" spans="1:131" s="200" customFormat="1" ht="26.25" customHeight="1">
      <c r="A74" s="214">
        <v>7</v>
      </c>
      <c r="B74" s="890" t="s">
        <v>538</v>
      </c>
      <c r="C74" s="891"/>
      <c r="D74" s="891"/>
      <c r="E74" s="891"/>
      <c r="F74" s="891"/>
      <c r="G74" s="891"/>
      <c r="H74" s="891"/>
      <c r="I74" s="891"/>
      <c r="J74" s="891"/>
      <c r="K74" s="891"/>
      <c r="L74" s="891"/>
      <c r="M74" s="891"/>
      <c r="N74" s="891"/>
      <c r="O74" s="891"/>
      <c r="P74" s="892"/>
      <c r="Q74" s="886">
        <v>209764</v>
      </c>
      <c r="R74" s="848"/>
      <c r="S74" s="848"/>
      <c r="T74" s="848"/>
      <c r="U74" s="848"/>
      <c r="V74" s="848">
        <v>201413</v>
      </c>
      <c r="W74" s="848"/>
      <c r="X74" s="848"/>
      <c r="Y74" s="848"/>
      <c r="Z74" s="848"/>
      <c r="AA74" s="848">
        <v>8351</v>
      </c>
      <c r="AB74" s="848"/>
      <c r="AC74" s="848"/>
      <c r="AD74" s="848"/>
      <c r="AE74" s="848"/>
      <c r="AF74" s="848">
        <v>8351</v>
      </c>
      <c r="AG74" s="848"/>
      <c r="AH74" s="848"/>
      <c r="AI74" s="848"/>
      <c r="AJ74" s="848"/>
      <c r="AK74" s="848" t="s">
        <v>478</v>
      </c>
      <c r="AL74" s="848"/>
      <c r="AM74" s="848"/>
      <c r="AN74" s="848"/>
      <c r="AO74" s="848"/>
      <c r="AP74" s="848" t="s">
        <v>478</v>
      </c>
      <c r="AQ74" s="848"/>
      <c r="AR74" s="848"/>
      <c r="AS74" s="848"/>
      <c r="AT74" s="848"/>
      <c r="AU74" s="848" t="s">
        <v>478</v>
      </c>
      <c r="AV74" s="848"/>
      <c r="AW74" s="848"/>
      <c r="AX74" s="848"/>
      <c r="AY74" s="848"/>
      <c r="AZ74" s="880"/>
      <c r="BA74" s="880"/>
      <c r="BB74" s="880"/>
      <c r="BC74" s="880"/>
      <c r="BD74" s="881"/>
      <c r="BE74" s="218"/>
      <c r="BF74" s="218"/>
      <c r="BG74" s="218"/>
      <c r="BH74" s="218"/>
      <c r="BI74" s="218"/>
      <c r="BJ74" s="218"/>
      <c r="BK74" s="218"/>
      <c r="BL74" s="218"/>
      <c r="BM74" s="218"/>
      <c r="BN74" s="218"/>
      <c r="BO74" s="218"/>
      <c r="BP74" s="218"/>
      <c r="BQ74" s="215">
        <v>68</v>
      </c>
      <c r="BR74" s="220"/>
      <c r="BS74" s="877"/>
      <c r="BT74" s="878"/>
      <c r="BU74" s="878"/>
      <c r="BV74" s="878"/>
      <c r="BW74" s="878"/>
      <c r="BX74" s="878"/>
      <c r="BY74" s="878"/>
      <c r="BZ74" s="878"/>
      <c r="CA74" s="878"/>
      <c r="CB74" s="878"/>
      <c r="CC74" s="878"/>
      <c r="CD74" s="878"/>
      <c r="CE74" s="878"/>
      <c r="CF74" s="878"/>
      <c r="CG74" s="879"/>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199"/>
    </row>
    <row r="75" spans="1:131" s="200" customFormat="1" ht="26.25" customHeight="1">
      <c r="A75" s="214">
        <v>8</v>
      </c>
      <c r="B75" s="890" t="s">
        <v>546</v>
      </c>
      <c r="C75" s="891"/>
      <c r="D75" s="891"/>
      <c r="E75" s="891"/>
      <c r="F75" s="891"/>
      <c r="G75" s="891"/>
      <c r="H75" s="891"/>
      <c r="I75" s="891"/>
      <c r="J75" s="891"/>
      <c r="K75" s="891"/>
      <c r="L75" s="891"/>
      <c r="M75" s="891"/>
      <c r="N75" s="891"/>
      <c r="O75" s="891"/>
      <c r="P75" s="892"/>
      <c r="Q75" s="887">
        <v>251</v>
      </c>
      <c r="R75" s="888"/>
      <c r="S75" s="888"/>
      <c r="T75" s="888"/>
      <c r="U75" s="847"/>
      <c r="V75" s="889">
        <v>148</v>
      </c>
      <c r="W75" s="888"/>
      <c r="X75" s="888"/>
      <c r="Y75" s="888"/>
      <c r="Z75" s="847"/>
      <c r="AA75" s="889">
        <v>103</v>
      </c>
      <c r="AB75" s="888"/>
      <c r="AC75" s="888"/>
      <c r="AD75" s="888"/>
      <c r="AE75" s="847"/>
      <c r="AF75" s="889">
        <v>103</v>
      </c>
      <c r="AG75" s="888"/>
      <c r="AH75" s="888"/>
      <c r="AI75" s="888"/>
      <c r="AJ75" s="847"/>
      <c r="AK75" s="889" t="s">
        <v>532</v>
      </c>
      <c r="AL75" s="888"/>
      <c r="AM75" s="888"/>
      <c r="AN75" s="888"/>
      <c r="AO75" s="847"/>
      <c r="AP75" s="889" t="s">
        <v>532</v>
      </c>
      <c r="AQ75" s="888"/>
      <c r="AR75" s="888"/>
      <c r="AS75" s="888"/>
      <c r="AT75" s="847"/>
      <c r="AU75" s="889" t="s">
        <v>548</v>
      </c>
      <c r="AV75" s="888"/>
      <c r="AW75" s="888"/>
      <c r="AX75" s="888"/>
      <c r="AY75" s="847"/>
      <c r="AZ75" s="880"/>
      <c r="BA75" s="880"/>
      <c r="BB75" s="880"/>
      <c r="BC75" s="880"/>
      <c r="BD75" s="881"/>
      <c r="BE75" s="218"/>
      <c r="BF75" s="218"/>
      <c r="BG75" s="218"/>
      <c r="BH75" s="218"/>
      <c r="BI75" s="218"/>
      <c r="BJ75" s="218"/>
      <c r="BK75" s="218"/>
      <c r="BL75" s="218"/>
      <c r="BM75" s="218"/>
      <c r="BN75" s="218"/>
      <c r="BO75" s="218"/>
      <c r="BP75" s="218"/>
      <c r="BQ75" s="215">
        <v>69</v>
      </c>
      <c r="BR75" s="220"/>
      <c r="BS75" s="877"/>
      <c r="BT75" s="878"/>
      <c r="BU75" s="878"/>
      <c r="BV75" s="878"/>
      <c r="BW75" s="878"/>
      <c r="BX75" s="878"/>
      <c r="BY75" s="878"/>
      <c r="BZ75" s="878"/>
      <c r="CA75" s="878"/>
      <c r="CB75" s="878"/>
      <c r="CC75" s="878"/>
      <c r="CD75" s="878"/>
      <c r="CE75" s="878"/>
      <c r="CF75" s="878"/>
      <c r="CG75" s="879"/>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199"/>
    </row>
    <row r="76" spans="1:131" s="200" customFormat="1" ht="26.25" customHeight="1">
      <c r="A76" s="214">
        <v>9</v>
      </c>
      <c r="B76" s="890" t="s">
        <v>539</v>
      </c>
      <c r="C76" s="891"/>
      <c r="D76" s="891"/>
      <c r="E76" s="891"/>
      <c r="F76" s="891"/>
      <c r="G76" s="891"/>
      <c r="H76" s="891"/>
      <c r="I76" s="891"/>
      <c r="J76" s="891"/>
      <c r="K76" s="891"/>
      <c r="L76" s="891"/>
      <c r="M76" s="891"/>
      <c r="N76" s="891"/>
      <c r="O76" s="891"/>
      <c r="P76" s="892"/>
      <c r="Q76" s="887">
        <v>52</v>
      </c>
      <c r="R76" s="888"/>
      <c r="S76" s="888"/>
      <c r="T76" s="888"/>
      <c r="U76" s="847"/>
      <c r="V76" s="889">
        <v>36</v>
      </c>
      <c r="W76" s="888"/>
      <c r="X76" s="888"/>
      <c r="Y76" s="888"/>
      <c r="Z76" s="847"/>
      <c r="AA76" s="889">
        <v>16</v>
      </c>
      <c r="AB76" s="888"/>
      <c r="AC76" s="888"/>
      <c r="AD76" s="888"/>
      <c r="AE76" s="847"/>
      <c r="AF76" s="889">
        <v>16</v>
      </c>
      <c r="AG76" s="888"/>
      <c r="AH76" s="888"/>
      <c r="AI76" s="888"/>
      <c r="AJ76" s="847"/>
      <c r="AK76" s="889" t="s">
        <v>532</v>
      </c>
      <c r="AL76" s="888"/>
      <c r="AM76" s="888"/>
      <c r="AN76" s="888"/>
      <c r="AO76" s="847"/>
      <c r="AP76" s="889" t="s">
        <v>532</v>
      </c>
      <c r="AQ76" s="888"/>
      <c r="AR76" s="888"/>
      <c r="AS76" s="888"/>
      <c r="AT76" s="847"/>
      <c r="AU76" s="889" t="s">
        <v>532</v>
      </c>
      <c r="AV76" s="888"/>
      <c r="AW76" s="888"/>
      <c r="AX76" s="888"/>
      <c r="AY76" s="847"/>
      <c r="AZ76" s="880"/>
      <c r="BA76" s="880"/>
      <c r="BB76" s="880"/>
      <c r="BC76" s="880"/>
      <c r="BD76" s="881"/>
      <c r="BE76" s="218"/>
      <c r="BF76" s="218"/>
      <c r="BG76" s="218"/>
      <c r="BH76" s="218"/>
      <c r="BI76" s="218"/>
      <c r="BJ76" s="218"/>
      <c r="BK76" s="218"/>
      <c r="BL76" s="218"/>
      <c r="BM76" s="218"/>
      <c r="BN76" s="218"/>
      <c r="BO76" s="218"/>
      <c r="BP76" s="218"/>
      <c r="BQ76" s="215">
        <v>70</v>
      </c>
      <c r="BR76" s="220"/>
      <c r="BS76" s="877"/>
      <c r="BT76" s="878"/>
      <c r="BU76" s="878"/>
      <c r="BV76" s="878"/>
      <c r="BW76" s="878"/>
      <c r="BX76" s="878"/>
      <c r="BY76" s="878"/>
      <c r="BZ76" s="878"/>
      <c r="CA76" s="878"/>
      <c r="CB76" s="878"/>
      <c r="CC76" s="878"/>
      <c r="CD76" s="878"/>
      <c r="CE76" s="878"/>
      <c r="CF76" s="878"/>
      <c r="CG76" s="879"/>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199"/>
    </row>
    <row r="77" spans="1:131" s="200" customFormat="1" ht="26.25" customHeight="1">
      <c r="A77" s="214">
        <v>10</v>
      </c>
      <c r="B77" s="890" t="s">
        <v>549</v>
      </c>
      <c r="C77" s="891"/>
      <c r="D77" s="891"/>
      <c r="E77" s="891"/>
      <c r="F77" s="891"/>
      <c r="G77" s="891"/>
      <c r="H77" s="891"/>
      <c r="I77" s="891"/>
      <c r="J77" s="891"/>
      <c r="K77" s="891"/>
      <c r="L77" s="891"/>
      <c r="M77" s="891"/>
      <c r="N77" s="891"/>
      <c r="O77" s="891"/>
      <c r="P77" s="892"/>
      <c r="Q77" s="887">
        <v>241</v>
      </c>
      <c r="R77" s="888"/>
      <c r="S77" s="888"/>
      <c r="T77" s="888"/>
      <c r="U77" s="847"/>
      <c r="V77" s="889">
        <v>240</v>
      </c>
      <c r="W77" s="888"/>
      <c r="X77" s="888"/>
      <c r="Y77" s="888"/>
      <c r="Z77" s="847"/>
      <c r="AA77" s="889">
        <v>1</v>
      </c>
      <c r="AB77" s="888"/>
      <c r="AC77" s="888"/>
      <c r="AD77" s="888"/>
      <c r="AE77" s="847"/>
      <c r="AF77" s="889">
        <v>198</v>
      </c>
      <c r="AG77" s="888"/>
      <c r="AH77" s="888"/>
      <c r="AI77" s="888"/>
      <c r="AJ77" s="847"/>
      <c r="AK77" s="889" t="s">
        <v>532</v>
      </c>
      <c r="AL77" s="888"/>
      <c r="AM77" s="888"/>
      <c r="AN77" s="888"/>
      <c r="AO77" s="847"/>
      <c r="AP77" s="889" t="s">
        <v>532</v>
      </c>
      <c r="AQ77" s="888"/>
      <c r="AR77" s="888"/>
      <c r="AS77" s="888"/>
      <c r="AT77" s="847"/>
      <c r="AU77" s="889" t="s">
        <v>532</v>
      </c>
      <c r="AV77" s="888"/>
      <c r="AW77" s="888"/>
      <c r="AX77" s="888"/>
      <c r="AY77" s="847"/>
      <c r="AZ77" s="880"/>
      <c r="BA77" s="880"/>
      <c r="BB77" s="880"/>
      <c r="BC77" s="880"/>
      <c r="BD77" s="881"/>
      <c r="BE77" s="218"/>
      <c r="BF77" s="218"/>
      <c r="BG77" s="218"/>
      <c r="BH77" s="218"/>
      <c r="BI77" s="218"/>
      <c r="BJ77" s="218"/>
      <c r="BK77" s="218"/>
      <c r="BL77" s="218"/>
      <c r="BM77" s="218"/>
      <c r="BN77" s="218"/>
      <c r="BO77" s="218"/>
      <c r="BP77" s="218"/>
      <c r="BQ77" s="215">
        <v>71</v>
      </c>
      <c r="BR77" s="220"/>
      <c r="BS77" s="877"/>
      <c r="BT77" s="878"/>
      <c r="BU77" s="878"/>
      <c r="BV77" s="878"/>
      <c r="BW77" s="878"/>
      <c r="BX77" s="878"/>
      <c r="BY77" s="878"/>
      <c r="BZ77" s="878"/>
      <c r="CA77" s="878"/>
      <c r="CB77" s="878"/>
      <c r="CC77" s="878"/>
      <c r="CD77" s="878"/>
      <c r="CE77" s="878"/>
      <c r="CF77" s="878"/>
      <c r="CG77" s="879"/>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199"/>
    </row>
    <row r="78" spans="1:131" s="200" customFormat="1" ht="26.25" customHeight="1">
      <c r="A78" s="214">
        <v>11</v>
      </c>
      <c r="B78" s="890" t="s">
        <v>540</v>
      </c>
      <c r="C78" s="891"/>
      <c r="D78" s="891"/>
      <c r="E78" s="891"/>
      <c r="F78" s="891"/>
      <c r="G78" s="891"/>
      <c r="H78" s="891"/>
      <c r="I78" s="891"/>
      <c r="J78" s="891"/>
      <c r="K78" s="891"/>
      <c r="L78" s="891"/>
      <c r="M78" s="891"/>
      <c r="N78" s="891"/>
      <c r="O78" s="891"/>
      <c r="P78" s="892"/>
      <c r="Q78" s="886">
        <v>289</v>
      </c>
      <c r="R78" s="848"/>
      <c r="S78" s="848"/>
      <c r="T78" s="848"/>
      <c r="U78" s="848"/>
      <c r="V78" s="848">
        <v>274</v>
      </c>
      <c r="W78" s="848"/>
      <c r="X78" s="848"/>
      <c r="Y78" s="848"/>
      <c r="Z78" s="848"/>
      <c r="AA78" s="848">
        <v>15</v>
      </c>
      <c r="AB78" s="848"/>
      <c r="AC78" s="848"/>
      <c r="AD78" s="848"/>
      <c r="AE78" s="848"/>
      <c r="AF78" s="848">
        <v>15</v>
      </c>
      <c r="AG78" s="848"/>
      <c r="AH78" s="848"/>
      <c r="AI78" s="848"/>
      <c r="AJ78" s="848"/>
      <c r="AK78" s="848">
        <v>85</v>
      </c>
      <c r="AL78" s="848"/>
      <c r="AM78" s="848"/>
      <c r="AN78" s="848"/>
      <c r="AO78" s="848"/>
      <c r="AP78" s="848" t="s">
        <v>532</v>
      </c>
      <c r="AQ78" s="848"/>
      <c r="AR78" s="848"/>
      <c r="AS78" s="848"/>
      <c r="AT78" s="848"/>
      <c r="AU78" s="848" t="s">
        <v>532</v>
      </c>
      <c r="AV78" s="848"/>
      <c r="AW78" s="848"/>
      <c r="AX78" s="848"/>
      <c r="AY78" s="848"/>
      <c r="AZ78" s="880"/>
      <c r="BA78" s="880"/>
      <c r="BB78" s="880"/>
      <c r="BC78" s="880"/>
      <c r="BD78" s="881"/>
      <c r="BE78" s="218"/>
      <c r="BF78" s="218"/>
      <c r="BG78" s="218"/>
      <c r="BH78" s="218"/>
      <c r="BI78" s="218"/>
      <c r="BJ78" s="221"/>
      <c r="BK78" s="221"/>
      <c r="BL78" s="221"/>
      <c r="BM78" s="221"/>
      <c r="BN78" s="221"/>
      <c r="BO78" s="218"/>
      <c r="BP78" s="218"/>
      <c r="BQ78" s="215">
        <v>72</v>
      </c>
      <c r="BR78" s="220"/>
      <c r="BS78" s="877"/>
      <c r="BT78" s="878"/>
      <c r="BU78" s="878"/>
      <c r="BV78" s="878"/>
      <c r="BW78" s="878"/>
      <c r="BX78" s="878"/>
      <c r="BY78" s="878"/>
      <c r="BZ78" s="878"/>
      <c r="CA78" s="878"/>
      <c r="CB78" s="878"/>
      <c r="CC78" s="878"/>
      <c r="CD78" s="878"/>
      <c r="CE78" s="878"/>
      <c r="CF78" s="878"/>
      <c r="CG78" s="879"/>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199"/>
    </row>
    <row r="79" spans="1:131" s="200" customFormat="1" ht="26.25" customHeight="1">
      <c r="A79" s="214">
        <v>12</v>
      </c>
      <c r="B79" s="890" t="s">
        <v>541</v>
      </c>
      <c r="C79" s="891"/>
      <c r="D79" s="891"/>
      <c r="E79" s="891"/>
      <c r="F79" s="891"/>
      <c r="G79" s="891"/>
      <c r="H79" s="891"/>
      <c r="I79" s="891"/>
      <c r="J79" s="891"/>
      <c r="K79" s="891"/>
      <c r="L79" s="891"/>
      <c r="M79" s="891"/>
      <c r="N79" s="891"/>
      <c r="O79" s="891"/>
      <c r="P79" s="892"/>
      <c r="Q79" s="886">
        <v>65</v>
      </c>
      <c r="R79" s="848"/>
      <c r="S79" s="848"/>
      <c r="T79" s="848"/>
      <c r="U79" s="848"/>
      <c r="V79" s="848">
        <v>64</v>
      </c>
      <c r="W79" s="848"/>
      <c r="X79" s="848"/>
      <c r="Y79" s="848"/>
      <c r="Z79" s="848"/>
      <c r="AA79" s="848">
        <v>1</v>
      </c>
      <c r="AB79" s="848"/>
      <c r="AC79" s="848"/>
      <c r="AD79" s="848"/>
      <c r="AE79" s="848"/>
      <c r="AF79" s="848">
        <v>1</v>
      </c>
      <c r="AG79" s="848"/>
      <c r="AH79" s="848"/>
      <c r="AI79" s="848"/>
      <c r="AJ79" s="848"/>
      <c r="AK79" s="848" t="s">
        <v>532</v>
      </c>
      <c r="AL79" s="848"/>
      <c r="AM79" s="848"/>
      <c r="AN79" s="848"/>
      <c r="AO79" s="848"/>
      <c r="AP79" s="848" t="s">
        <v>532</v>
      </c>
      <c r="AQ79" s="848"/>
      <c r="AR79" s="848"/>
      <c r="AS79" s="848"/>
      <c r="AT79" s="848"/>
      <c r="AU79" s="848" t="s">
        <v>532</v>
      </c>
      <c r="AV79" s="848"/>
      <c r="AW79" s="848"/>
      <c r="AX79" s="848"/>
      <c r="AY79" s="848"/>
      <c r="AZ79" s="880"/>
      <c r="BA79" s="880"/>
      <c r="BB79" s="880"/>
      <c r="BC79" s="880"/>
      <c r="BD79" s="881"/>
      <c r="BE79" s="218"/>
      <c r="BF79" s="218"/>
      <c r="BG79" s="218"/>
      <c r="BH79" s="218"/>
      <c r="BI79" s="218"/>
      <c r="BJ79" s="221"/>
      <c r="BK79" s="221"/>
      <c r="BL79" s="221"/>
      <c r="BM79" s="221"/>
      <c r="BN79" s="221"/>
      <c r="BO79" s="218"/>
      <c r="BP79" s="218"/>
      <c r="BQ79" s="215">
        <v>73</v>
      </c>
      <c r="BR79" s="220"/>
      <c r="BS79" s="877"/>
      <c r="BT79" s="878"/>
      <c r="BU79" s="878"/>
      <c r="BV79" s="878"/>
      <c r="BW79" s="878"/>
      <c r="BX79" s="878"/>
      <c r="BY79" s="878"/>
      <c r="BZ79" s="878"/>
      <c r="CA79" s="878"/>
      <c r="CB79" s="878"/>
      <c r="CC79" s="878"/>
      <c r="CD79" s="878"/>
      <c r="CE79" s="878"/>
      <c r="CF79" s="878"/>
      <c r="CG79" s="879"/>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199"/>
    </row>
    <row r="80" spans="1:131" s="200" customFormat="1" ht="26.25" customHeight="1">
      <c r="A80" s="214">
        <v>13</v>
      </c>
      <c r="B80" s="890" t="s">
        <v>542</v>
      </c>
      <c r="C80" s="891"/>
      <c r="D80" s="891"/>
      <c r="E80" s="891"/>
      <c r="F80" s="891"/>
      <c r="G80" s="891"/>
      <c r="H80" s="891"/>
      <c r="I80" s="891"/>
      <c r="J80" s="891"/>
      <c r="K80" s="891"/>
      <c r="L80" s="891"/>
      <c r="M80" s="891"/>
      <c r="N80" s="891"/>
      <c r="O80" s="891"/>
      <c r="P80" s="892"/>
      <c r="Q80" s="886">
        <v>55</v>
      </c>
      <c r="R80" s="848"/>
      <c r="S80" s="848"/>
      <c r="T80" s="848"/>
      <c r="U80" s="848"/>
      <c r="V80" s="848">
        <v>55</v>
      </c>
      <c r="W80" s="848"/>
      <c r="X80" s="848"/>
      <c r="Y80" s="848"/>
      <c r="Z80" s="848"/>
      <c r="AA80" s="848">
        <v>0</v>
      </c>
      <c r="AB80" s="848"/>
      <c r="AC80" s="848"/>
      <c r="AD80" s="848"/>
      <c r="AE80" s="848"/>
      <c r="AF80" s="848">
        <v>0</v>
      </c>
      <c r="AG80" s="848"/>
      <c r="AH80" s="848"/>
      <c r="AI80" s="848"/>
      <c r="AJ80" s="848"/>
      <c r="AK80" s="848" t="s">
        <v>532</v>
      </c>
      <c r="AL80" s="848"/>
      <c r="AM80" s="848"/>
      <c r="AN80" s="848"/>
      <c r="AO80" s="848"/>
      <c r="AP80" s="848" t="s">
        <v>532</v>
      </c>
      <c r="AQ80" s="848"/>
      <c r="AR80" s="848"/>
      <c r="AS80" s="848"/>
      <c r="AT80" s="848"/>
      <c r="AU80" s="848" t="s">
        <v>532</v>
      </c>
      <c r="AV80" s="848"/>
      <c r="AW80" s="848"/>
      <c r="AX80" s="848"/>
      <c r="AY80" s="848"/>
      <c r="AZ80" s="880"/>
      <c r="BA80" s="880"/>
      <c r="BB80" s="880"/>
      <c r="BC80" s="880"/>
      <c r="BD80" s="881"/>
      <c r="BE80" s="218"/>
      <c r="BF80" s="218"/>
      <c r="BG80" s="218"/>
      <c r="BH80" s="218"/>
      <c r="BI80" s="218"/>
      <c r="BJ80" s="218"/>
      <c r="BK80" s="218"/>
      <c r="BL80" s="218"/>
      <c r="BM80" s="218"/>
      <c r="BN80" s="218"/>
      <c r="BO80" s="218"/>
      <c r="BP80" s="218"/>
      <c r="BQ80" s="215">
        <v>74</v>
      </c>
      <c r="BR80" s="220"/>
      <c r="BS80" s="877"/>
      <c r="BT80" s="878"/>
      <c r="BU80" s="878"/>
      <c r="BV80" s="878"/>
      <c r="BW80" s="878"/>
      <c r="BX80" s="878"/>
      <c r="BY80" s="878"/>
      <c r="BZ80" s="878"/>
      <c r="CA80" s="878"/>
      <c r="CB80" s="878"/>
      <c r="CC80" s="878"/>
      <c r="CD80" s="878"/>
      <c r="CE80" s="878"/>
      <c r="CF80" s="878"/>
      <c r="CG80" s="879"/>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199"/>
    </row>
    <row r="81" spans="1:131" s="200" customFormat="1" ht="26.25" customHeight="1">
      <c r="A81" s="214">
        <v>14</v>
      </c>
      <c r="B81" s="890" t="s">
        <v>543</v>
      </c>
      <c r="C81" s="891"/>
      <c r="D81" s="891"/>
      <c r="E81" s="891"/>
      <c r="F81" s="891"/>
      <c r="G81" s="891"/>
      <c r="H81" s="891"/>
      <c r="I81" s="891"/>
      <c r="J81" s="891"/>
      <c r="K81" s="891"/>
      <c r="L81" s="891"/>
      <c r="M81" s="891"/>
      <c r="N81" s="891"/>
      <c r="O81" s="891"/>
      <c r="P81" s="892"/>
      <c r="Q81" s="886">
        <v>6</v>
      </c>
      <c r="R81" s="848"/>
      <c r="S81" s="848"/>
      <c r="T81" s="848"/>
      <c r="U81" s="848"/>
      <c r="V81" s="848">
        <v>5</v>
      </c>
      <c r="W81" s="848"/>
      <c r="X81" s="848"/>
      <c r="Y81" s="848"/>
      <c r="Z81" s="848"/>
      <c r="AA81" s="848">
        <v>1</v>
      </c>
      <c r="AB81" s="848"/>
      <c r="AC81" s="848"/>
      <c r="AD81" s="848"/>
      <c r="AE81" s="848"/>
      <c r="AF81" s="848">
        <v>1</v>
      </c>
      <c r="AG81" s="848"/>
      <c r="AH81" s="848"/>
      <c r="AI81" s="848"/>
      <c r="AJ81" s="848"/>
      <c r="AK81" s="848" t="s">
        <v>553</v>
      </c>
      <c r="AL81" s="848"/>
      <c r="AM81" s="848"/>
      <c r="AN81" s="848"/>
      <c r="AO81" s="848"/>
      <c r="AP81" s="848" t="s">
        <v>532</v>
      </c>
      <c r="AQ81" s="848"/>
      <c r="AR81" s="848"/>
      <c r="AS81" s="848"/>
      <c r="AT81" s="848"/>
      <c r="AU81" s="848" t="s">
        <v>532</v>
      </c>
      <c r="AV81" s="848"/>
      <c r="AW81" s="848"/>
      <c r="AX81" s="848"/>
      <c r="AY81" s="848"/>
      <c r="AZ81" s="880"/>
      <c r="BA81" s="880"/>
      <c r="BB81" s="880"/>
      <c r="BC81" s="880"/>
      <c r="BD81" s="881"/>
      <c r="BE81" s="218"/>
      <c r="BF81" s="218"/>
      <c r="BG81" s="218"/>
      <c r="BH81" s="218"/>
      <c r="BI81" s="218"/>
      <c r="BJ81" s="218"/>
      <c r="BK81" s="218"/>
      <c r="BL81" s="218"/>
      <c r="BM81" s="218"/>
      <c r="BN81" s="218"/>
      <c r="BO81" s="218"/>
      <c r="BP81" s="218"/>
      <c r="BQ81" s="215">
        <v>75</v>
      </c>
      <c r="BR81" s="220"/>
      <c r="BS81" s="877"/>
      <c r="BT81" s="878"/>
      <c r="BU81" s="878"/>
      <c r="BV81" s="878"/>
      <c r="BW81" s="878"/>
      <c r="BX81" s="878"/>
      <c r="BY81" s="878"/>
      <c r="BZ81" s="878"/>
      <c r="CA81" s="878"/>
      <c r="CB81" s="878"/>
      <c r="CC81" s="878"/>
      <c r="CD81" s="878"/>
      <c r="CE81" s="878"/>
      <c r="CF81" s="878"/>
      <c r="CG81" s="879"/>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199"/>
    </row>
    <row r="82" spans="1:131" s="200" customFormat="1" ht="26.25" customHeight="1">
      <c r="A82" s="214">
        <v>15</v>
      </c>
      <c r="B82" s="890" t="s">
        <v>544</v>
      </c>
      <c r="C82" s="891"/>
      <c r="D82" s="891"/>
      <c r="E82" s="891"/>
      <c r="F82" s="891"/>
      <c r="G82" s="891"/>
      <c r="H82" s="891"/>
      <c r="I82" s="891"/>
      <c r="J82" s="891"/>
      <c r="K82" s="891"/>
      <c r="L82" s="891"/>
      <c r="M82" s="891"/>
      <c r="N82" s="891"/>
      <c r="O82" s="891"/>
      <c r="P82" s="892"/>
      <c r="Q82" s="886">
        <v>7100</v>
      </c>
      <c r="R82" s="848"/>
      <c r="S82" s="848"/>
      <c r="T82" s="848"/>
      <c r="U82" s="848"/>
      <c r="V82" s="848">
        <v>7097</v>
      </c>
      <c r="W82" s="848"/>
      <c r="X82" s="848"/>
      <c r="Y82" s="848"/>
      <c r="Z82" s="848"/>
      <c r="AA82" s="848">
        <v>3</v>
      </c>
      <c r="AB82" s="848"/>
      <c r="AC82" s="848"/>
      <c r="AD82" s="848"/>
      <c r="AE82" s="848"/>
      <c r="AF82" s="848">
        <v>3</v>
      </c>
      <c r="AG82" s="848"/>
      <c r="AH82" s="848"/>
      <c r="AI82" s="848"/>
      <c r="AJ82" s="848"/>
      <c r="AK82" s="848">
        <v>17</v>
      </c>
      <c r="AL82" s="848"/>
      <c r="AM82" s="848"/>
      <c r="AN82" s="848"/>
      <c r="AO82" s="848"/>
      <c r="AP82" s="848" t="s">
        <v>532</v>
      </c>
      <c r="AQ82" s="848"/>
      <c r="AR82" s="848"/>
      <c r="AS82" s="848"/>
      <c r="AT82" s="848"/>
      <c r="AU82" s="848" t="s">
        <v>532</v>
      </c>
      <c r="AV82" s="848"/>
      <c r="AW82" s="848"/>
      <c r="AX82" s="848"/>
      <c r="AY82" s="848"/>
      <c r="AZ82" s="880"/>
      <c r="BA82" s="880"/>
      <c r="BB82" s="880"/>
      <c r="BC82" s="880"/>
      <c r="BD82" s="881"/>
      <c r="BE82" s="218"/>
      <c r="BF82" s="218"/>
      <c r="BG82" s="218"/>
      <c r="BH82" s="218"/>
      <c r="BI82" s="218"/>
      <c r="BJ82" s="218"/>
      <c r="BK82" s="218"/>
      <c r="BL82" s="218"/>
      <c r="BM82" s="218"/>
      <c r="BN82" s="218"/>
      <c r="BO82" s="218"/>
      <c r="BP82" s="218"/>
      <c r="BQ82" s="215">
        <v>76</v>
      </c>
      <c r="BR82" s="220"/>
      <c r="BS82" s="877"/>
      <c r="BT82" s="878"/>
      <c r="BU82" s="878"/>
      <c r="BV82" s="878"/>
      <c r="BW82" s="878"/>
      <c r="BX82" s="878"/>
      <c r="BY82" s="878"/>
      <c r="BZ82" s="878"/>
      <c r="CA82" s="878"/>
      <c r="CB82" s="878"/>
      <c r="CC82" s="878"/>
      <c r="CD82" s="878"/>
      <c r="CE82" s="878"/>
      <c r="CF82" s="878"/>
      <c r="CG82" s="879"/>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199"/>
    </row>
    <row r="83" spans="1:131" s="200" customFormat="1" ht="26.25" customHeight="1">
      <c r="A83" s="214">
        <v>16</v>
      </c>
      <c r="B83" s="890" t="s">
        <v>545</v>
      </c>
      <c r="C83" s="891"/>
      <c r="D83" s="891"/>
      <c r="E83" s="891"/>
      <c r="F83" s="891"/>
      <c r="G83" s="891"/>
      <c r="H83" s="891"/>
      <c r="I83" s="891"/>
      <c r="J83" s="891"/>
      <c r="K83" s="891"/>
      <c r="L83" s="891"/>
      <c r="M83" s="891"/>
      <c r="N83" s="891"/>
      <c r="O83" s="891"/>
      <c r="P83" s="892"/>
      <c r="Q83" s="886">
        <v>267</v>
      </c>
      <c r="R83" s="848"/>
      <c r="S83" s="848"/>
      <c r="T83" s="848"/>
      <c r="U83" s="848"/>
      <c r="V83" s="848">
        <v>252</v>
      </c>
      <c r="W83" s="848"/>
      <c r="X83" s="848"/>
      <c r="Y83" s="848"/>
      <c r="Z83" s="848"/>
      <c r="AA83" s="848">
        <v>15</v>
      </c>
      <c r="AB83" s="848"/>
      <c r="AC83" s="848"/>
      <c r="AD83" s="848"/>
      <c r="AE83" s="848"/>
      <c r="AF83" s="848">
        <v>15</v>
      </c>
      <c r="AG83" s="848"/>
      <c r="AH83" s="848"/>
      <c r="AI83" s="848"/>
      <c r="AJ83" s="848"/>
      <c r="AK83" s="848" t="s">
        <v>532</v>
      </c>
      <c r="AL83" s="848"/>
      <c r="AM83" s="848"/>
      <c r="AN83" s="848"/>
      <c r="AO83" s="848"/>
      <c r="AP83" s="848">
        <v>1584</v>
      </c>
      <c r="AQ83" s="848"/>
      <c r="AR83" s="848"/>
      <c r="AS83" s="848"/>
      <c r="AT83" s="848"/>
      <c r="AU83" s="848">
        <v>61</v>
      </c>
      <c r="AV83" s="848"/>
      <c r="AW83" s="848"/>
      <c r="AX83" s="848"/>
      <c r="AY83" s="848"/>
      <c r="AZ83" s="880"/>
      <c r="BA83" s="880"/>
      <c r="BB83" s="880"/>
      <c r="BC83" s="880"/>
      <c r="BD83" s="881"/>
      <c r="BE83" s="218"/>
      <c r="BF83" s="218"/>
      <c r="BG83" s="218"/>
      <c r="BH83" s="218"/>
      <c r="BI83" s="218"/>
      <c r="BJ83" s="218"/>
      <c r="BK83" s="218"/>
      <c r="BL83" s="218"/>
      <c r="BM83" s="218"/>
      <c r="BN83" s="218"/>
      <c r="BO83" s="218"/>
      <c r="BP83" s="218"/>
      <c r="BQ83" s="215">
        <v>77</v>
      </c>
      <c r="BR83" s="220"/>
      <c r="BS83" s="877"/>
      <c r="BT83" s="878"/>
      <c r="BU83" s="878"/>
      <c r="BV83" s="878"/>
      <c r="BW83" s="878"/>
      <c r="BX83" s="878"/>
      <c r="BY83" s="878"/>
      <c r="BZ83" s="878"/>
      <c r="CA83" s="878"/>
      <c r="CB83" s="878"/>
      <c r="CC83" s="878"/>
      <c r="CD83" s="878"/>
      <c r="CE83" s="878"/>
      <c r="CF83" s="878"/>
      <c r="CG83" s="879"/>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199"/>
    </row>
    <row r="84" spans="1:131" s="200" customFormat="1" ht="26.25" customHeight="1">
      <c r="A84" s="214">
        <v>17</v>
      </c>
      <c r="B84" s="890" t="s">
        <v>554</v>
      </c>
      <c r="C84" s="891"/>
      <c r="D84" s="891"/>
      <c r="E84" s="891"/>
      <c r="F84" s="891"/>
      <c r="G84" s="891"/>
      <c r="H84" s="891"/>
      <c r="I84" s="891"/>
      <c r="J84" s="891"/>
      <c r="K84" s="891"/>
      <c r="L84" s="891"/>
      <c r="M84" s="891"/>
      <c r="N84" s="891"/>
      <c r="O84" s="891"/>
      <c r="P84" s="892"/>
      <c r="Q84" s="886">
        <v>4</v>
      </c>
      <c r="R84" s="848"/>
      <c r="S84" s="848"/>
      <c r="T84" s="848"/>
      <c r="U84" s="848"/>
      <c r="V84" s="848">
        <v>2</v>
      </c>
      <c r="W84" s="848"/>
      <c r="X84" s="848"/>
      <c r="Y84" s="848"/>
      <c r="Z84" s="848"/>
      <c r="AA84" s="848">
        <v>2</v>
      </c>
      <c r="AB84" s="848"/>
      <c r="AC84" s="848"/>
      <c r="AD84" s="848"/>
      <c r="AE84" s="848"/>
      <c r="AF84" s="848">
        <v>2</v>
      </c>
      <c r="AG84" s="848"/>
      <c r="AH84" s="848"/>
      <c r="AI84" s="848"/>
      <c r="AJ84" s="848"/>
      <c r="AK84" s="848">
        <v>0</v>
      </c>
      <c r="AL84" s="848"/>
      <c r="AM84" s="848"/>
      <c r="AN84" s="848"/>
      <c r="AO84" s="848"/>
      <c r="AP84" s="848" t="s">
        <v>555</v>
      </c>
      <c r="AQ84" s="848"/>
      <c r="AR84" s="848"/>
      <c r="AS84" s="848"/>
      <c r="AT84" s="848"/>
      <c r="AU84" s="848" t="s">
        <v>555</v>
      </c>
      <c r="AV84" s="848"/>
      <c r="AW84" s="848"/>
      <c r="AX84" s="848"/>
      <c r="AY84" s="848"/>
      <c r="AZ84" s="880"/>
      <c r="BA84" s="880"/>
      <c r="BB84" s="880"/>
      <c r="BC84" s="880"/>
      <c r="BD84" s="881"/>
      <c r="BE84" s="218"/>
      <c r="BF84" s="218"/>
      <c r="BG84" s="218"/>
      <c r="BH84" s="218"/>
      <c r="BI84" s="218"/>
      <c r="BJ84" s="218"/>
      <c r="BK84" s="218"/>
      <c r="BL84" s="218"/>
      <c r="BM84" s="218"/>
      <c r="BN84" s="218"/>
      <c r="BO84" s="218"/>
      <c r="BP84" s="218"/>
      <c r="BQ84" s="215">
        <v>78</v>
      </c>
      <c r="BR84" s="220"/>
      <c r="BS84" s="877"/>
      <c r="BT84" s="878"/>
      <c r="BU84" s="878"/>
      <c r="BV84" s="878"/>
      <c r="BW84" s="878"/>
      <c r="BX84" s="878"/>
      <c r="BY84" s="878"/>
      <c r="BZ84" s="878"/>
      <c r="CA84" s="878"/>
      <c r="CB84" s="878"/>
      <c r="CC84" s="878"/>
      <c r="CD84" s="878"/>
      <c r="CE84" s="878"/>
      <c r="CF84" s="878"/>
      <c r="CG84" s="879"/>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199"/>
    </row>
    <row r="85" spans="1:131" s="200" customFormat="1" ht="26.25" customHeight="1">
      <c r="A85" s="214">
        <v>18</v>
      </c>
      <c r="B85" s="890"/>
      <c r="C85" s="891"/>
      <c r="D85" s="891"/>
      <c r="E85" s="891"/>
      <c r="F85" s="891"/>
      <c r="G85" s="891"/>
      <c r="H85" s="891"/>
      <c r="I85" s="891"/>
      <c r="J85" s="891"/>
      <c r="K85" s="891"/>
      <c r="L85" s="891"/>
      <c r="M85" s="891"/>
      <c r="N85" s="891"/>
      <c r="O85" s="891"/>
      <c r="P85" s="892"/>
      <c r="Q85" s="886"/>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80"/>
      <c r="BA85" s="880"/>
      <c r="BB85" s="880"/>
      <c r="BC85" s="880"/>
      <c r="BD85" s="881"/>
      <c r="BE85" s="218"/>
      <c r="BF85" s="218"/>
      <c r="BG85" s="218"/>
      <c r="BH85" s="218"/>
      <c r="BI85" s="218"/>
      <c r="BJ85" s="218"/>
      <c r="BK85" s="218"/>
      <c r="BL85" s="218"/>
      <c r="BM85" s="218"/>
      <c r="BN85" s="218"/>
      <c r="BO85" s="218"/>
      <c r="BP85" s="218"/>
      <c r="BQ85" s="215">
        <v>79</v>
      </c>
      <c r="BR85" s="220"/>
      <c r="BS85" s="877"/>
      <c r="BT85" s="878"/>
      <c r="BU85" s="878"/>
      <c r="BV85" s="878"/>
      <c r="BW85" s="878"/>
      <c r="BX85" s="878"/>
      <c r="BY85" s="878"/>
      <c r="BZ85" s="878"/>
      <c r="CA85" s="878"/>
      <c r="CB85" s="878"/>
      <c r="CC85" s="878"/>
      <c r="CD85" s="878"/>
      <c r="CE85" s="878"/>
      <c r="CF85" s="878"/>
      <c r="CG85" s="879"/>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199"/>
    </row>
    <row r="86" spans="1:131" s="200" customFormat="1" ht="26.25" customHeight="1">
      <c r="A86" s="214">
        <v>19</v>
      </c>
      <c r="B86" s="890"/>
      <c r="C86" s="891"/>
      <c r="D86" s="891"/>
      <c r="E86" s="891"/>
      <c r="F86" s="891"/>
      <c r="G86" s="891"/>
      <c r="H86" s="891"/>
      <c r="I86" s="891"/>
      <c r="J86" s="891"/>
      <c r="K86" s="891"/>
      <c r="L86" s="891"/>
      <c r="M86" s="891"/>
      <c r="N86" s="891"/>
      <c r="O86" s="891"/>
      <c r="P86" s="892"/>
      <c r="Q86" s="886"/>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80"/>
      <c r="BA86" s="880"/>
      <c r="BB86" s="880"/>
      <c r="BC86" s="880"/>
      <c r="BD86" s="881"/>
      <c r="BE86" s="218"/>
      <c r="BF86" s="218"/>
      <c r="BG86" s="218"/>
      <c r="BH86" s="218"/>
      <c r="BI86" s="218"/>
      <c r="BJ86" s="218"/>
      <c r="BK86" s="218"/>
      <c r="BL86" s="218"/>
      <c r="BM86" s="218"/>
      <c r="BN86" s="218"/>
      <c r="BO86" s="218"/>
      <c r="BP86" s="218"/>
      <c r="BQ86" s="215">
        <v>80</v>
      </c>
      <c r="BR86" s="220"/>
      <c r="BS86" s="877"/>
      <c r="BT86" s="878"/>
      <c r="BU86" s="878"/>
      <c r="BV86" s="878"/>
      <c r="BW86" s="878"/>
      <c r="BX86" s="878"/>
      <c r="BY86" s="878"/>
      <c r="BZ86" s="878"/>
      <c r="CA86" s="878"/>
      <c r="CB86" s="878"/>
      <c r="CC86" s="878"/>
      <c r="CD86" s="878"/>
      <c r="CE86" s="878"/>
      <c r="CF86" s="878"/>
      <c r="CG86" s="879"/>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199"/>
    </row>
    <row r="87" spans="1:131" s="200" customFormat="1" ht="26.25" customHeight="1">
      <c r="A87" s="222">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18"/>
      <c r="BF87" s="218"/>
      <c r="BG87" s="218"/>
      <c r="BH87" s="218"/>
      <c r="BI87" s="218"/>
      <c r="BJ87" s="218"/>
      <c r="BK87" s="218"/>
      <c r="BL87" s="218"/>
      <c r="BM87" s="218"/>
      <c r="BN87" s="218"/>
      <c r="BO87" s="218"/>
      <c r="BP87" s="218"/>
      <c r="BQ87" s="215">
        <v>81</v>
      </c>
      <c r="BR87" s="220"/>
      <c r="BS87" s="877"/>
      <c r="BT87" s="878"/>
      <c r="BU87" s="878"/>
      <c r="BV87" s="878"/>
      <c r="BW87" s="878"/>
      <c r="BX87" s="878"/>
      <c r="BY87" s="878"/>
      <c r="BZ87" s="878"/>
      <c r="CA87" s="878"/>
      <c r="CB87" s="878"/>
      <c r="CC87" s="878"/>
      <c r="CD87" s="878"/>
      <c r="CE87" s="878"/>
      <c r="CF87" s="878"/>
      <c r="CG87" s="879"/>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93"/>
      <c r="R88" s="894"/>
      <c r="S88" s="894"/>
      <c r="T88" s="894"/>
      <c r="U88" s="894"/>
      <c r="V88" s="894"/>
      <c r="W88" s="894"/>
      <c r="X88" s="894"/>
      <c r="Y88" s="894"/>
      <c r="Z88" s="894"/>
      <c r="AA88" s="894"/>
      <c r="AB88" s="894"/>
      <c r="AC88" s="894"/>
      <c r="AD88" s="894"/>
      <c r="AE88" s="894"/>
      <c r="AF88" s="859">
        <v>8790</v>
      </c>
      <c r="AG88" s="859"/>
      <c r="AH88" s="859"/>
      <c r="AI88" s="859"/>
      <c r="AJ88" s="859"/>
      <c r="AK88" s="894"/>
      <c r="AL88" s="894"/>
      <c r="AM88" s="894"/>
      <c r="AN88" s="894"/>
      <c r="AO88" s="894"/>
      <c r="AP88" s="859">
        <v>4248</v>
      </c>
      <c r="AQ88" s="859"/>
      <c r="AR88" s="859"/>
      <c r="AS88" s="859"/>
      <c r="AT88" s="859"/>
      <c r="AU88" s="859">
        <v>1637</v>
      </c>
      <c r="AV88" s="859"/>
      <c r="AW88" s="859"/>
      <c r="AX88" s="859"/>
      <c r="AY88" s="859"/>
      <c r="AZ88" s="861"/>
      <c r="BA88" s="861"/>
      <c r="BB88" s="861"/>
      <c r="BC88" s="861"/>
      <c r="BD88" s="862"/>
      <c r="BE88" s="218"/>
      <c r="BF88" s="218"/>
      <c r="BG88" s="218"/>
      <c r="BH88" s="218"/>
      <c r="BI88" s="218"/>
      <c r="BJ88" s="218"/>
      <c r="BK88" s="218"/>
      <c r="BL88" s="218"/>
      <c r="BM88" s="218"/>
      <c r="BN88" s="218"/>
      <c r="BO88" s="218"/>
      <c r="BP88" s="218"/>
      <c r="BQ88" s="215">
        <v>82</v>
      </c>
      <c r="BR88" s="220"/>
      <c r="BS88" s="877"/>
      <c r="BT88" s="878"/>
      <c r="BU88" s="878"/>
      <c r="BV88" s="878"/>
      <c r="BW88" s="878"/>
      <c r="BX88" s="878"/>
      <c r="BY88" s="878"/>
      <c r="BZ88" s="878"/>
      <c r="CA88" s="878"/>
      <c r="CB88" s="878"/>
      <c r="CC88" s="878"/>
      <c r="CD88" s="878"/>
      <c r="CE88" s="878"/>
      <c r="CF88" s="878"/>
      <c r="CG88" s="879"/>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77"/>
      <c r="BT89" s="878"/>
      <c r="BU89" s="878"/>
      <c r="BV89" s="878"/>
      <c r="BW89" s="878"/>
      <c r="BX89" s="878"/>
      <c r="BY89" s="878"/>
      <c r="BZ89" s="878"/>
      <c r="CA89" s="878"/>
      <c r="CB89" s="878"/>
      <c r="CC89" s="878"/>
      <c r="CD89" s="878"/>
      <c r="CE89" s="878"/>
      <c r="CF89" s="878"/>
      <c r="CG89" s="879"/>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77"/>
      <c r="BT90" s="878"/>
      <c r="BU90" s="878"/>
      <c r="BV90" s="878"/>
      <c r="BW90" s="878"/>
      <c r="BX90" s="878"/>
      <c r="BY90" s="878"/>
      <c r="BZ90" s="878"/>
      <c r="CA90" s="878"/>
      <c r="CB90" s="878"/>
      <c r="CC90" s="878"/>
      <c r="CD90" s="878"/>
      <c r="CE90" s="878"/>
      <c r="CF90" s="878"/>
      <c r="CG90" s="879"/>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77"/>
      <c r="BT91" s="878"/>
      <c r="BU91" s="878"/>
      <c r="BV91" s="878"/>
      <c r="BW91" s="878"/>
      <c r="BX91" s="878"/>
      <c r="BY91" s="878"/>
      <c r="BZ91" s="878"/>
      <c r="CA91" s="878"/>
      <c r="CB91" s="878"/>
      <c r="CC91" s="878"/>
      <c r="CD91" s="878"/>
      <c r="CE91" s="878"/>
      <c r="CF91" s="878"/>
      <c r="CG91" s="879"/>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77"/>
      <c r="BT92" s="878"/>
      <c r="BU92" s="878"/>
      <c r="BV92" s="878"/>
      <c r="BW92" s="878"/>
      <c r="BX92" s="878"/>
      <c r="BY92" s="878"/>
      <c r="BZ92" s="878"/>
      <c r="CA92" s="878"/>
      <c r="CB92" s="878"/>
      <c r="CC92" s="878"/>
      <c r="CD92" s="878"/>
      <c r="CE92" s="878"/>
      <c r="CF92" s="878"/>
      <c r="CG92" s="879"/>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77"/>
      <c r="BT93" s="878"/>
      <c r="BU93" s="878"/>
      <c r="BV93" s="878"/>
      <c r="BW93" s="878"/>
      <c r="BX93" s="878"/>
      <c r="BY93" s="878"/>
      <c r="BZ93" s="878"/>
      <c r="CA93" s="878"/>
      <c r="CB93" s="878"/>
      <c r="CC93" s="878"/>
      <c r="CD93" s="878"/>
      <c r="CE93" s="878"/>
      <c r="CF93" s="878"/>
      <c r="CG93" s="879"/>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77"/>
      <c r="BT94" s="878"/>
      <c r="BU94" s="878"/>
      <c r="BV94" s="878"/>
      <c r="BW94" s="878"/>
      <c r="BX94" s="878"/>
      <c r="BY94" s="878"/>
      <c r="BZ94" s="878"/>
      <c r="CA94" s="878"/>
      <c r="CB94" s="878"/>
      <c r="CC94" s="878"/>
      <c r="CD94" s="878"/>
      <c r="CE94" s="878"/>
      <c r="CF94" s="878"/>
      <c r="CG94" s="879"/>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77"/>
      <c r="BT95" s="878"/>
      <c r="BU95" s="878"/>
      <c r="BV95" s="878"/>
      <c r="BW95" s="878"/>
      <c r="BX95" s="878"/>
      <c r="BY95" s="878"/>
      <c r="BZ95" s="878"/>
      <c r="CA95" s="878"/>
      <c r="CB95" s="878"/>
      <c r="CC95" s="878"/>
      <c r="CD95" s="878"/>
      <c r="CE95" s="878"/>
      <c r="CF95" s="878"/>
      <c r="CG95" s="879"/>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77"/>
      <c r="BT96" s="878"/>
      <c r="BU96" s="878"/>
      <c r="BV96" s="878"/>
      <c r="BW96" s="878"/>
      <c r="BX96" s="878"/>
      <c r="BY96" s="878"/>
      <c r="BZ96" s="878"/>
      <c r="CA96" s="878"/>
      <c r="CB96" s="878"/>
      <c r="CC96" s="878"/>
      <c r="CD96" s="878"/>
      <c r="CE96" s="878"/>
      <c r="CF96" s="878"/>
      <c r="CG96" s="879"/>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77"/>
      <c r="BT97" s="878"/>
      <c r="BU97" s="878"/>
      <c r="BV97" s="878"/>
      <c r="BW97" s="878"/>
      <c r="BX97" s="878"/>
      <c r="BY97" s="878"/>
      <c r="BZ97" s="878"/>
      <c r="CA97" s="878"/>
      <c r="CB97" s="878"/>
      <c r="CC97" s="878"/>
      <c r="CD97" s="878"/>
      <c r="CE97" s="878"/>
      <c r="CF97" s="878"/>
      <c r="CG97" s="879"/>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77"/>
      <c r="BT98" s="878"/>
      <c r="BU98" s="878"/>
      <c r="BV98" s="878"/>
      <c r="BW98" s="878"/>
      <c r="BX98" s="878"/>
      <c r="BY98" s="878"/>
      <c r="BZ98" s="878"/>
      <c r="CA98" s="878"/>
      <c r="CB98" s="878"/>
      <c r="CC98" s="878"/>
      <c r="CD98" s="878"/>
      <c r="CE98" s="878"/>
      <c r="CF98" s="878"/>
      <c r="CG98" s="879"/>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77"/>
      <c r="BT99" s="878"/>
      <c r="BU99" s="878"/>
      <c r="BV99" s="878"/>
      <c r="BW99" s="878"/>
      <c r="BX99" s="878"/>
      <c r="BY99" s="878"/>
      <c r="BZ99" s="878"/>
      <c r="CA99" s="878"/>
      <c r="CB99" s="878"/>
      <c r="CC99" s="878"/>
      <c r="CD99" s="878"/>
      <c r="CE99" s="878"/>
      <c r="CF99" s="878"/>
      <c r="CG99" s="879"/>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77"/>
      <c r="BT100" s="878"/>
      <c r="BU100" s="878"/>
      <c r="BV100" s="878"/>
      <c r="BW100" s="878"/>
      <c r="BX100" s="878"/>
      <c r="BY100" s="878"/>
      <c r="BZ100" s="878"/>
      <c r="CA100" s="878"/>
      <c r="CB100" s="878"/>
      <c r="CC100" s="878"/>
      <c r="CD100" s="878"/>
      <c r="CE100" s="878"/>
      <c r="CF100" s="878"/>
      <c r="CG100" s="879"/>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77"/>
      <c r="BT101" s="878"/>
      <c r="BU101" s="878"/>
      <c r="BV101" s="878"/>
      <c r="BW101" s="878"/>
      <c r="BX101" s="878"/>
      <c r="BY101" s="878"/>
      <c r="BZ101" s="878"/>
      <c r="CA101" s="878"/>
      <c r="CB101" s="878"/>
      <c r="CC101" s="878"/>
      <c r="CD101" s="878"/>
      <c r="CE101" s="878"/>
      <c r="CF101" s="878"/>
      <c r="CG101" s="879"/>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2"/>
      <c r="CI102" s="903"/>
      <c r="CJ102" s="903"/>
      <c r="CK102" s="903"/>
      <c r="CL102" s="904"/>
      <c r="CM102" s="902"/>
      <c r="CN102" s="903"/>
      <c r="CO102" s="903"/>
      <c r="CP102" s="903"/>
      <c r="CQ102" s="904"/>
      <c r="CR102" s="905">
        <v>21</v>
      </c>
      <c r="CS102" s="864"/>
      <c r="CT102" s="864"/>
      <c r="CU102" s="864"/>
      <c r="CV102" s="906"/>
      <c r="CW102" s="905">
        <v>22</v>
      </c>
      <c r="CX102" s="864"/>
      <c r="CY102" s="864"/>
      <c r="CZ102" s="864"/>
      <c r="DA102" s="906"/>
      <c r="DB102" s="905" t="s">
        <v>552</v>
      </c>
      <c r="DC102" s="864"/>
      <c r="DD102" s="864"/>
      <c r="DE102" s="864"/>
      <c r="DF102" s="906"/>
      <c r="DG102" s="905" t="s">
        <v>532</v>
      </c>
      <c r="DH102" s="864"/>
      <c r="DI102" s="864"/>
      <c r="DJ102" s="864"/>
      <c r="DK102" s="906"/>
      <c r="DL102" s="905">
        <v>210</v>
      </c>
      <c r="DM102" s="864"/>
      <c r="DN102" s="864"/>
      <c r="DO102" s="864"/>
      <c r="DP102" s="906"/>
      <c r="DQ102" s="905">
        <v>21</v>
      </c>
      <c r="DR102" s="864"/>
      <c r="DS102" s="864"/>
      <c r="DT102" s="864"/>
      <c r="DU102" s="906"/>
      <c r="DV102" s="929"/>
      <c r="DW102" s="930"/>
      <c r="DX102" s="930"/>
      <c r="DY102" s="930"/>
      <c r="DZ102" s="93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9" customFormat="1" ht="26.25" customHeight="1">
      <c r="A109" s="927" t="s">
        <v>400</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401</v>
      </c>
      <c r="AB109" s="908"/>
      <c r="AC109" s="908"/>
      <c r="AD109" s="908"/>
      <c r="AE109" s="909"/>
      <c r="AF109" s="907" t="s">
        <v>287</v>
      </c>
      <c r="AG109" s="908"/>
      <c r="AH109" s="908"/>
      <c r="AI109" s="908"/>
      <c r="AJ109" s="909"/>
      <c r="AK109" s="907" t="s">
        <v>286</v>
      </c>
      <c r="AL109" s="908"/>
      <c r="AM109" s="908"/>
      <c r="AN109" s="908"/>
      <c r="AO109" s="909"/>
      <c r="AP109" s="907" t="s">
        <v>402</v>
      </c>
      <c r="AQ109" s="908"/>
      <c r="AR109" s="908"/>
      <c r="AS109" s="908"/>
      <c r="AT109" s="910"/>
      <c r="AU109" s="927" t="s">
        <v>400</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401</v>
      </c>
      <c r="BR109" s="908"/>
      <c r="BS109" s="908"/>
      <c r="BT109" s="908"/>
      <c r="BU109" s="909"/>
      <c r="BV109" s="907" t="s">
        <v>287</v>
      </c>
      <c r="BW109" s="908"/>
      <c r="BX109" s="908"/>
      <c r="BY109" s="908"/>
      <c r="BZ109" s="909"/>
      <c r="CA109" s="907" t="s">
        <v>286</v>
      </c>
      <c r="CB109" s="908"/>
      <c r="CC109" s="908"/>
      <c r="CD109" s="908"/>
      <c r="CE109" s="909"/>
      <c r="CF109" s="928" t="s">
        <v>402</v>
      </c>
      <c r="CG109" s="928"/>
      <c r="CH109" s="928"/>
      <c r="CI109" s="928"/>
      <c r="CJ109" s="928"/>
      <c r="CK109" s="907" t="s">
        <v>403</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401</v>
      </c>
      <c r="DH109" s="908"/>
      <c r="DI109" s="908"/>
      <c r="DJ109" s="908"/>
      <c r="DK109" s="909"/>
      <c r="DL109" s="907" t="s">
        <v>287</v>
      </c>
      <c r="DM109" s="908"/>
      <c r="DN109" s="908"/>
      <c r="DO109" s="908"/>
      <c r="DP109" s="909"/>
      <c r="DQ109" s="907" t="s">
        <v>286</v>
      </c>
      <c r="DR109" s="908"/>
      <c r="DS109" s="908"/>
      <c r="DT109" s="908"/>
      <c r="DU109" s="909"/>
      <c r="DV109" s="907" t="s">
        <v>402</v>
      </c>
      <c r="DW109" s="908"/>
      <c r="DX109" s="908"/>
      <c r="DY109" s="908"/>
      <c r="DZ109" s="910"/>
    </row>
    <row r="110" spans="1:131" s="199" customFormat="1" ht="26.25" customHeight="1">
      <c r="A110" s="911" t="s">
        <v>404</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1337148</v>
      </c>
      <c r="AB110" s="915"/>
      <c r="AC110" s="915"/>
      <c r="AD110" s="915"/>
      <c r="AE110" s="916"/>
      <c r="AF110" s="917">
        <v>1286426</v>
      </c>
      <c r="AG110" s="915"/>
      <c r="AH110" s="915"/>
      <c r="AI110" s="915"/>
      <c r="AJ110" s="916"/>
      <c r="AK110" s="917">
        <v>1319431</v>
      </c>
      <c r="AL110" s="915"/>
      <c r="AM110" s="915"/>
      <c r="AN110" s="915"/>
      <c r="AO110" s="916"/>
      <c r="AP110" s="918">
        <v>25</v>
      </c>
      <c r="AQ110" s="919"/>
      <c r="AR110" s="919"/>
      <c r="AS110" s="919"/>
      <c r="AT110" s="920"/>
      <c r="AU110" s="921" t="s">
        <v>61</v>
      </c>
      <c r="AV110" s="922"/>
      <c r="AW110" s="922"/>
      <c r="AX110" s="922"/>
      <c r="AY110" s="922"/>
      <c r="AZ110" s="963" t="s">
        <v>405</v>
      </c>
      <c r="BA110" s="912"/>
      <c r="BB110" s="912"/>
      <c r="BC110" s="912"/>
      <c r="BD110" s="912"/>
      <c r="BE110" s="912"/>
      <c r="BF110" s="912"/>
      <c r="BG110" s="912"/>
      <c r="BH110" s="912"/>
      <c r="BI110" s="912"/>
      <c r="BJ110" s="912"/>
      <c r="BK110" s="912"/>
      <c r="BL110" s="912"/>
      <c r="BM110" s="912"/>
      <c r="BN110" s="912"/>
      <c r="BO110" s="912"/>
      <c r="BP110" s="913"/>
      <c r="BQ110" s="949">
        <v>12712042</v>
      </c>
      <c r="BR110" s="950"/>
      <c r="BS110" s="950"/>
      <c r="BT110" s="950"/>
      <c r="BU110" s="950"/>
      <c r="BV110" s="950">
        <v>12789374</v>
      </c>
      <c r="BW110" s="950"/>
      <c r="BX110" s="950"/>
      <c r="BY110" s="950"/>
      <c r="BZ110" s="950"/>
      <c r="CA110" s="950">
        <v>12652066</v>
      </c>
      <c r="CB110" s="950"/>
      <c r="CC110" s="950"/>
      <c r="CD110" s="950"/>
      <c r="CE110" s="950"/>
      <c r="CF110" s="964">
        <v>239.8</v>
      </c>
      <c r="CG110" s="965"/>
      <c r="CH110" s="965"/>
      <c r="CI110" s="965"/>
      <c r="CJ110" s="965"/>
      <c r="CK110" s="966" t="s">
        <v>406</v>
      </c>
      <c r="CL110" s="967"/>
      <c r="CM110" s="946" t="s">
        <v>407</v>
      </c>
      <c r="CN110" s="947"/>
      <c r="CO110" s="947"/>
      <c r="CP110" s="947"/>
      <c r="CQ110" s="947"/>
      <c r="CR110" s="947"/>
      <c r="CS110" s="947"/>
      <c r="CT110" s="947"/>
      <c r="CU110" s="947"/>
      <c r="CV110" s="947"/>
      <c r="CW110" s="947"/>
      <c r="CX110" s="947"/>
      <c r="CY110" s="947"/>
      <c r="CZ110" s="947"/>
      <c r="DA110" s="947"/>
      <c r="DB110" s="947"/>
      <c r="DC110" s="947"/>
      <c r="DD110" s="947"/>
      <c r="DE110" s="947"/>
      <c r="DF110" s="948"/>
      <c r="DG110" s="949" t="s">
        <v>112</v>
      </c>
      <c r="DH110" s="950"/>
      <c r="DI110" s="950"/>
      <c r="DJ110" s="950"/>
      <c r="DK110" s="950"/>
      <c r="DL110" s="950" t="s">
        <v>112</v>
      </c>
      <c r="DM110" s="950"/>
      <c r="DN110" s="950"/>
      <c r="DO110" s="950"/>
      <c r="DP110" s="950"/>
      <c r="DQ110" s="950" t="s">
        <v>112</v>
      </c>
      <c r="DR110" s="950"/>
      <c r="DS110" s="950"/>
      <c r="DT110" s="950"/>
      <c r="DU110" s="950"/>
      <c r="DV110" s="951" t="s">
        <v>112</v>
      </c>
      <c r="DW110" s="951"/>
      <c r="DX110" s="951"/>
      <c r="DY110" s="951"/>
      <c r="DZ110" s="952"/>
    </row>
    <row r="111" spans="1:131" s="199" customFormat="1" ht="26.25" customHeight="1">
      <c r="A111" s="953" t="s">
        <v>408</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t="s">
        <v>112</v>
      </c>
      <c r="AB111" s="957"/>
      <c r="AC111" s="957"/>
      <c r="AD111" s="957"/>
      <c r="AE111" s="958"/>
      <c r="AF111" s="959" t="s">
        <v>112</v>
      </c>
      <c r="AG111" s="957"/>
      <c r="AH111" s="957"/>
      <c r="AI111" s="957"/>
      <c r="AJ111" s="958"/>
      <c r="AK111" s="959" t="s">
        <v>112</v>
      </c>
      <c r="AL111" s="957"/>
      <c r="AM111" s="957"/>
      <c r="AN111" s="957"/>
      <c r="AO111" s="958"/>
      <c r="AP111" s="960" t="s">
        <v>112</v>
      </c>
      <c r="AQ111" s="961"/>
      <c r="AR111" s="961"/>
      <c r="AS111" s="961"/>
      <c r="AT111" s="962"/>
      <c r="AU111" s="923"/>
      <c r="AV111" s="924"/>
      <c r="AW111" s="924"/>
      <c r="AX111" s="924"/>
      <c r="AY111" s="924"/>
      <c r="AZ111" s="972" t="s">
        <v>409</v>
      </c>
      <c r="BA111" s="973"/>
      <c r="BB111" s="973"/>
      <c r="BC111" s="973"/>
      <c r="BD111" s="973"/>
      <c r="BE111" s="973"/>
      <c r="BF111" s="973"/>
      <c r="BG111" s="973"/>
      <c r="BH111" s="973"/>
      <c r="BI111" s="973"/>
      <c r="BJ111" s="973"/>
      <c r="BK111" s="973"/>
      <c r="BL111" s="973"/>
      <c r="BM111" s="973"/>
      <c r="BN111" s="973"/>
      <c r="BO111" s="973"/>
      <c r="BP111" s="974"/>
      <c r="BQ111" s="942" t="s">
        <v>112</v>
      </c>
      <c r="BR111" s="943"/>
      <c r="BS111" s="943"/>
      <c r="BT111" s="943"/>
      <c r="BU111" s="943"/>
      <c r="BV111" s="943" t="s">
        <v>112</v>
      </c>
      <c r="BW111" s="943"/>
      <c r="BX111" s="943"/>
      <c r="BY111" s="943"/>
      <c r="BZ111" s="943"/>
      <c r="CA111" s="943" t="s">
        <v>112</v>
      </c>
      <c r="CB111" s="943"/>
      <c r="CC111" s="943"/>
      <c r="CD111" s="943"/>
      <c r="CE111" s="943"/>
      <c r="CF111" s="937" t="s">
        <v>112</v>
      </c>
      <c r="CG111" s="938"/>
      <c r="CH111" s="938"/>
      <c r="CI111" s="938"/>
      <c r="CJ111" s="938"/>
      <c r="CK111" s="968"/>
      <c r="CL111" s="969"/>
      <c r="CM111" s="939" t="s">
        <v>410</v>
      </c>
      <c r="CN111" s="940"/>
      <c r="CO111" s="940"/>
      <c r="CP111" s="940"/>
      <c r="CQ111" s="940"/>
      <c r="CR111" s="940"/>
      <c r="CS111" s="940"/>
      <c r="CT111" s="940"/>
      <c r="CU111" s="940"/>
      <c r="CV111" s="940"/>
      <c r="CW111" s="940"/>
      <c r="CX111" s="940"/>
      <c r="CY111" s="940"/>
      <c r="CZ111" s="940"/>
      <c r="DA111" s="940"/>
      <c r="DB111" s="940"/>
      <c r="DC111" s="940"/>
      <c r="DD111" s="940"/>
      <c r="DE111" s="940"/>
      <c r="DF111" s="941"/>
      <c r="DG111" s="942" t="s">
        <v>112</v>
      </c>
      <c r="DH111" s="943"/>
      <c r="DI111" s="943"/>
      <c r="DJ111" s="943"/>
      <c r="DK111" s="943"/>
      <c r="DL111" s="943" t="s">
        <v>112</v>
      </c>
      <c r="DM111" s="943"/>
      <c r="DN111" s="943"/>
      <c r="DO111" s="943"/>
      <c r="DP111" s="943"/>
      <c r="DQ111" s="943" t="s">
        <v>112</v>
      </c>
      <c r="DR111" s="943"/>
      <c r="DS111" s="943"/>
      <c r="DT111" s="943"/>
      <c r="DU111" s="943"/>
      <c r="DV111" s="944" t="s">
        <v>112</v>
      </c>
      <c r="DW111" s="944"/>
      <c r="DX111" s="944"/>
      <c r="DY111" s="944"/>
      <c r="DZ111" s="945"/>
    </row>
    <row r="112" spans="1:131" s="199" customFormat="1" ht="26.25" customHeight="1">
      <c r="A112" s="978" t="s">
        <v>411</v>
      </c>
      <c r="B112" s="979"/>
      <c r="C112" s="973" t="s">
        <v>412</v>
      </c>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4"/>
      <c r="AA112" s="984" t="s">
        <v>112</v>
      </c>
      <c r="AB112" s="985"/>
      <c r="AC112" s="985"/>
      <c r="AD112" s="985"/>
      <c r="AE112" s="986"/>
      <c r="AF112" s="987" t="s">
        <v>112</v>
      </c>
      <c r="AG112" s="985"/>
      <c r="AH112" s="985"/>
      <c r="AI112" s="985"/>
      <c r="AJ112" s="986"/>
      <c r="AK112" s="987" t="s">
        <v>112</v>
      </c>
      <c r="AL112" s="985"/>
      <c r="AM112" s="985"/>
      <c r="AN112" s="985"/>
      <c r="AO112" s="986"/>
      <c r="AP112" s="975" t="s">
        <v>112</v>
      </c>
      <c r="AQ112" s="976"/>
      <c r="AR112" s="976"/>
      <c r="AS112" s="976"/>
      <c r="AT112" s="977"/>
      <c r="AU112" s="923"/>
      <c r="AV112" s="924"/>
      <c r="AW112" s="924"/>
      <c r="AX112" s="924"/>
      <c r="AY112" s="924"/>
      <c r="AZ112" s="972" t="s">
        <v>413</v>
      </c>
      <c r="BA112" s="973"/>
      <c r="BB112" s="973"/>
      <c r="BC112" s="973"/>
      <c r="BD112" s="973"/>
      <c r="BE112" s="973"/>
      <c r="BF112" s="973"/>
      <c r="BG112" s="973"/>
      <c r="BH112" s="973"/>
      <c r="BI112" s="973"/>
      <c r="BJ112" s="973"/>
      <c r="BK112" s="973"/>
      <c r="BL112" s="973"/>
      <c r="BM112" s="973"/>
      <c r="BN112" s="973"/>
      <c r="BO112" s="973"/>
      <c r="BP112" s="974"/>
      <c r="BQ112" s="942">
        <v>752053</v>
      </c>
      <c r="BR112" s="943"/>
      <c r="BS112" s="943"/>
      <c r="BT112" s="943"/>
      <c r="BU112" s="943"/>
      <c r="BV112" s="943">
        <v>754834</v>
      </c>
      <c r="BW112" s="943"/>
      <c r="BX112" s="943"/>
      <c r="BY112" s="943"/>
      <c r="BZ112" s="943"/>
      <c r="CA112" s="943">
        <v>751834</v>
      </c>
      <c r="CB112" s="943"/>
      <c r="CC112" s="943"/>
      <c r="CD112" s="943"/>
      <c r="CE112" s="943"/>
      <c r="CF112" s="937">
        <v>14.3</v>
      </c>
      <c r="CG112" s="938"/>
      <c r="CH112" s="938"/>
      <c r="CI112" s="938"/>
      <c r="CJ112" s="938"/>
      <c r="CK112" s="968"/>
      <c r="CL112" s="969"/>
      <c r="CM112" s="939" t="s">
        <v>414</v>
      </c>
      <c r="CN112" s="940"/>
      <c r="CO112" s="940"/>
      <c r="CP112" s="940"/>
      <c r="CQ112" s="940"/>
      <c r="CR112" s="940"/>
      <c r="CS112" s="940"/>
      <c r="CT112" s="940"/>
      <c r="CU112" s="940"/>
      <c r="CV112" s="940"/>
      <c r="CW112" s="940"/>
      <c r="CX112" s="940"/>
      <c r="CY112" s="940"/>
      <c r="CZ112" s="940"/>
      <c r="DA112" s="940"/>
      <c r="DB112" s="940"/>
      <c r="DC112" s="940"/>
      <c r="DD112" s="940"/>
      <c r="DE112" s="940"/>
      <c r="DF112" s="941"/>
      <c r="DG112" s="942" t="s">
        <v>112</v>
      </c>
      <c r="DH112" s="943"/>
      <c r="DI112" s="943"/>
      <c r="DJ112" s="943"/>
      <c r="DK112" s="943"/>
      <c r="DL112" s="943" t="s">
        <v>112</v>
      </c>
      <c r="DM112" s="943"/>
      <c r="DN112" s="943"/>
      <c r="DO112" s="943"/>
      <c r="DP112" s="943"/>
      <c r="DQ112" s="943" t="s">
        <v>112</v>
      </c>
      <c r="DR112" s="943"/>
      <c r="DS112" s="943"/>
      <c r="DT112" s="943"/>
      <c r="DU112" s="943"/>
      <c r="DV112" s="944" t="s">
        <v>112</v>
      </c>
      <c r="DW112" s="944"/>
      <c r="DX112" s="944"/>
      <c r="DY112" s="944"/>
      <c r="DZ112" s="945"/>
    </row>
    <row r="113" spans="1:130" s="199" customFormat="1" ht="26.25" customHeight="1">
      <c r="A113" s="980"/>
      <c r="B113" s="981"/>
      <c r="C113" s="973" t="s">
        <v>415</v>
      </c>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4"/>
      <c r="AA113" s="956">
        <v>121349</v>
      </c>
      <c r="AB113" s="957"/>
      <c r="AC113" s="957"/>
      <c r="AD113" s="957"/>
      <c r="AE113" s="958"/>
      <c r="AF113" s="959">
        <v>121939</v>
      </c>
      <c r="AG113" s="957"/>
      <c r="AH113" s="957"/>
      <c r="AI113" s="957"/>
      <c r="AJ113" s="958"/>
      <c r="AK113" s="959">
        <v>122908</v>
      </c>
      <c r="AL113" s="957"/>
      <c r="AM113" s="957"/>
      <c r="AN113" s="957"/>
      <c r="AO113" s="958"/>
      <c r="AP113" s="960">
        <v>2.2999999999999998</v>
      </c>
      <c r="AQ113" s="961"/>
      <c r="AR113" s="961"/>
      <c r="AS113" s="961"/>
      <c r="AT113" s="962"/>
      <c r="AU113" s="923"/>
      <c r="AV113" s="924"/>
      <c r="AW113" s="924"/>
      <c r="AX113" s="924"/>
      <c r="AY113" s="924"/>
      <c r="AZ113" s="972" t="s">
        <v>416</v>
      </c>
      <c r="BA113" s="973"/>
      <c r="BB113" s="973"/>
      <c r="BC113" s="973"/>
      <c r="BD113" s="973"/>
      <c r="BE113" s="973"/>
      <c r="BF113" s="973"/>
      <c r="BG113" s="973"/>
      <c r="BH113" s="973"/>
      <c r="BI113" s="973"/>
      <c r="BJ113" s="973"/>
      <c r="BK113" s="973"/>
      <c r="BL113" s="973"/>
      <c r="BM113" s="973"/>
      <c r="BN113" s="973"/>
      <c r="BO113" s="973"/>
      <c r="BP113" s="974"/>
      <c r="BQ113" s="942">
        <v>1795675</v>
      </c>
      <c r="BR113" s="943"/>
      <c r="BS113" s="943"/>
      <c r="BT113" s="943"/>
      <c r="BU113" s="943"/>
      <c r="BV113" s="943">
        <v>1718777</v>
      </c>
      <c r="BW113" s="943"/>
      <c r="BX113" s="943"/>
      <c r="BY113" s="943"/>
      <c r="BZ113" s="943"/>
      <c r="CA113" s="943">
        <v>1636336</v>
      </c>
      <c r="CB113" s="943"/>
      <c r="CC113" s="943"/>
      <c r="CD113" s="943"/>
      <c r="CE113" s="943"/>
      <c r="CF113" s="937">
        <v>31</v>
      </c>
      <c r="CG113" s="938"/>
      <c r="CH113" s="938"/>
      <c r="CI113" s="938"/>
      <c r="CJ113" s="938"/>
      <c r="CK113" s="968"/>
      <c r="CL113" s="969"/>
      <c r="CM113" s="939" t="s">
        <v>417</v>
      </c>
      <c r="CN113" s="940"/>
      <c r="CO113" s="940"/>
      <c r="CP113" s="940"/>
      <c r="CQ113" s="940"/>
      <c r="CR113" s="940"/>
      <c r="CS113" s="940"/>
      <c r="CT113" s="940"/>
      <c r="CU113" s="940"/>
      <c r="CV113" s="940"/>
      <c r="CW113" s="940"/>
      <c r="CX113" s="940"/>
      <c r="CY113" s="940"/>
      <c r="CZ113" s="940"/>
      <c r="DA113" s="940"/>
      <c r="DB113" s="940"/>
      <c r="DC113" s="940"/>
      <c r="DD113" s="940"/>
      <c r="DE113" s="940"/>
      <c r="DF113" s="941"/>
      <c r="DG113" s="984" t="s">
        <v>112</v>
      </c>
      <c r="DH113" s="985"/>
      <c r="DI113" s="985"/>
      <c r="DJ113" s="985"/>
      <c r="DK113" s="986"/>
      <c r="DL113" s="987" t="s">
        <v>112</v>
      </c>
      <c r="DM113" s="985"/>
      <c r="DN113" s="985"/>
      <c r="DO113" s="985"/>
      <c r="DP113" s="986"/>
      <c r="DQ113" s="987" t="s">
        <v>112</v>
      </c>
      <c r="DR113" s="985"/>
      <c r="DS113" s="985"/>
      <c r="DT113" s="985"/>
      <c r="DU113" s="986"/>
      <c r="DV113" s="975" t="s">
        <v>112</v>
      </c>
      <c r="DW113" s="976"/>
      <c r="DX113" s="976"/>
      <c r="DY113" s="976"/>
      <c r="DZ113" s="977"/>
    </row>
    <row r="114" spans="1:130" s="199" customFormat="1" ht="26.25" customHeight="1">
      <c r="A114" s="980"/>
      <c r="B114" s="981"/>
      <c r="C114" s="973" t="s">
        <v>418</v>
      </c>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4"/>
      <c r="AA114" s="984">
        <v>82454</v>
      </c>
      <c r="AB114" s="985"/>
      <c r="AC114" s="985"/>
      <c r="AD114" s="985"/>
      <c r="AE114" s="986"/>
      <c r="AF114" s="987">
        <v>89401</v>
      </c>
      <c r="AG114" s="985"/>
      <c r="AH114" s="985"/>
      <c r="AI114" s="985"/>
      <c r="AJ114" s="986"/>
      <c r="AK114" s="987">
        <v>95581</v>
      </c>
      <c r="AL114" s="985"/>
      <c r="AM114" s="985"/>
      <c r="AN114" s="985"/>
      <c r="AO114" s="986"/>
      <c r="AP114" s="975">
        <v>1.8</v>
      </c>
      <c r="AQ114" s="976"/>
      <c r="AR114" s="976"/>
      <c r="AS114" s="976"/>
      <c r="AT114" s="977"/>
      <c r="AU114" s="923"/>
      <c r="AV114" s="924"/>
      <c r="AW114" s="924"/>
      <c r="AX114" s="924"/>
      <c r="AY114" s="924"/>
      <c r="AZ114" s="972" t="s">
        <v>419</v>
      </c>
      <c r="BA114" s="973"/>
      <c r="BB114" s="973"/>
      <c r="BC114" s="973"/>
      <c r="BD114" s="973"/>
      <c r="BE114" s="973"/>
      <c r="BF114" s="973"/>
      <c r="BG114" s="973"/>
      <c r="BH114" s="973"/>
      <c r="BI114" s="973"/>
      <c r="BJ114" s="973"/>
      <c r="BK114" s="973"/>
      <c r="BL114" s="973"/>
      <c r="BM114" s="973"/>
      <c r="BN114" s="973"/>
      <c r="BO114" s="973"/>
      <c r="BP114" s="974"/>
      <c r="BQ114" s="942">
        <v>2291311</v>
      </c>
      <c r="BR114" s="943"/>
      <c r="BS114" s="943"/>
      <c r="BT114" s="943"/>
      <c r="BU114" s="943"/>
      <c r="BV114" s="943">
        <v>2314451</v>
      </c>
      <c r="BW114" s="943"/>
      <c r="BX114" s="943"/>
      <c r="BY114" s="943"/>
      <c r="BZ114" s="943"/>
      <c r="CA114" s="943">
        <v>2267368</v>
      </c>
      <c r="CB114" s="943"/>
      <c r="CC114" s="943"/>
      <c r="CD114" s="943"/>
      <c r="CE114" s="943"/>
      <c r="CF114" s="937">
        <v>43</v>
      </c>
      <c r="CG114" s="938"/>
      <c r="CH114" s="938"/>
      <c r="CI114" s="938"/>
      <c r="CJ114" s="938"/>
      <c r="CK114" s="968"/>
      <c r="CL114" s="969"/>
      <c r="CM114" s="939" t="s">
        <v>420</v>
      </c>
      <c r="CN114" s="940"/>
      <c r="CO114" s="940"/>
      <c r="CP114" s="940"/>
      <c r="CQ114" s="940"/>
      <c r="CR114" s="940"/>
      <c r="CS114" s="940"/>
      <c r="CT114" s="940"/>
      <c r="CU114" s="940"/>
      <c r="CV114" s="940"/>
      <c r="CW114" s="940"/>
      <c r="CX114" s="940"/>
      <c r="CY114" s="940"/>
      <c r="CZ114" s="940"/>
      <c r="DA114" s="940"/>
      <c r="DB114" s="940"/>
      <c r="DC114" s="940"/>
      <c r="DD114" s="940"/>
      <c r="DE114" s="940"/>
      <c r="DF114" s="941"/>
      <c r="DG114" s="984" t="s">
        <v>112</v>
      </c>
      <c r="DH114" s="985"/>
      <c r="DI114" s="985"/>
      <c r="DJ114" s="985"/>
      <c r="DK114" s="986"/>
      <c r="DL114" s="987" t="s">
        <v>112</v>
      </c>
      <c r="DM114" s="985"/>
      <c r="DN114" s="985"/>
      <c r="DO114" s="985"/>
      <c r="DP114" s="986"/>
      <c r="DQ114" s="987" t="s">
        <v>112</v>
      </c>
      <c r="DR114" s="985"/>
      <c r="DS114" s="985"/>
      <c r="DT114" s="985"/>
      <c r="DU114" s="986"/>
      <c r="DV114" s="975" t="s">
        <v>112</v>
      </c>
      <c r="DW114" s="976"/>
      <c r="DX114" s="976"/>
      <c r="DY114" s="976"/>
      <c r="DZ114" s="977"/>
    </row>
    <row r="115" spans="1:130" s="199" customFormat="1" ht="26.25" customHeight="1">
      <c r="A115" s="980"/>
      <c r="B115" s="981"/>
      <c r="C115" s="973" t="s">
        <v>421</v>
      </c>
      <c r="D115" s="973"/>
      <c r="E115" s="973"/>
      <c r="F115" s="973"/>
      <c r="G115" s="973"/>
      <c r="H115" s="973"/>
      <c r="I115" s="973"/>
      <c r="J115" s="973"/>
      <c r="K115" s="973"/>
      <c r="L115" s="973"/>
      <c r="M115" s="973"/>
      <c r="N115" s="973"/>
      <c r="O115" s="973"/>
      <c r="P115" s="973"/>
      <c r="Q115" s="973"/>
      <c r="R115" s="973"/>
      <c r="S115" s="973"/>
      <c r="T115" s="973"/>
      <c r="U115" s="973"/>
      <c r="V115" s="973"/>
      <c r="W115" s="973"/>
      <c r="X115" s="973"/>
      <c r="Y115" s="973"/>
      <c r="Z115" s="974"/>
      <c r="AA115" s="956" t="s">
        <v>112</v>
      </c>
      <c r="AB115" s="957"/>
      <c r="AC115" s="957"/>
      <c r="AD115" s="957"/>
      <c r="AE115" s="958"/>
      <c r="AF115" s="959" t="s">
        <v>112</v>
      </c>
      <c r="AG115" s="957"/>
      <c r="AH115" s="957"/>
      <c r="AI115" s="957"/>
      <c r="AJ115" s="958"/>
      <c r="AK115" s="959" t="s">
        <v>112</v>
      </c>
      <c r="AL115" s="957"/>
      <c r="AM115" s="957"/>
      <c r="AN115" s="957"/>
      <c r="AO115" s="958"/>
      <c r="AP115" s="960" t="s">
        <v>112</v>
      </c>
      <c r="AQ115" s="961"/>
      <c r="AR115" s="961"/>
      <c r="AS115" s="961"/>
      <c r="AT115" s="962"/>
      <c r="AU115" s="923"/>
      <c r="AV115" s="924"/>
      <c r="AW115" s="924"/>
      <c r="AX115" s="924"/>
      <c r="AY115" s="924"/>
      <c r="AZ115" s="972" t="s">
        <v>422</v>
      </c>
      <c r="BA115" s="973"/>
      <c r="BB115" s="973"/>
      <c r="BC115" s="973"/>
      <c r="BD115" s="973"/>
      <c r="BE115" s="973"/>
      <c r="BF115" s="973"/>
      <c r="BG115" s="973"/>
      <c r="BH115" s="973"/>
      <c r="BI115" s="973"/>
      <c r="BJ115" s="973"/>
      <c r="BK115" s="973"/>
      <c r="BL115" s="973"/>
      <c r="BM115" s="973"/>
      <c r="BN115" s="973"/>
      <c r="BO115" s="973"/>
      <c r="BP115" s="974"/>
      <c r="BQ115" s="942">
        <v>27000</v>
      </c>
      <c r="BR115" s="943"/>
      <c r="BS115" s="943"/>
      <c r="BT115" s="943"/>
      <c r="BU115" s="943"/>
      <c r="BV115" s="943">
        <v>24000</v>
      </c>
      <c r="BW115" s="943"/>
      <c r="BX115" s="943"/>
      <c r="BY115" s="943"/>
      <c r="BZ115" s="943"/>
      <c r="CA115" s="943">
        <v>21000</v>
      </c>
      <c r="CB115" s="943"/>
      <c r="CC115" s="943"/>
      <c r="CD115" s="943"/>
      <c r="CE115" s="943"/>
      <c r="CF115" s="937">
        <v>0.4</v>
      </c>
      <c r="CG115" s="938"/>
      <c r="CH115" s="938"/>
      <c r="CI115" s="938"/>
      <c r="CJ115" s="938"/>
      <c r="CK115" s="968"/>
      <c r="CL115" s="969"/>
      <c r="CM115" s="972" t="s">
        <v>423</v>
      </c>
      <c r="CN115" s="988"/>
      <c r="CO115" s="988"/>
      <c r="CP115" s="988"/>
      <c r="CQ115" s="988"/>
      <c r="CR115" s="988"/>
      <c r="CS115" s="988"/>
      <c r="CT115" s="988"/>
      <c r="CU115" s="988"/>
      <c r="CV115" s="988"/>
      <c r="CW115" s="988"/>
      <c r="CX115" s="988"/>
      <c r="CY115" s="988"/>
      <c r="CZ115" s="988"/>
      <c r="DA115" s="988"/>
      <c r="DB115" s="988"/>
      <c r="DC115" s="988"/>
      <c r="DD115" s="988"/>
      <c r="DE115" s="988"/>
      <c r="DF115" s="974"/>
      <c r="DG115" s="984" t="s">
        <v>112</v>
      </c>
      <c r="DH115" s="985"/>
      <c r="DI115" s="985"/>
      <c r="DJ115" s="985"/>
      <c r="DK115" s="986"/>
      <c r="DL115" s="987" t="s">
        <v>112</v>
      </c>
      <c r="DM115" s="985"/>
      <c r="DN115" s="985"/>
      <c r="DO115" s="985"/>
      <c r="DP115" s="986"/>
      <c r="DQ115" s="987" t="s">
        <v>112</v>
      </c>
      <c r="DR115" s="985"/>
      <c r="DS115" s="985"/>
      <c r="DT115" s="985"/>
      <c r="DU115" s="986"/>
      <c r="DV115" s="975" t="s">
        <v>112</v>
      </c>
      <c r="DW115" s="976"/>
      <c r="DX115" s="976"/>
      <c r="DY115" s="976"/>
      <c r="DZ115" s="977"/>
    </row>
    <row r="116" spans="1:130" s="199" customFormat="1" ht="26.25" customHeight="1">
      <c r="A116" s="982"/>
      <c r="B116" s="983"/>
      <c r="C116" s="993" t="s">
        <v>424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4" t="s">
        <v>112</v>
      </c>
      <c r="AB116" s="985"/>
      <c r="AC116" s="985"/>
      <c r="AD116" s="985"/>
      <c r="AE116" s="986"/>
      <c r="AF116" s="987" t="s">
        <v>112</v>
      </c>
      <c r="AG116" s="985"/>
      <c r="AH116" s="985"/>
      <c r="AI116" s="985"/>
      <c r="AJ116" s="986"/>
      <c r="AK116" s="987" t="s">
        <v>112</v>
      </c>
      <c r="AL116" s="985"/>
      <c r="AM116" s="985"/>
      <c r="AN116" s="985"/>
      <c r="AO116" s="986"/>
      <c r="AP116" s="975" t="s">
        <v>112</v>
      </c>
      <c r="AQ116" s="976"/>
      <c r="AR116" s="976"/>
      <c r="AS116" s="976"/>
      <c r="AT116" s="977"/>
      <c r="AU116" s="923"/>
      <c r="AV116" s="924"/>
      <c r="AW116" s="924"/>
      <c r="AX116" s="924"/>
      <c r="AY116" s="924"/>
      <c r="AZ116" s="995" t="s">
        <v>425</v>
      </c>
      <c r="BA116" s="996"/>
      <c r="BB116" s="996"/>
      <c r="BC116" s="996"/>
      <c r="BD116" s="996"/>
      <c r="BE116" s="996"/>
      <c r="BF116" s="996"/>
      <c r="BG116" s="996"/>
      <c r="BH116" s="996"/>
      <c r="BI116" s="996"/>
      <c r="BJ116" s="996"/>
      <c r="BK116" s="996"/>
      <c r="BL116" s="996"/>
      <c r="BM116" s="996"/>
      <c r="BN116" s="996"/>
      <c r="BO116" s="996"/>
      <c r="BP116" s="997"/>
      <c r="BQ116" s="942" t="s">
        <v>112</v>
      </c>
      <c r="BR116" s="943"/>
      <c r="BS116" s="943"/>
      <c r="BT116" s="943"/>
      <c r="BU116" s="943"/>
      <c r="BV116" s="943" t="s">
        <v>112</v>
      </c>
      <c r="BW116" s="943"/>
      <c r="BX116" s="943"/>
      <c r="BY116" s="943"/>
      <c r="BZ116" s="943"/>
      <c r="CA116" s="943" t="s">
        <v>112</v>
      </c>
      <c r="CB116" s="943"/>
      <c r="CC116" s="943"/>
      <c r="CD116" s="943"/>
      <c r="CE116" s="943"/>
      <c r="CF116" s="937" t="s">
        <v>112</v>
      </c>
      <c r="CG116" s="938"/>
      <c r="CH116" s="938"/>
      <c r="CI116" s="938"/>
      <c r="CJ116" s="938"/>
      <c r="CK116" s="968"/>
      <c r="CL116" s="969"/>
      <c r="CM116" s="939" t="s">
        <v>426</v>
      </c>
      <c r="CN116" s="940"/>
      <c r="CO116" s="940"/>
      <c r="CP116" s="940"/>
      <c r="CQ116" s="940"/>
      <c r="CR116" s="940"/>
      <c r="CS116" s="940"/>
      <c r="CT116" s="940"/>
      <c r="CU116" s="940"/>
      <c r="CV116" s="940"/>
      <c r="CW116" s="940"/>
      <c r="CX116" s="940"/>
      <c r="CY116" s="940"/>
      <c r="CZ116" s="940"/>
      <c r="DA116" s="940"/>
      <c r="DB116" s="940"/>
      <c r="DC116" s="940"/>
      <c r="DD116" s="940"/>
      <c r="DE116" s="940"/>
      <c r="DF116" s="941"/>
      <c r="DG116" s="984" t="s">
        <v>112</v>
      </c>
      <c r="DH116" s="985"/>
      <c r="DI116" s="985"/>
      <c r="DJ116" s="985"/>
      <c r="DK116" s="986"/>
      <c r="DL116" s="987" t="s">
        <v>112</v>
      </c>
      <c r="DM116" s="985"/>
      <c r="DN116" s="985"/>
      <c r="DO116" s="985"/>
      <c r="DP116" s="986"/>
      <c r="DQ116" s="987" t="s">
        <v>112</v>
      </c>
      <c r="DR116" s="985"/>
      <c r="DS116" s="985"/>
      <c r="DT116" s="985"/>
      <c r="DU116" s="986"/>
      <c r="DV116" s="975" t="s">
        <v>112</v>
      </c>
      <c r="DW116" s="976"/>
      <c r="DX116" s="976"/>
      <c r="DY116" s="976"/>
      <c r="DZ116" s="977"/>
    </row>
    <row r="117" spans="1:130" s="199" customFormat="1" ht="26.25" customHeight="1">
      <c r="A117" s="927" t="s">
        <v>170</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98" t="s">
        <v>427</v>
      </c>
      <c r="Z117" s="909"/>
      <c r="AA117" s="999">
        <v>1540951</v>
      </c>
      <c r="AB117" s="1000"/>
      <c r="AC117" s="1000"/>
      <c r="AD117" s="1000"/>
      <c r="AE117" s="1001"/>
      <c r="AF117" s="1002">
        <v>1497766</v>
      </c>
      <c r="AG117" s="1000"/>
      <c r="AH117" s="1000"/>
      <c r="AI117" s="1000"/>
      <c r="AJ117" s="1001"/>
      <c r="AK117" s="1002">
        <v>1537920</v>
      </c>
      <c r="AL117" s="1000"/>
      <c r="AM117" s="1000"/>
      <c r="AN117" s="1000"/>
      <c r="AO117" s="1001"/>
      <c r="AP117" s="1003"/>
      <c r="AQ117" s="1004"/>
      <c r="AR117" s="1004"/>
      <c r="AS117" s="1004"/>
      <c r="AT117" s="1005"/>
      <c r="AU117" s="923"/>
      <c r="AV117" s="924"/>
      <c r="AW117" s="924"/>
      <c r="AX117" s="924"/>
      <c r="AY117" s="924"/>
      <c r="AZ117" s="995" t="s">
        <v>428</v>
      </c>
      <c r="BA117" s="996"/>
      <c r="BB117" s="996"/>
      <c r="BC117" s="996"/>
      <c r="BD117" s="996"/>
      <c r="BE117" s="996"/>
      <c r="BF117" s="996"/>
      <c r="BG117" s="996"/>
      <c r="BH117" s="996"/>
      <c r="BI117" s="996"/>
      <c r="BJ117" s="996"/>
      <c r="BK117" s="996"/>
      <c r="BL117" s="996"/>
      <c r="BM117" s="996"/>
      <c r="BN117" s="996"/>
      <c r="BO117" s="996"/>
      <c r="BP117" s="997"/>
      <c r="BQ117" s="942" t="s">
        <v>112</v>
      </c>
      <c r="BR117" s="943"/>
      <c r="BS117" s="943"/>
      <c r="BT117" s="943"/>
      <c r="BU117" s="943"/>
      <c r="BV117" s="943" t="s">
        <v>112</v>
      </c>
      <c r="BW117" s="943"/>
      <c r="BX117" s="943"/>
      <c r="BY117" s="943"/>
      <c r="BZ117" s="943"/>
      <c r="CA117" s="943" t="s">
        <v>112</v>
      </c>
      <c r="CB117" s="943"/>
      <c r="CC117" s="943"/>
      <c r="CD117" s="943"/>
      <c r="CE117" s="943"/>
      <c r="CF117" s="937" t="s">
        <v>112</v>
      </c>
      <c r="CG117" s="938"/>
      <c r="CH117" s="938"/>
      <c r="CI117" s="938"/>
      <c r="CJ117" s="938"/>
      <c r="CK117" s="968"/>
      <c r="CL117" s="969"/>
      <c r="CM117" s="939" t="s">
        <v>429</v>
      </c>
      <c r="CN117" s="940"/>
      <c r="CO117" s="940"/>
      <c r="CP117" s="940"/>
      <c r="CQ117" s="940"/>
      <c r="CR117" s="940"/>
      <c r="CS117" s="940"/>
      <c r="CT117" s="940"/>
      <c r="CU117" s="940"/>
      <c r="CV117" s="940"/>
      <c r="CW117" s="940"/>
      <c r="CX117" s="940"/>
      <c r="CY117" s="940"/>
      <c r="CZ117" s="940"/>
      <c r="DA117" s="940"/>
      <c r="DB117" s="940"/>
      <c r="DC117" s="940"/>
      <c r="DD117" s="940"/>
      <c r="DE117" s="940"/>
      <c r="DF117" s="941"/>
      <c r="DG117" s="984" t="s">
        <v>112</v>
      </c>
      <c r="DH117" s="985"/>
      <c r="DI117" s="985"/>
      <c r="DJ117" s="985"/>
      <c r="DK117" s="986"/>
      <c r="DL117" s="987" t="s">
        <v>112</v>
      </c>
      <c r="DM117" s="985"/>
      <c r="DN117" s="985"/>
      <c r="DO117" s="985"/>
      <c r="DP117" s="986"/>
      <c r="DQ117" s="987" t="s">
        <v>112</v>
      </c>
      <c r="DR117" s="985"/>
      <c r="DS117" s="985"/>
      <c r="DT117" s="985"/>
      <c r="DU117" s="986"/>
      <c r="DV117" s="975" t="s">
        <v>112</v>
      </c>
      <c r="DW117" s="976"/>
      <c r="DX117" s="976"/>
      <c r="DY117" s="976"/>
      <c r="DZ117" s="977"/>
    </row>
    <row r="118" spans="1:130" s="199" customFormat="1" ht="26.25" customHeight="1">
      <c r="A118" s="927" t="s">
        <v>403</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401</v>
      </c>
      <c r="AB118" s="908"/>
      <c r="AC118" s="908"/>
      <c r="AD118" s="908"/>
      <c r="AE118" s="909"/>
      <c r="AF118" s="907" t="s">
        <v>287</v>
      </c>
      <c r="AG118" s="908"/>
      <c r="AH118" s="908"/>
      <c r="AI118" s="908"/>
      <c r="AJ118" s="909"/>
      <c r="AK118" s="907" t="s">
        <v>286</v>
      </c>
      <c r="AL118" s="908"/>
      <c r="AM118" s="908"/>
      <c r="AN118" s="908"/>
      <c r="AO118" s="909"/>
      <c r="AP118" s="989" t="s">
        <v>402</v>
      </c>
      <c r="AQ118" s="990"/>
      <c r="AR118" s="990"/>
      <c r="AS118" s="990"/>
      <c r="AT118" s="991"/>
      <c r="AU118" s="923"/>
      <c r="AV118" s="924"/>
      <c r="AW118" s="924"/>
      <c r="AX118" s="924"/>
      <c r="AY118" s="924"/>
      <c r="AZ118" s="992" t="s">
        <v>430</v>
      </c>
      <c r="BA118" s="993"/>
      <c r="BB118" s="993"/>
      <c r="BC118" s="993"/>
      <c r="BD118" s="993"/>
      <c r="BE118" s="993"/>
      <c r="BF118" s="993"/>
      <c r="BG118" s="993"/>
      <c r="BH118" s="993"/>
      <c r="BI118" s="993"/>
      <c r="BJ118" s="993"/>
      <c r="BK118" s="993"/>
      <c r="BL118" s="993"/>
      <c r="BM118" s="993"/>
      <c r="BN118" s="993"/>
      <c r="BO118" s="993"/>
      <c r="BP118" s="994"/>
      <c r="BQ118" s="1020" t="s">
        <v>112</v>
      </c>
      <c r="BR118" s="1021"/>
      <c r="BS118" s="1021"/>
      <c r="BT118" s="1021"/>
      <c r="BU118" s="1021"/>
      <c r="BV118" s="1021" t="s">
        <v>112</v>
      </c>
      <c r="BW118" s="1021"/>
      <c r="BX118" s="1021"/>
      <c r="BY118" s="1021"/>
      <c r="BZ118" s="1021"/>
      <c r="CA118" s="1021" t="s">
        <v>112</v>
      </c>
      <c r="CB118" s="1021"/>
      <c r="CC118" s="1021"/>
      <c r="CD118" s="1021"/>
      <c r="CE118" s="1021"/>
      <c r="CF118" s="937" t="s">
        <v>112</v>
      </c>
      <c r="CG118" s="938"/>
      <c r="CH118" s="938"/>
      <c r="CI118" s="938"/>
      <c r="CJ118" s="938"/>
      <c r="CK118" s="968"/>
      <c r="CL118" s="969"/>
      <c r="CM118" s="939" t="s">
        <v>431</v>
      </c>
      <c r="CN118" s="940"/>
      <c r="CO118" s="940"/>
      <c r="CP118" s="940"/>
      <c r="CQ118" s="940"/>
      <c r="CR118" s="940"/>
      <c r="CS118" s="940"/>
      <c r="CT118" s="940"/>
      <c r="CU118" s="940"/>
      <c r="CV118" s="940"/>
      <c r="CW118" s="940"/>
      <c r="CX118" s="940"/>
      <c r="CY118" s="940"/>
      <c r="CZ118" s="940"/>
      <c r="DA118" s="940"/>
      <c r="DB118" s="940"/>
      <c r="DC118" s="940"/>
      <c r="DD118" s="940"/>
      <c r="DE118" s="940"/>
      <c r="DF118" s="941"/>
      <c r="DG118" s="984" t="s">
        <v>112</v>
      </c>
      <c r="DH118" s="985"/>
      <c r="DI118" s="985"/>
      <c r="DJ118" s="985"/>
      <c r="DK118" s="986"/>
      <c r="DL118" s="987" t="s">
        <v>112</v>
      </c>
      <c r="DM118" s="985"/>
      <c r="DN118" s="985"/>
      <c r="DO118" s="985"/>
      <c r="DP118" s="986"/>
      <c r="DQ118" s="987" t="s">
        <v>112</v>
      </c>
      <c r="DR118" s="985"/>
      <c r="DS118" s="985"/>
      <c r="DT118" s="985"/>
      <c r="DU118" s="986"/>
      <c r="DV118" s="975" t="s">
        <v>112</v>
      </c>
      <c r="DW118" s="976"/>
      <c r="DX118" s="976"/>
      <c r="DY118" s="976"/>
      <c r="DZ118" s="977"/>
    </row>
    <row r="119" spans="1:130" s="199" customFormat="1" ht="26.25" customHeight="1">
      <c r="A119" s="1077" t="s">
        <v>406</v>
      </c>
      <c r="B119" s="967"/>
      <c r="C119" s="946" t="s">
        <v>407</v>
      </c>
      <c r="D119" s="947"/>
      <c r="E119" s="947"/>
      <c r="F119" s="947"/>
      <c r="G119" s="947"/>
      <c r="H119" s="947"/>
      <c r="I119" s="947"/>
      <c r="J119" s="947"/>
      <c r="K119" s="947"/>
      <c r="L119" s="947"/>
      <c r="M119" s="947"/>
      <c r="N119" s="947"/>
      <c r="O119" s="947"/>
      <c r="P119" s="947"/>
      <c r="Q119" s="947"/>
      <c r="R119" s="947"/>
      <c r="S119" s="947"/>
      <c r="T119" s="947"/>
      <c r="U119" s="947"/>
      <c r="V119" s="947"/>
      <c r="W119" s="947"/>
      <c r="X119" s="947"/>
      <c r="Y119" s="947"/>
      <c r="Z119" s="948"/>
      <c r="AA119" s="914" t="s">
        <v>112</v>
      </c>
      <c r="AB119" s="915"/>
      <c r="AC119" s="915"/>
      <c r="AD119" s="915"/>
      <c r="AE119" s="916"/>
      <c r="AF119" s="917" t="s">
        <v>112</v>
      </c>
      <c r="AG119" s="915"/>
      <c r="AH119" s="915"/>
      <c r="AI119" s="915"/>
      <c r="AJ119" s="916"/>
      <c r="AK119" s="917" t="s">
        <v>112</v>
      </c>
      <c r="AL119" s="915"/>
      <c r="AM119" s="915"/>
      <c r="AN119" s="915"/>
      <c r="AO119" s="916"/>
      <c r="AP119" s="918" t="s">
        <v>112</v>
      </c>
      <c r="AQ119" s="919"/>
      <c r="AR119" s="919"/>
      <c r="AS119" s="919"/>
      <c r="AT119" s="920"/>
      <c r="AU119" s="925"/>
      <c r="AV119" s="926"/>
      <c r="AW119" s="926"/>
      <c r="AX119" s="926"/>
      <c r="AY119" s="926"/>
      <c r="AZ119" s="230" t="s">
        <v>170</v>
      </c>
      <c r="BA119" s="230"/>
      <c r="BB119" s="230"/>
      <c r="BC119" s="230"/>
      <c r="BD119" s="230"/>
      <c r="BE119" s="230"/>
      <c r="BF119" s="230"/>
      <c r="BG119" s="230"/>
      <c r="BH119" s="230"/>
      <c r="BI119" s="230"/>
      <c r="BJ119" s="230"/>
      <c r="BK119" s="230"/>
      <c r="BL119" s="230"/>
      <c r="BM119" s="230"/>
      <c r="BN119" s="230"/>
      <c r="BO119" s="998" t="s">
        <v>432</v>
      </c>
      <c r="BP119" s="1029"/>
      <c r="BQ119" s="1020">
        <v>17578081</v>
      </c>
      <c r="BR119" s="1021"/>
      <c r="BS119" s="1021"/>
      <c r="BT119" s="1021"/>
      <c r="BU119" s="1021"/>
      <c r="BV119" s="1021">
        <v>17601436</v>
      </c>
      <c r="BW119" s="1021"/>
      <c r="BX119" s="1021"/>
      <c r="BY119" s="1021"/>
      <c r="BZ119" s="1021"/>
      <c r="CA119" s="1021">
        <v>17328604</v>
      </c>
      <c r="CB119" s="1021"/>
      <c r="CC119" s="1021"/>
      <c r="CD119" s="1021"/>
      <c r="CE119" s="1021"/>
      <c r="CF119" s="1022"/>
      <c r="CG119" s="1023"/>
      <c r="CH119" s="1023"/>
      <c r="CI119" s="1023"/>
      <c r="CJ119" s="1024"/>
      <c r="CK119" s="970"/>
      <c r="CL119" s="971"/>
      <c r="CM119" s="1025" t="s">
        <v>433</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28" t="s">
        <v>112</v>
      </c>
      <c r="DH119" s="1007"/>
      <c r="DI119" s="1007"/>
      <c r="DJ119" s="1007"/>
      <c r="DK119" s="1008"/>
      <c r="DL119" s="1006" t="s">
        <v>112</v>
      </c>
      <c r="DM119" s="1007"/>
      <c r="DN119" s="1007"/>
      <c r="DO119" s="1007"/>
      <c r="DP119" s="1008"/>
      <c r="DQ119" s="1006" t="s">
        <v>112</v>
      </c>
      <c r="DR119" s="1007"/>
      <c r="DS119" s="1007"/>
      <c r="DT119" s="1007"/>
      <c r="DU119" s="1008"/>
      <c r="DV119" s="1009" t="s">
        <v>112</v>
      </c>
      <c r="DW119" s="1010"/>
      <c r="DX119" s="1010"/>
      <c r="DY119" s="1010"/>
      <c r="DZ119" s="1011"/>
    </row>
    <row r="120" spans="1:130" s="199" customFormat="1" ht="26.25" customHeight="1">
      <c r="A120" s="1078"/>
      <c r="B120" s="969"/>
      <c r="C120" s="939" t="s">
        <v>410</v>
      </c>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1"/>
      <c r="AA120" s="984" t="s">
        <v>112</v>
      </c>
      <c r="AB120" s="985"/>
      <c r="AC120" s="985"/>
      <c r="AD120" s="985"/>
      <c r="AE120" s="986"/>
      <c r="AF120" s="987" t="s">
        <v>112</v>
      </c>
      <c r="AG120" s="985"/>
      <c r="AH120" s="985"/>
      <c r="AI120" s="985"/>
      <c r="AJ120" s="986"/>
      <c r="AK120" s="987" t="s">
        <v>112</v>
      </c>
      <c r="AL120" s="985"/>
      <c r="AM120" s="985"/>
      <c r="AN120" s="985"/>
      <c r="AO120" s="986"/>
      <c r="AP120" s="975" t="s">
        <v>112</v>
      </c>
      <c r="AQ120" s="976"/>
      <c r="AR120" s="976"/>
      <c r="AS120" s="976"/>
      <c r="AT120" s="977"/>
      <c r="AU120" s="1012" t="s">
        <v>434</v>
      </c>
      <c r="AV120" s="1013"/>
      <c r="AW120" s="1013"/>
      <c r="AX120" s="1013"/>
      <c r="AY120" s="1014"/>
      <c r="AZ120" s="963" t="s">
        <v>435</v>
      </c>
      <c r="BA120" s="912"/>
      <c r="BB120" s="912"/>
      <c r="BC120" s="912"/>
      <c r="BD120" s="912"/>
      <c r="BE120" s="912"/>
      <c r="BF120" s="912"/>
      <c r="BG120" s="912"/>
      <c r="BH120" s="912"/>
      <c r="BI120" s="912"/>
      <c r="BJ120" s="912"/>
      <c r="BK120" s="912"/>
      <c r="BL120" s="912"/>
      <c r="BM120" s="912"/>
      <c r="BN120" s="912"/>
      <c r="BO120" s="912"/>
      <c r="BP120" s="913"/>
      <c r="BQ120" s="949">
        <v>1638746</v>
      </c>
      <c r="BR120" s="950"/>
      <c r="BS120" s="950"/>
      <c r="BT120" s="950"/>
      <c r="BU120" s="950"/>
      <c r="BV120" s="950">
        <v>1900868</v>
      </c>
      <c r="BW120" s="950"/>
      <c r="BX120" s="950"/>
      <c r="BY120" s="950"/>
      <c r="BZ120" s="950"/>
      <c r="CA120" s="950">
        <v>2164179</v>
      </c>
      <c r="CB120" s="950"/>
      <c r="CC120" s="950"/>
      <c r="CD120" s="950"/>
      <c r="CE120" s="950"/>
      <c r="CF120" s="964">
        <v>41</v>
      </c>
      <c r="CG120" s="965"/>
      <c r="CH120" s="965"/>
      <c r="CI120" s="965"/>
      <c r="CJ120" s="965"/>
      <c r="CK120" s="1030" t="s">
        <v>436</v>
      </c>
      <c r="CL120" s="1031"/>
      <c r="CM120" s="1031"/>
      <c r="CN120" s="1031"/>
      <c r="CO120" s="1032"/>
      <c r="CP120" s="1038" t="s">
        <v>386</v>
      </c>
      <c r="CQ120" s="1039"/>
      <c r="CR120" s="1039"/>
      <c r="CS120" s="1039"/>
      <c r="CT120" s="1039"/>
      <c r="CU120" s="1039"/>
      <c r="CV120" s="1039"/>
      <c r="CW120" s="1039"/>
      <c r="CX120" s="1039"/>
      <c r="CY120" s="1039"/>
      <c r="CZ120" s="1039"/>
      <c r="DA120" s="1039"/>
      <c r="DB120" s="1039"/>
      <c r="DC120" s="1039"/>
      <c r="DD120" s="1039"/>
      <c r="DE120" s="1039"/>
      <c r="DF120" s="1040"/>
      <c r="DG120" s="949">
        <v>623858</v>
      </c>
      <c r="DH120" s="950"/>
      <c r="DI120" s="950"/>
      <c r="DJ120" s="950"/>
      <c r="DK120" s="950"/>
      <c r="DL120" s="950">
        <v>567759</v>
      </c>
      <c r="DM120" s="950"/>
      <c r="DN120" s="950"/>
      <c r="DO120" s="950"/>
      <c r="DP120" s="950"/>
      <c r="DQ120" s="950">
        <v>509524</v>
      </c>
      <c r="DR120" s="950"/>
      <c r="DS120" s="950"/>
      <c r="DT120" s="950"/>
      <c r="DU120" s="950"/>
      <c r="DV120" s="951">
        <v>9.6999999999999993</v>
      </c>
      <c r="DW120" s="951"/>
      <c r="DX120" s="951"/>
      <c r="DY120" s="951"/>
      <c r="DZ120" s="952"/>
    </row>
    <row r="121" spans="1:130" s="199" customFormat="1" ht="26.25" customHeight="1">
      <c r="A121" s="1078"/>
      <c r="B121" s="969"/>
      <c r="C121" s="995" t="s">
        <v>437</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4" t="s">
        <v>112</v>
      </c>
      <c r="AB121" s="985"/>
      <c r="AC121" s="985"/>
      <c r="AD121" s="985"/>
      <c r="AE121" s="986"/>
      <c r="AF121" s="987" t="s">
        <v>112</v>
      </c>
      <c r="AG121" s="985"/>
      <c r="AH121" s="985"/>
      <c r="AI121" s="985"/>
      <c r="AJ121" s="986"/>
      <c r="AK121" s="987" t="s">
        <v>112</v>
      </c>
      <c r="AL121" s="985"/>
      <c r="AM121" s="985"/>
      <c r="AN121" s="985"/>
      <c r="AO121" s="986"/>
      <c r="AP121" s="975" t="s">
        <v>112</v>
      </c>
      <c r="AQ121" s="976"/>
      <c r="AR121" s="976"/>
      <c r="AS121" s="976"/>
      <c r="AT121" s="977"/>
      <c r="AU121" s="1015"/>
      <c r="AV121" s="1016"/>
      <c r="AW121" s="1016"/>
      <c r="AX121" s="1016"/>
      <c r="AY121" s="1017"/>
      <c r="AZ121" s="972" t="s">
        <v>438</v>
      </c>
      <c r="BA121" s="973"/>
      <c r="BB121" s="973"/>
      <c r="BC121" s="973"/>
      <c r="BD121" s="973"/>
      <c r="BE121" s="973"/>
      <c r="BF121" s="973"/>
      <c r="BG121" s="973"/>
      <c r="BH121" s="973"/>
      <c r="BI121" s="973"/>
      <c r="BJ121" s="973"/>
      <c r="BK121" s="973"/>
      <c r="BL121" s="973"/>
      <c r="BM121" s="973"/>
      <c r="BN121" s="973"/>
      <c r="BO121" s="973"/>
      <c r="BP121" s="974"/>
      <c r="BQ121" s="942">
        <v>1222865</v>
      </c>
      <c r="BR121" s="943"/>
      <c r="BS121" s="943"/>
      <c r="BT121" s="943"/>
      <c r="BU121" s="943"/>
      <c r="BV121" s="943">
        <v>1134539</v>
      </c>
      <c r="BW121" s="943"/>
      <c r="BX121" s="943"/>
      <c r="BY121" s="943"/>
      <c r="BZ121" s="943"/>
      <c r="CA121" s="943">
        <v>1003285</v>
      </c>
      <c r="CB121" s="943"/>
      <c r="CC121" s="943"/>
      <c r="CD121" s="943"/>
      <c r="CE121" s="943"/>
      <c r="CF121" s="937">
        <v>19</v>
      </c>
      <c r="CG121" s="938"/>
      <c r="CH121" s="938"/>
      <c r="CI121" s="938"/>
      <c r="CJ121" s="938"/>
      <c r="CK121" s="1033"/>
      <c r="CL121" s="1034"/>
      <c r="CM121" s="1034"/>
      <c r="CN121" s="1034"/>
      <c r="CO121" s="1035"/>
      <c r="CP121" s="1043" t="s">
        <v>382</v>
      </c>
      <c r="CQ121" s="1044"/>
      <c r="CR121" s="1044"/>
      <c r="CS121" s="1044"/>
      <c r="CT121" s="1044"/>
      <c r="CU121" s="1044"/>
      <c r="CV121" s="1044"/>
      <c r="CW121" s="1044"/>
      <c r="CX121" s="1044"/>
      <c r="CY121" s="1044"/>
      <c r="CZ121" s="1044"/>
      <c r="DA121" s="1044"/>
      <c r="DB121" s="1044"/>
      <c r="DC121" s="1044"/>
      <c r="DD121" s="1044"/>
      <c r="DE121" s="1044"/>
      <c r="DF121" s="1045"/>
      <c r="DG121" s="942">
        <v>107144</v>
      </c>
      <c r="DH121" s="943"/>
      <c r="DI121" s="943"/>
      <c r="DJ121" s="943"/>
      <c r="DK121" s="943"/>
      <c r="DL121" s="943">
        <v>139093</v>
      </c>
      <c r="DM121" s="943"/>
      <c r="DN121" s="943"/>
      <c r="DO121" s="943"/>
      <c r="DP121" s="943"/>
      <c r="DQ121" s="943">
        <v>208074</v>
      </c>
      <c r="DR121" s="943"/>
      <c r="DS121" s="943"/>
      <c r="DT121" s="943"/>
      <c r="DU121" s="943"/>
      <c r="DV121" s="944">
        <v>3.9</v>
      </c>
      <c r="DW121" s="944"/>
      <c r="DX121" s="944"/>
      <c r="DY121" s="944"/>
      <c r="DZ121" s="945"/>
    </row>
    <row r="122" spans="1:130" s="199" customFormat="1" ht="26.25" customHeight="1">
      <c r="A122" s="1078"/>
      <c r="B122" s="969"/>
      <c r="C122" s="939" t="s">
        <v>420</v>
      </c>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1"/>
      <c r="AA122" s="984" t="s">
        <v>112</v>
      </c>
      <c r="AB122" s="985"/>
      <c r="AC122" s="985"/>
      <c r="AD122" s="985"/>
      <c r="AE122" s="986"/>
      <c r="AF122" s="987" t="s">
        <v>112</v>
      </c>
      <c r="AG122" s="985"/>
      <c r="AH122" s="985"/>
      <c r="AI122" s="985"/>
      <c r="AJ122" s="986"/>
      <c r="AK122" s="987" t="s">
        <v>112</v>
      </c>
      <c r="AL122" s="985"/>
      <c r="AM122" s="985"/>
      <c r="AN122" s="985"/>
      <c r="AO122" s="986"/>
      <c r="AP122" s="975" t="s">
        <v>112</v>
      </c>
      <c r="AQ122" s="976"/>
      <c r="AR122" s="976"/>
      <c r="AS122" s="976"/>
      <c r="AT122" s="977"/>
      <c r="AU122" s="1015"/>
      <c r="AV122" s="1016"/>
      <c r="AW122" s="1016"/>
      <c r="AX122" s="1016"/>
      <c r="AY122" s="1017"/>
      <c r="AZ122" s="992" t="s">
        <v>439</v>
      </c>
      <c r="BA122" s="993"/>
      <c r="BB122" s="993"/>
      <c r="BC122" s="993"/>
      <c r="BD122" s="993"/>
      <c r="BE122" s="993"/>
      <c r="BF122" s="993"/>
      <c r="BG122" s="993"/>
      <c r="BH122" s="993"/>
      <c r="BI122" s="993"/>
      <c r="BJ122" s="993"/>
      <c r="BK122" s="993"/>
      <c r="BL122" s="993"/>
      <c r="BM122" s="993"/>
      <c r="BN122" s="993"/>
      <c r="BO122" s="993"/>
      <c r="BP122" s="994"/>
      <c r="BQ122" s="1020">
        <v>10013740</v>
      </c>
      <c r="BR122" s="1021"/>
      <c r="BS122" s="1021"/>
      <c r="BT122" s="1021"/>
      <c r="BU122" s="1021"/>
      <c r="BV122" s="1021">
        <v>10205157</v>
      </c>
      <c r="BW122" s="1021"/>
      <c r="BX122" s="1021"/>
      <c r="BY122" s="1021"/>
      <c r="BZ122" s="1021"/>
      <c r="CA122" s="1021">
        <v>10177543</v>
      </c>
      <c r="CB122" s="1021"/>
      <c r="CC122" s="1021"/>
      <c r="CD122" s="1021"/>
      <c r="CE122" s="1021"/>
      <c r="CF122" s="1041">
        <v>192.9</v>
      </c>
      <c r="CG122" s="1042"/>
      <c r="CH122" s="1042"/>
      <c r="CI122" s="1042"/>
      <c r="CJ122" s="1042"/>
      <c r="CK122" s="1033"/>
      <c r="CL122" s="1034"/>
      <c r="CM122" s="1034"/>
      <c r="CN122" s="1034"/>
      <c r="CO122" s="1035"/>
      <c r="CP122" s="1043" t="s">
        <v>384</v>
      </c>
      <c r="CQ122" s="1044"/>
      <c r="CR122" s="1044"/>
      <c r="CS122" s="1044"/>
      <c r="CT122" s="1044"/>
      <c r="CU122" s="1044"/>
      <c r="CV122" s="1044"/>
      <c r="CW122" s="1044"/>
      <c r="CX122" s="1044"/>
      <c r="CY122" s="1044"/>
      <c r="CZ122" s="1044"/>
      <c r="DA122" s="1044"/>
      <c r="DB122" s="1044"/>
      <c r="DC122" s="1044"/>
      <c r="DD122" s="1044"/>
      <c r="DE122" s="1044"/>
      <c r="DF122" s="1045"/>
      <c r="DG122" s="942">
        <v>21051</v>
      </c>
      <c r="DH122" s="943"/>
      <c r="DI122" s="943"/>
      <c r="DJ122" s="943"/>
      <c r="DK122" s="943"/>
      <c r="DL122" s="943">
        <v>47982</v>
      </c>
      <c r="DM122" s="943"/>
      <c r="DN122" s="943"/>
      <c r="DO122" s="943"/>
      <c r="DP122" s="943"/>
      <c r="DQ122" s="943">
        <v>34236</v>
      </c>
      <c r="DR122" s="943"/>
      <c r="DS122" s="943"/>
      <c r="DT122" s="943"/>
      <c r="DU122" s="943"/>
      <c r="DV122" s="944">
        <v>0.6</v>
      </c>
      <c r="DW122" s="944"/>
      <c r="DX122" s="944"/>
      <c r="DY122" s="944"/>
      <c r="DZ122" s="945"/>
    </row>
    <row r="123" spans="1:130" s="199" customFormat="1" ht="26.25" customHeight="1">
      <c r="A123" s="1078"/>
      <c r="B123" s="969"/>
      <c r="C123" s="939" t="s">
        <v>426</v>
      </c>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1"/>
      <c r="AA123" s="984" t="s">
        <v>112</v>
      </c>
      <c r="AB123" s="985"/>
      <c r="AC123" s="985"/>
      <c r="AD123" s="985"/>
      <c r="AE123" s="986"/>
      <c r="AF123" s="987" t="s">
        <v>112</v>
      </c>
      <c r="AG123" s="985"/>
      <c r="AH123" s="985"/>
      <c r="AI123" s="985"/>
      <c r="AJ123" s="986"/>
      <c r="AK123" s="987" t="s">
        <v>112</v>
      </c>
      <c r="AL123" s="985"/>
      <c r="AM123" s="985"/>
      <c r="AN123" s="985"/>
      <c r="AO123" s="986"/>
      <c r="AP123" s="975" t="s">
        <v>112</v>
      </c>
      <c r="AQ123" s="976"/>
      <c r="AR123" s="976"/>
      <c r="AS123" s="976"/>
      <c r="AT123" s="977"/>
      <c r="AU123" s="1018"/>
      <c r="AV123" s="1019"/>
      <c r="AW123" s="1019"/>
      <c r="AX123" s="1019"/>
      <c r="AY123" s="1019"/>
      <c r="AZ123" s="230" t="s">
        <v>170</v>
      </c>
      <c r="BA123" s="230"/>
      <c r="BB123" s="230"/>
      <c r="BC123" s="230"/>
      <c r="BD123" s="230"/>
      <c r="BE123" s="230"/>
      <c r="BF123" s="230"/>
      <c r="BG123" s="230"/>
      <c r="BH123" s="230"/>
      <c r="BI123" s="230"/>
      <c r="BJ123" s="230"/>
      <c r="BK123" s="230"/>
      <c r="BL123" s="230"/>
      <c r="BM123" s="230"/>
      <c r="BN123" s="230"/>
      <c r="BO123" s="998" t="s">
        <v>440</v>
      </c>
      <c r="BP123" s="1029"/>
      <c r="BQ123" s="1084">
        <v>12875351</v>
      </c>
      <c r="BR123" s="1085"/>
      <c r="BS123" s="1085"/>
      <c r="BT123" s="1085"/>
      <c r="BU123" s="1085"/>
      <c r="BV123" s="1085">
        <v>13240564</v>
      </c>
      <c r="BW123" s="1085"/>
      <c r="BX123" s="1085"/>
      <c r="BY123" s="1085"/>
      <c r="BZ123" s="1085"/>
      <c r="CA123" s="1085">
        <v>13345007</v>
      </c>
      <c r="CB123" s="1085"/>
      <c r="CC123" s="1085"/>
      <c r="CD123" s="1085"/>
      <c r="CE123" s="1085"/>
      <c r="CF123" s="1022"/>
      <c r="CG123" s="1023"/>
      <c r="CH123" s="1023"/>
      <c r="CI123" s="1023"/>
      <c r="CJ123" s="1024"/>
      <c r="CK123" s="1033"/>
      <c r="CL123" s="1034"/>
      <c r="CM123" s="1034"/>
      <c r="CN123" s="1034"/>
      <c r="CO123" s="1035"/>
      <c r="CP123" s="1043" t="s">
        <v>380</v>
      </c>
      <c r="CQ123" s="1044"/>
      <c r="CR123" s="1044"/>
      <c r="CS123" s="1044"/>
      <c r="CT123" s="1044"/>
      <c r="CU123" s="1044"/>
      <c r="CV123" s="1044"/>
      <c r="CW123" s="1044"/>
      <c r="CX123" s="1044"/>
      <c r="CY123" s="1044"/>
      <c r="CZ123" s="1044"/>
      <c r="DA123" s="1044"/>
      <c r="DB123" s="1044"/>
      <c r="DC123" s="1044"/>
      <c r="DD123" s="1044"/>
      <c r="DE123" s="1044"/>
      <c r="DF123" s="1045"/>
      <c r="DG123" s="984" t="s">
        <v>112</v>
      </c>
      <c r="DH123" s="985"/>
      <c r="DI123" s="985"/>
      <c r="DJ123" s="985"/>
      <c r="DK123" s="986"/>
      <c r="DL123" s="987" t="s">
        <v>112</v>
      </c>
      <c r="DM123" s="985"/>
      <c r="DN123" s="985"/>
      <c r="DO123" s="985"/>
      <c r="DP123" s="986"/>
      <c r="DQ123" s="987" t="s">
        <v>112</v>
      </c>
      <c r="DR123" s="985"/>
      <c r="DS123" s="985"/>
      <c r="DT123" s="985"/>
      <c r="DU123" s="986"/>
      <c r="DV123" s="975" t="s">
        <v>112</v>
      </c>
      <c r="DW123" s="976"/>
      <c r="DX123" s="976"/>
      <c r="DY123" s="976"/>
      <c r="DZ123" s="977"/>
    </row>
    <row r="124" spans="1:130" s="199" customFormat="1" ht="26.25" customHeight="1" thickBot="1">
      <c r="A124" s="1078"/>
      <c r="B124" s="969"/>
      <c r="C124" s="939" t="s">
        <v>429</v>
      </c>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1"/>
      <c r="AA124" s="984" t="s">
        <v>112</v>
      </c>
      <c r="AB124" s="985"/>
      <c r="AC124" s="985"/>
      <c r="AD124" s="985"/>
      <c r="AE124" s="986"/>
      <c r="AF124" s="987" t="s">
        <v>112</v>
      </c>
      <c r="AG124" s="985"/>
      <c r="AH124" s="985"/>
      <c r="AI124" s="985"/>
      <c r="AJ124" s="986"/>
      <c r="AK124" s="987" t="s">
        <v>112</v>
      </c>
      <c r="AL124" s="985"/>
      <c r="AM124" s="985"/>
      <c r="AN124" s="985"/>
      <c r="AO124" s="986"/>
      <c r="AP124" s="975" t="s">
        <v>112</v>
      </c>
      <c r="AQ124" s="976"/>
      <c r="AR124" s="976"/>
      <c r="AS124" s="976"/>
      <c r="AT124" s="977"/>
      <c r="AU124" s="1080" t="s">
        <v>441</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90.2</v>
      </c>
      <c r="BR124" s="1051"/>
      <c r="BS124" s="1051"/>
      <c r="BT124" s="1051"/>
      <c r="BU124" s="1051"/>
      <c r="BV124" s="1051">
        <v>80.8</v>
      </c>
      <c r="BW124" s="1051"/>
      <c r="BX124" s="1051"/>
      <c r="BY124" s="1051"/>
      <c r="BZ124" s="1051"/>
      <c r="CA124" s="1051">
        <v>75.5</v>
      </c>
      <c r="CB124" s="1051"/>
      <c r="CC124" s="1051"/>
      <c r="CD124" s="1051"/>
      <c r="CE124" s="1051"/>
      <c r="CF124" s="1052"/>
      <c r="CG124" s="1053"/>
      <c r="CH124" s="1053"/>
      <c r="CI124" s="1053"/>
      <c r="CJ124" s="1054"/>
      <c r="CK124" s="1036"/>
      <c r="CL124" s="1036"/>
      <c r="CM124" s="1036"/>
      <c r="CN124" s="1036"/>
      <c r="CO124" s="1037"/>
      <c r="CP124" s="1043" t="s">
        <v>442</v>
      </c>
      <c r="CQ124" s="1044"/>
      <c r="CR124" s="1044"/>
      <c r="CS124" s="1044"/>
      <c r="CT124" s="1044"/>
      <c r="CU124" s="1044"/>
      <c r="CV124" s="1044"/>
      <c r="CW124" s="1044"/>
      <c r="CX124" s="1044"/>
      <c r="CY124" s="1044"/>
      <c r="CZ124" s="1044"/>
      <c r="DA124" s="1044"/>
      <c r="DB124" s="1044"/>
      <c r="DC124" s="1044"/>
      <c r="DD124" s="1044"/>
      <c r="DE124" s="1044"/>
      <c r="DF124" s="1045"/>
      <c r="DG124" s="1028" t="s">
        <v>112</v>
      </c>
      <c r="DH124" s="1007"/>
      <c r="DI124" s="1007"/>
      <c r="DJ124" s="1007"/>
      <c r="DK124" s="1008"/>
      <c r="DL124" s="1006" t="s">
        <v>112</v>
      </c>
      <c r="DM124" s="1007"/>
      <c r="DN124" s="1007"/>
      <c r="DO124" s="1007"/>
      <c r="DP124" s="1008"/>
      <c r="DQ124" s="1006" t="s">
        <v>112</v>
      </c>
      <c r="DR124" s="1007"/>
      <c r="DS124" s="1007"/>
      <c r="DT124" s="1007"/>
      <c r="DU124" s="1008"/>
      <c r="DV124" s="1009" t="s">
        <v>112</v>
      </c>
      <c r="DW124" s="1010"/>
      <c r="DX124" s="1010"/>
      <c r="DY124" s="1010"/>
      <c r="DZ124" s="1011"/>
    </row>
    <row r="125" spans="1:130" s="199" customFormat="1" ht="26.25" customHeight="1">
      <c r="A125" s="1078"/>
      <c r="B125" s="969"/>
      <c r="C125" s="939" t="s">
        <v>431</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1"/>
      <c r="AA125" s="984" t="s">
        <v>112</v>
      </c>
      <c r="AB125" s="985"/>
      <c r="AC125" s="985"/>
      <c r="AD125" s="985"/>
      <c r="AE125" s="986"/>
      <c r="AF125" s="987" t="s">
        <v>112</v>
      </c>
      <c r="AG125" s="985"/>
      <c r="AH125" s="985"/>
      <c r="AI125" s="985"/>
      <c r="AJ125" s="986"/>
      <c r="AK125" s="987" t="s">
        <v>112</v>
      </c>
      <c r="AL125" s="985"/>
      <c r="AM125" s="985"/>
      <c r="AN125" s="985"/>
      <c r="AO125" s="986"/>
      <c r="AP125" s="975" t="s">
        <v>112</v>
      </c>
      <c r="AQ125" s="976"/>
      <c r="AR125" s="976"/>
      <c r="AS125" s="976"/>
      <c r="AT125" s="97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46" t="s">
        <v>443</v>
      </c>
      <c r="CL125" s="1031"/>
      <c r="CM125" s="1031"/>
      <c r="CN125" s="1031"/>
      <c r="CO125" s="1032"/>
      <c r="CP125" s="963" t="s">
        <v>444</v>
      </c>
      <c r="CQ125" s="912"/>
      <c r="CR125" s="912"/>
      <c r="CS125" s="912"/>
      <c r="CT125" s="912"/>
      <c r="CU125" s="912"/>
      <c r="CV125" s="912"/>
      <c r="CW125" s="912"/>
      <c r="CX125" s="912"/>
      <c r="CY125" s="912"/>
      <c r="CZ125" s="912"/>
      <c r="DA125" s="912"/>
      <c r="DB125" s="912"/>
      <c r="DC125" s="912"/>
      <c r="DD125" s="912"/>
      <c r="DE125" s="912"/>
      <c r="DF125" s="913"/>
      <c r="DG125" s="949" t="s">
        <v>112</v>
      </c>
      <c r="DH125" s="950"/>
      <c r="DI125" s="950"/>
      <c r="DJ125" s="950"/>
      <c r="DK125" s="950"/>
      <c r="DL125" s="950" t="s">
        <v>112</v>
      </c>
      <c r="DM125" s="950"/>
      <c r="DN125" s="950"/>
      <c r="DO125" s="950"/>
      <c r="DP125" s="950"/>
      <c r="DQ125" s="950" t="s">
        <v>112</v>
      </c>
      <c r="DR125" s="950"/>
      <c r="DS125" s="950"/>
      <c r="DT125" s="950"/>
      <c r="DU125" s="950"/>
      <c r="DV125" s="951" t="s">
        <v>112</v>
      </c>
      <c r="DW125" s="951"/>
      <c r="DX125" s="951"/>
      <c r="DY125" s="951"/>
      <c r="DZ125" s="952"/>
    </row>
    <row r="126" spans="1:130" s="199" customFormat="1" ht="26.25" customHeight="1" thickBot="1">
      <c r="A126" s="1078"/>
      <c r="B126" s="969"/>
      <c r="C126" s="939" t="s">
        <v>433</v>
      </c>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1"/>
      <c r="AA126" s="984" t="s">
        <v>112</v>
      </c>
      <c r="AB126" s="985"/>
      <c r="AC126" s="985"/>
      <c r="AD126" s="985"/>
      <c r="AE126" s="986"/>
      <c r="AF126" s="987" t="s">
        <v>112</v>
      </c>
      <c r="AG126" s="985"/>
      <c r="AH126" s="985"/>
      <c r="AI126" s="985"/>
      <c r="AJ126" s="986"/>
      <c r="AK126" s="987" t="s">
        <v>112</v>
      </c>
      <c r="AL126" s="985"/>
      <c r="AM126" s="985"/>
      <c r="AN126" s="985"/>
      <c r="AO126" s="986"/>
      <c r="AP126" s="975" t="s">
        <v>112</v>
      </c>
      <c r="AQ126" s="976"/>
      <c r="AR126" s="976"/>
      <c r="AS126" s="976"/>
      <c r="AT126" s="97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47"/>
      <c r="CL126" s="1034"/>
      <c r="CM126" s="1034"/>
      <c r="CN126" s="1034"/>
      <c r="CO126" s="1035"/>
      <c r="CP126" s="972" t="s">
        <v>445</v>
      </c>
      <c r="CQ126" s="973"/>
      <c r="CR126" s="973"/>
      <c r="CS126" s="973"/>
      <c r="CT126" s="973"/>
      <c r="CU126" s="973"/>
      <c r="CV126" s="973"/>
      <c r="CW126" s="973"/>
      <c r="CX126" s="973"/>
      <c r="CY126" s="973"/>
      <c r="CZ126" s="973"/>
      <c r="DA126" s="973"/>
      <c r="DB126" s="973"/>
      <c r="DC126" s="973"/>
      <c r="DD126" s="973"/>
      <c r="DE126" s="973"/>
      <c r="DF126" s="974"/>
      <c r="DG126" s="942" t="s">
        <v>112</v>
      </c>
      <c r="DH126" s="943"/>
      <c r="DI126" s="943"/>
      <c r="DJ126" s="943"/>
      <c r="DK126" s="943"/>
      <c r="DL126" s="943" t="s">
        <v>112</v>
      </c>
      <c r="DM126" s="943"/>
      <c r="DN126" s="943"/>
      <c r="DO126" s="943"/>
      <c r="DP126" s="943"/>
      <c r="DQ126" s="943" t="s">
        <v>112</v>
      </c>
      <c r="DR126" s="943"/>
      <c r="DS126" s="943"/>
      <c r="DT126" s="943"/>
      <c r="DU126" s="943"/>
      <c r="DV126" s="944" t="s">
        <v>112</v>
      </c>
      <c r="DW126" s="944"/>
      <c r="DX126" s="944"/>
      <c r="DY126" s="944"/>
      <c r="DZ126" s="945"/>
    </row>
    <row r="127" spans="1:130" s="199" customFormat="1" ht="26.25" customHeight="1">
      <c r="A127" s="1079"/>
      <c r="B127" s="971"/>
      <c r="C127" s="1025" t="s">
        <v>446</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984" t="s">
        <v>112</v>
      </c>
      <c r="AB127" s="985"/>
      <c r="AC127" s="985"/>
      <c r="AD127" s="985"/>
      <c r="AE127" s="986"/>
      <c r="AF127" s="987" t="s">
        <v>112</v>
      </c>
      <c r="AG127" s="985"/>
      <c r="AH127" s="985"/>
      <c r="AI127" s="985"/>
      <c r="AJ127" s="986"/>
      <c r="AK127" s="987" t="s">
        <v>112</v>
      </c>
      <c r="AL127" s="985"/>
      <c r="AM127" s="985"/>
      <c r="AN127" s="985"/>
      <c r="AO127" s="986"/>
      <c r="AP127" s="975" t="s">
        <v>112</v>
      </c>
      <c r="AQ127" s="976"/>
      <c r="AR127" s="976"/>
      <c r="AS127" s="976"/>
      <c r="AT127" s="977"/>
      <c r="AU127" s="235"/>
      <c r="AV127" s="235"/>
      <c r="AW127" s="235"/>
      <c r="AX127" s="1055" t="s">
        <v>447</v>
      </c>
      <c r="AY127" s="1056"/>
      <c r="AZ127" s="1056"/>
      <c r="BA127" s="1056"/>
      <c r="BB127" s="1056"/>
      <c r="BC127" s="1056"/>
      <c r="BD127" s="1056"/>
      <c r="BE127" s="1057"/>
      <c r="BF127" s="1058" t="s">
        <v>448</v>
      </c>
      <c r="BG127" s="1056"/>
      <c r="BH127" s="1056"/>
      <c r="BI127" s="1056"/>
      <c r="BJ127" s="1056"/>
      <c r="BK127" s="1056"/>
      <c r="BL127" s="1057"/>
      <c r="BM127" s="1058" t="s">
        <v>449</v>
      </c>
      <c r="BN127" s="1056"/>
      <c r="BO127" s="1056"/>
      <c r="BP127" s="1056"/>
      <c r="BQ127" s="1056"/>
      <c r="BR127" s="1056"/>
      <c r="BS127" s="1057"/>
      <c r="BT127" s="1058" t="s">
        <v>450</v>
      </c>
      <c r="BU127" s="1056"/>
      <c r="BV127" s="1056"/>
      <c r="BW127" s="1056"/>
      <c r="BX127" s="1056"/>
      <c r="BY127" s="1056"/>
      <c r="BZ127" s="1076"/>
      <c r="CA127" s="235"/>
      <c r="CB127" s="235"/>
      <c r="CC127" s="235"/>
      <c r="CD127" s="236"/>
      <c r="CE127" s="236"/>
      <c r="CF127" s="236"/>
      <c r="CG127" s="233"/>
      <c r="CH127" s="233"/>
      <c r="CI127" s="233"/>
      <c r="CJ127" s="234"/>
      <c r="CK127" s="1047"/>
      <c r="CL127" s="1034"/>
      <c r="CM127" s="1034"/>
      <c r="CN127" s="1034"/>
      <c r="CO127" s="1035"/>
      <c r="CP127" s="972" t="s">
        <v>451</v>
      </c>
      <c r="CQ127" s="973"/>
      <c r="CR127" s="973"/>
      <c r="CS127" s="973"/>
      <c r="CT127" s="973"/>
      <c r="CU127" s="973"/>
      <c r="CV127" s="973"/>
      <c r="CW127" s="973"/>
      <c r="CX127" s="973"/>
      <c r="CY127" s="973"/>
      <c r="CZ127" s="973"/>
      <c r="DA127" s="973"/>
      <c r="DB127" s="973"/>
      <c r="DC127" s="973"/>
      <c r="DD127" s="973"/>
      <c r="DE127" s="973"/>
      <c r="DF127" s="974"/>
      <c r="DG127" s="942" t="s">
        <v>112</v>
      </c>
      <c r="DH127" s="943"/>
      <c r="DI127" s="943"/>
      <c r="DJ127" s="943"/>
      <c r="DK127" s="943"/>
      <c r="DL127" s="943" t="s">
        <v>112</v>
      </c>
      <c r="DM127" s="943"/>
      <c r="DN127" s="943"/>
      <c r="DO127" s="943"/>
      <c r="DP127" s="943"/>
      <c r="DQ127" s="943" t="s">
        <v>112</v>
      </c>
      <c r="DR127" s="943"/>
      <c r="DS127" s="943"/>
      <c r="DT127" s="943"/>
      <c r="DU127" s="943"/>
      <c r="DV127" s="944" t="s">
        <v>112</v>
      </c>
      <c r="DW127" s="944"/>
      <c r="DX127" s="944"/>
      <c r="DY127" s="944"/>
      <c r="DZ127" s="945"/>
    </row>
    <row r="128" spans="1:130" s="199" customFormat="1" ht="26.25" customHeight="1" thickBot="1">
      <c r="A128" s="1062" t="s">
        <v>452</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453</v>
      </c>
      <c r="X128" s="1064"/>
      <c r="Y128" s="1064"/>
      <c r="Z128" s="1065"/>
      <c r="AA128" s="1066">
        <v>156164</v>
      </c>
      <c r="AB128" s="1067"/>
      <c r="AC128" s="1067"/>
      <c r="AD128" s="1067"/>
      <c r="AE128" s="1068"/>
      <c r="AF128" s="1069">
        <v>134783</v>
      </c>
      <c r="AG128" s="1067"/>
      <c r="AH128" s="1067"/>
      <c r="AI128" s="1067"/>
      <c r="AJ128" s="1068"/>
      <c r="AK128" s="1069">
        <v>135925</v>
      </c>
      <c r="AL128" s="1067"/>
      <c r="AM128" s="1067"/>
      <c r="AN128" s="1067"/>
      <c r="AO128" s="1068"/>
      <c r="AP128" s="1070"/>
      <c r="AQ128" s="1071"/>
      <c r="AR128" s="1071"/>
      <c r="AS128" s="1071"/>
      <c r="AT128" s="1072"/>
      <c r="AU128" s="235"/>
      <c r="AV128" s="235"/>
      <c r="AW128" s="235"/>
      <c r="AX128" s="911" t="s">
        <v>454</v>
      </c>
      <c r="AY128" s="912"/>
      <c r="AZ128" s="912"/>
      <c r="BA128" s="912"/>
      <c r="BB128" s="912"/>
      <c r="BC128" s="912"/>
      <c r="BD128" s="912"/>
      <c r="BE128" s="913"/>
      <c r="BF128" s="1073" t="s">
        <v>112</v>
      </c>
      <c r="BG128" s="1074"/>
      <c r="BH128" s="1074"/>
      <c r="BI128" s="1074"/>
      <c r="BJ128" s="1074"/>
      <c r="BK128" s="1074"/>
      <c r="BL128" s="1075"/>
      <c r="BM128" s="1073">
        <v>14.33</v>
      </c>
      <c r="BN128" s="1074"/>
      <c r="BO128" s="1074"/>
      <c r="BP128" s="1074"/>
      <c r="BQ128" s="1074"/>
      <c r="BR128" s="1074"/>
      <c r="BS128" s="1075"/>
      <c r="BT128" s="1073">
        <v>20</v>
      </c>
      <c r="BU128" s="1074"/>
      <c r="BV128" s="1074"/>
      <c r="BW128" s="1074"/>
      <c r="BX128" s="1074"/>
      <c r="BY128" s="1074"/>
      <c r="BZ128" s="1097"/>
      <c r="CA128" s="236"/>
      <c r="CB128" s="236"/>
      <c r="CC128" s="236"/>
      <c r="CD128" s="236"/>
      <c r="CE128" s="236"/>
      <c r="CF128" s="236"/>
      <c r="CG128" s="233"/>
      <c r="CH128" s="233"/>
      <c r="CI128" s="233"/>
      <c r="CJ128" s="234"/>
      <c r="CK128" s="1048"/>
      <c r="CL128" s="1049"/>
      <c r="CM128" s="1049"/>
      <c r="CN128" s="1049"/>
      <c r="CO128" s="1050"/>
      <c r="CP128" s="1098" t="s">
        <v>455</v>
      </c>
      <c r="CQ128" s="1099"/>
      <c r="CR128" s="1099"/>
      <c r="CS128" s="1099"/>
      <c r="CT128" s="1099"/>
      <c r="CU128" s="1099"/>
      <c r="CV128" s="1099"/>
      <c r="CW128" s="1099"/>
      <c r="CX128" s="1099"/>
      <c r="CY128" s="1099"/>
      <c r="CZ128" s="1099"/>
      <c r="DA128" s="1099"/>
      <c r="DB128" s="1099"/>
      <c r="DC128" s="1099"/>
      <c r="DD128" s="1099"/>
      <c r="DE128" s="1099"/>
      <c r="DF128" s="1100"/>
      <c r="DG128" s="1101">
        <v>27000</v>
      </c>
      <c r="DH128" s="1059"/>
      <c r="DI128" s="1059"/>
      <c r="DJ128" s="1059"/>
      <c r="DK128" s="1059"/>
      <c r="DL128" s="1059">
        <v>24000</v>
      </c>
      <c r="DM128" s="1059"/>
      <c r="DN128" s="1059"/>
      <c r="DO128" s="1059"/>
      <c r="DP128" s="1059"/>
      <c r="DQ128" s="1059">
        <v>21000</v>
      </c>
      <c r="DR128" s="1059"/>
      <c r="DS128" s="1059"/>
      <c r="DT128" s="1059"/>
      <c r="DU128" s="1059"/>
      <c r="DV128" s="1060">
        <v>0.4</v>
      </c>
      <c r="DW128" s="1060"/>
      <c r="DX128" s="1060"/>
      <c r="DY128" s="1060"/>
      <c r="DZ128" s="1061"/>
    </row>
    <row r="129" spans="1:131" s="199" customFormat="1" ht="26.25" customHeight="1">
      <c r="A129" s="953" t="s">
        <v>91</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91" t="s">
        <v>456</v>
      </c>
      <c r="X129" s="1092"/>
      <c r="Y129" s="1092"/>
      <c r="Z129" s="1093"/>
      <c r="AA129" s="984">
        <v>6174966</v>
      </c>
      <c r="AB129" s="985"/>
      <c r="AC129" s="985"/>
      <c r="AD129" s="985"/>
      <c r="AE129" s="986"/>
      <c r="AF129" s="987">
        <v>6365381</v>
      </c>
      <c r="AG129" s="985"/>
      <c r="AH129" s="985"/>
      <c r="AI129" s="985"/>
      <c r="AJ129" s="986"/>
      <c r="AK129" s="987">
        <v>6254502</v>
      </c>
      <c r="AL129" s="985"/>
      <c r="AM129" s="985"/>
      <c r="AN129" s="985"/>
      <c r="AO129" s="986"/>
      <c r="AP129" s="1094"/>
      <c r="AQ129" s="1095"/>
      <c r="AR129" s="1095"/>
      <c r="AS129" s="1095"/>
      <c r="AT129" s="1096"/>
      <c r="AU129" s="237"/>
      <c r="AV129" s="237"/>
      <c r="AW129" s="237"/>
      <c r="AX129" s="1119" t="s">
        <v>457</v>
      </c>
      <c r="AY129" s="973"/>
      <c r="AZ129" s="973"/>
      <c r="BA129" s="973"/>
      <c r="BB129" s="973"/>
      <c r="BC129" s="973"/>
      <c r="BD129" s="973"/>
      <c r="BE129" s="974"/>
      <c r="BF129" s="1086" t="s">
        <v>112</v>
      </c>
      <c r="BG129" s="1087"/>
      <c r="BH129" s="1087"/>
      <c r="BI129" s="1087"/>
      <c r="BJ129" s="1087"/>
      <c r="BK129" s="1087"/>
      <c r="BL129" s="1088"/>
      <c r="BM129" s="1086">
        <v>19.329999999999998</v>
      </c>
      <c r="BN129" s="1087"/>
      <c r="BO129" s="1087"/>
      <c r="BP129" s="1087"/>
      <c r="BQ129" s="1087"/>
      <c r="BR129" s="1087"/>
      <c r="BS129" s="1088"/>
      <c r="BT129" s="1086">
        <v>30</v>
      </c>
      <c r="BU129" s="1089"/>
      <c r="BV129" s="1089"/>
      <c r="BW129" s="1089"/>
      <c r="BX129" s="1089"/>
      <c r="BY129" s="1089"/>
      <c r="BZ129" s="109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3" t="s">
        <v>458</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91" t="s">
        <v>459</v>
      </c>
      <c r="X130" s="1092"/>
      <c r="Y130" s="1092"/>
      <c r="Z130" s="1093"/>
      <c r="AA130" s="984">
        <v>964157</v>
      </c>
      <c r="AB130" s="985"/>
      <c r="AC130" s="985"/>
      <c r="AD130" s="985"/>
      <c r="AE130" s="986"/>
      <c r="AF130" s="987">
        <v>969473</v>
      </c>
      <c r="AG130" s="985"/>
      <c r="AH130" s="985"/>
      <c r="AI130" s="985"/>
      <c r="AJ130" s="986"/>
      <c r="AK130" s="987">
        <v>978930</v>
      </c>
      <c r="AL130" s="985"/>
      <c r="AM130" s="985"/>
      <c r="AN130" s="985"/>
      <c r="AO130" s="986"/>
      <c r="AP130" s="1094"/>
      <c r="AQ130" s="1095"/>
      <c r="AR130" s="1095"/>
      <c r="AS130" s="1095"/>
      <c r="AT130" s="1096"/>
      <c r="AU130" s="237"/>
      <c r="AV130" s="237"/>
      <c r="AW130" s="237"/>
      <c r="AX130" s="1119" t="s">
        <v>460</v>
      </c>
      <c r="AY130" s="973"/>
      <c r="AZ130" s="973"/>
      <c r="BA130" s="973"/>
      <c r="BB130" s="973"/>
      <c r="BC130" s="973"/>
      <c r="BD130" s="973"/>
      <c r="BE130" s="974"/>
      <c r="BF130" s="1120">
        <v>7.7</v>
      </c>
      <c r="BG130" s="1121"/>
      <c r="BH130" s="1121"/>
      <c r="BI130" s="1121"/>
      <c r="BJ130" s="1121"/>
      <c r="BK130" s="1121"/>
      <c r="BL130" s="1122"/>
      <c r="BM130" s="1120">
        <v>25</v>
      </c>
      <c r="BN130" s="1121"/>
      <c r="BO130" s="1121"/>
      <c r="BP130" s="1121"/>
      <c r="BQ130" s="1121"/>
      <c r="BR130" s="1121"/>
      <c r="BS130" s="1122"/>
      <c r="BT130" s="1120">
        <v>35</v>
      </c>
      <c r="BU130" s="1123"/>
      <c r="BV130" s="1123"/>
      <c r="BW130" s="1123"/>
      <c r="BX130" s="1123"/>
      <c r="BY130" s="1123"/>
      <c r="BZ130" s="112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461</v>
      </c>
      <c r="X131" s="1128"/>
      <c r="Y131" s="1128"/>
      <c r="Z131" s="1129"/>
      <c r="AA131" s="1028">
        <v>5210809</v>
      </c>
      <c r="AB131" s="1007"/>
      <c r="AC131" s="1007"/>
      <c r="AD131" s="1007"/>
      <c r="AE131" s="1008"/>
      <c r="AF131" s="1006">
        <v>5395908</v>
      </c>
      <c r="AG131" s="1007"/>
      <c r="AH131" s="1007"/>
      <c r="AI131" s="1007"/>
      <c r="AJ131" s="1008"/>
      <c r="AK131" s="1006">
        <v>5275572</v>
      </c>
      <c r="AL131" s="1007"/>
      <c r="AM131" s="1007"/>
      <c r="AN131" s="1007"/>
      <c r="AO131" s="1008"/>
      <c r="AP131" s="1130"/>
      <c r="AQ131" s="1131"/>
      <c r="AR131" s="1131"/>
      <c r="AS131" s="1131"/>
      <c r="AT131" s="1132"/>
      <c r="AU131" s="237"/>
      <c r="AV131" s="237"/>
      <c r="AW131" s="237"/>
      <c r="AX131" s="1139" t="s">
        <v>462</v>
      </c>
      <c r="AY131" s="1099"/>
      <c r="AZ131" s="1099"/>
      <c r="BA131" s="1099"/>
      <c r="BB131" s="1099"/>
      <c r="BC131" s="1099"/>
      <c r="BD131" s="1099"/>
      <c r="BE131" s="1100"/>
      <c r="BF131" s="1102">
        <v>75.5</v>
      </c>
      <c r="BG131" s="1103"/>
      <c r="BH131" s="1103"/>
      <c r="BI131" s="1103"/>
      <c r="BJ131" s="1103"/>
      <c r="BK131" s="1103"/>
      <c r="BL131" s="1104"/>
      <c r="BM131" s="1102">
        <v>350</v>
      </c>
      <c r="BN131" s="1103"/>
      <c r="BO131" s="1103"/>
      <c r="BP131" s="1103"/>
      <c r="BQ131" s="1103"/>
      <c r="BR131" s="1103"/>
      <c r="BS131" s="1104"/>
      <c r="BT131" s="1105"/>
      <c r="BU131" s="1106"/>
      <c r="BV131" s="1106"/>
      <c r="BW131" s="1106"/>
      <c r="BX131" s="1106"/>
      <c r="BY131" s="1106"/>
      <c r="BZ131" s="110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08" t="s">
        <v>463</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464</v>
      </c>
      <c r="W132" s="1112"/>
      <c r="X132" s="1112"/>
      <c r="Y132" s="1112"/>
      <c r="Z132" s="1113"/>
      <c r="AA132" s="1114">
        <v>8.0722590289999996</v>
      </c>
      <c r="AB132" s="1115"/>
      <c r="AC132" s="1115"/>
      <c r="AD132" s="1115"/>
      <c r="AE132" s="1116"/>
      <c r="AF132" s="1117">
        <v>7.2927485049999996</v>
      </c>
      <c r="AG132" s="1115"/>
      <c r="AH132" s="1115"/>
      <c r="AI132" s="1115"/>
      <c r="AJ132" s="1116"/>
      <c r="AK132" s="1117">
        <v>8.0193199899999996</v>
      </c>
      <c r="AL132" s="1115"/>
      <c r="AM132" s="1115"/>
      <c r="AN132" s="1115"/>
      <c r="AO132" s="1116"/>
      <c r="AP132" s="1022"/>
      <c r="AQ132" s="1023"/>
      <c r="AR132" s="1023"/>
      <c r="AS132" s="1023"/>
      <c r="AT132" s="111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133" t="s">
        <v>465</v>
      </c>
      <c r="W133" s="1133"/>
      <c r="X133" s="1133"/>
      <c r="Y133" s="1133"/>
      <c r="Z133" s="1134"/>
      <c r="AA133" s="1135">
        <v>8.3000000000000007</v>
      </c>
      <c r="AB133" s="1136"/>
      <c r="AC133" s="1136"/>
      <c r="AD133" s="1136"/>
      <c r="AE133" s="1137"/>
      <c r="AF133" s="1135">
        <v>7.8</v>
      </c>
      <c r="AG133" s="1136"/>
      <c r="AH133" s="1136"/>
      <c r="AI133" s="1136"/>
      <c r="AJ133" s="1137"/>
      <c r="AK133" s="1135">
        <v>7.7</v>
      </c>
      <c r="AL133" s="1136"/>
      <c r="AM133" s="1136"/>
      <c r="AN133" s="1136"/>
      <c r="AO133" s="1137"/>
      <c r="AP133" s="1052"/>
      <c r="AQ133" s="1053"/>
      <c r="AR133" s="1053"/>
      <c r="AS133" s="1053"/>
      <c r="AT133" s="113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80:P80"/>
    <mergeCell ref="B69:P69"/>
    <mergeCell ref="B71:P71"/>
    <mergeCell ref="B72:P72"/>
    <mergeCell ref="B73:P73"/>
    <mergeCell ref="B68:P68"/>
    <mergeCell ref="B70:P70"/>
    <mergeCell ref="B77:P77"/>
    <mergeCell ref="B78:P78"/>
    <mergeCell ref="B79:P79"/>
    <mergeCell ref="B75:P75"/>
    <mergeCell ref="B74:P74"/>
    <mergeCell ref="B83:P83"/>
    <mergeCell ref="B82:P82"/>
    <mergeCell ref="B81:P81"/>
    <mergeCell ref="B76:P76"/>
    <mergeCell ref="AP29:AT29"/>
    <mergeCell ref="AK69:AO69"/>
    <mergeCell ref="AP69:AT69"/>
    <mergeCell ref="B63:P63"/>
    <mergeCell ref="Q63:U63"/>
    <mergeCell ref="V63:Z63"/>
    <mergeCell ref="AA63:AE63"/>
    <mergeCell ref="AF63:AJ63"/>
    <mergeCell ref="AK63:AO63"/>
    <mergeCell ref="AA59:AE59"/>
    <mergeCell ref="AF59:AJ59"/>
    <mergeCell ref="AK59:AO59"/>
    <mergeCell ref="AP59:AT59"/>
    <mergeCell ref="B58:P58"/>
    <mergeCell ref="Q58:U58"/>
    <mergeCell ref="V58:Z58"/>
    <mergeCell ref="AU29:AY29"/>
    <mergeCell ref="AZ29:BD29"/>
    <mergeCell ref="AP30:AT30"/>
    <mergeCell ref="AU30:AY30"/>
    <mergeCell ref="AZ30:BD30"/>
    <mergeCell ref="AZ33:BD33"/>
    <mergeCell ref="AZ32:BD32"/>
    <mergeCell ref="AZ31:BD31"/>
    <mergeCell ref="AP70:AT70"/>
    <mergeCell ref="AU70:AY70"/>
    <mergeCell ref="AP73:AT73"/>
    <mergeCell ref="AU73:AY73"/>
    <mergeCell ref="AK73:AO73"/>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0:P60"/>
    <mergeCell ref="Q60:U60"/>
    <mergeCell ref="V60:Z60"/>
    <mergeCell ref="AA60:AE60"/>
    <mergeCell ref="AF60:AJ60"/>
    <mergeCell ref="CW62:DA62"/>
    <mergeCell ref="DB62:DF62"/>
    <mergeCell ref="DG62:DK62"/>
    <mergeCell ref="DL62:DP62"/>
    <mergeCell ref="DQ62:DU62"/>
    <mergeCell ref="DV62:DZ62"/>
    <mergeCell ref="BE62:BI62"/>
    <mergeCell ref="BJ62:BN62"/>
    <mergeCell ref="BS62:CG62"/>
    <mergeCell ref="CH62:CL62"/>
    <mergeCell ref="CM62:CQ62"/>
    <mergeCell ref="CR62:CV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59:P59"/>
    <mergeCell ref="Q59:U59"/>
    <mergeCell ref="V59:Z59"/>
    <mergeCell ref="DQ60:DU60"/>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59:BI59"/>
    <mergeCell ref="BS59:CG59"/>
    <mergeCell ref="CH59:CL59"/>
    <mergeCell ref="CM59:CQ59"/>
    <mergeCell ref="CR59:CV59"/>
    <mergeCell ref="CW59:DA59"/>
    <mergeCell ref="BS60:CG60"/>
    <mergeCell ref="DL57:DP57"/>
    <mergeCell ref="DQ57:DU57"/>
    <mergeCell ref="DV57:DZ57"/>
    <mergeCell ref="DB59:DF59"/>
    <mergeCell ref="DG59:DK59"/>
    <mergeCell ref="DL59:DP59"/>
    <mergeCell ref="DQ59:DU59"/>
    <mergeCell ref="DV59:DZ59"/>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AU31:AY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Q8:DU8"/>
    <mergeCell ref="DV8:DZ8"/>
    <mergeCell ref="B9:P9"/>
    <mergeCell ref="Q9:U9"/>
    <mergeCell ref="V9:Z9"/>
    <mergeCell ref="AA9:AE9"/>
    <mergeCell ref="AF9:AJ9"/>
    <mergeCell ref="AK9:AO9"/>
    <mergeCell ref="AP9:AT9"/>
    <mergeCell ref="CH8:CL8"/>
    <mergeCell ref="CM8:CQ8"/>
    <mergeCell ref="CR8:CV8"/>
    <mergeCell ref="CW8:DA8"/>
    <mergeCell ref="B8:P8"/>
    <mergeCell ref="Q8:U8"/>
    <mergeCell ref="V8:Z8"/>
    <mergeCell ref="AA8:AE8"/>
    <mergeCell ref="AF8:AJ8"/>
    <mergeCell ref="AK8:AO8"/>
    <mergeCell ref="AP8:AT8"/>
    <mergeCell ref="AU8:AY8"/>
    <mergeCell ref="CR7:CV7"/>
    <mergeCell ref="CW7:DA7"/>
    <mergeCell ref="DL7:DP7"/>
    <mergeCell ref="DQ7:DU7"/>
    <mergeCell ref="AK7:AO7"/>
    <mergeCell ref="AP7:AT7"/>
    <mergeCell ref="AU7:AY7"/>
    <mergeCell ref="CH7:CL7"/>
    <mergeCell ref="CM7:CQ7"/>
    <mergeCell ref="BS8:CG8"/>
    <mergeCell ref="BS7:CG7"/>
    <mergeCell ref="DB8:DF8"/>
    <mergeCell ref="DB7:DF7"/>
    <mergeCell ref="DG8:DK8"/>
    <mergeCell ref="DG7:DK7"/>
    <mergeCell ref="DL8:DP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6" zoomScale="70" zoomScaleNormal="85" zoomScaleSheetLayoutView="70" workbookViewId="0">
      <selection activeCell="T73" sqref="T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20" sqref="A2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2418710</v>
      </c>
      <c r="L9" s="266">
        <v>122833</v>
      </c>
      <c r="M9" s="267">
        <v>88814</v>
      </c>
      <c r="N9" s="268">
        <v>38.299999999999997</v>
      </c>
    </row>
    <row r="10" spans="1:16">
      <c r="A10" s="250"/>
      <c r="B10" s="246"/>
      <c r="C10" s="246"/>
      <c r="D10" s="246"/>
      <c r="E10" s="246"/>
      <c r="F10" s="246"/>
      <c r="G10" s="1152" t="s">
        <v>474</v>
      </c>
      <c r="H10" s="1153"/>
      <c r="I10" s="1153"/>
      <c r="J10" s="1154"/>
      <c r="K10" s="269">
        <v>186492</v>
      </c>
      <c r="L10" s="270">
        <v>9471</v>
      </c>
      <c r="M10" s="271">
        <v>7348</v>
      </c>
      <c r="N10" s="272">
        <v>28.9</v>
      </c>
    </row>
    <row r="11" spans="1:16" ht="13.5" customHeight="1">
      <c r="A11" s="250"/>
      <c r="B11" s="246"/>
      <c r="C11" s="246"/>
      <c r="D11" s="246"/>
      <c r="E11" s="246"/>
      <c r="F11" s="246"/>
      <c r="G11" s="1152" t="s">
        <v>475</v>
      </c>
      <c r="H11" s="1153"/>
      <c r="I11" s="1153"/>
      <c r="J11" s="1154"/>
      <c r="K11" s="269">
        <v>14852</v>
      </c>
      <c r="L11" s="270">
        <v>754</v>
      </c>
      <c r="M11" s="271">
        <v>9064</v>
      </c>
      <c r="N11" s="272">
        <v>-91.7</v>
      </c>
    </row>
    <row r="12" spans="1:16" ht="13.5" customHeight="1">
      <c r="A12" s="250"/>
      <c r="B12" s="246"/>
      <c r="C12" s="246"/>
      <c r="D12" s="246"/>
      <c r="E12" s="246"/>
      <c r="F12" s="246"/>
      <c r="G12" s="1152" t="s">
        <v>476</v>
      </c>
      <c r="H12" s="1153"/>
      <c r="I12" s="1153"/>
      <c r="J12" s="1154"/>
      <c r="K12" s="269">
        <v>8030</v>
      </c>
      <c r="L12" s="270">
        <v>408</v>
      </c>
      <c r="M12" s="271">
        <v>917</v>
      </c>
      <c r="N12" s="272">
        <v>-55.5</v>
      </c>
    </row>
    <row r="13" spans="1:16" ht="13.5" customHeight="1">
      <c r="A13" s="250"/>
      <c r="B13" s="246"/>
      <c r="C13" s="246"/>
      <c r="D13" s="246"/>
      <c r="E13" s="246"/>
      <c r="F13" s="246"/>
      <c r="G13" s="1152" t="s">
        <v>477</v>
      </c>
      <c r="H13" s="1153"/>
      <c r="I13" s="1153"/>
      <c r="J13" s="1154"/>
      <c r="K13" s="269" t="s">
        <v>478</v>
      </c>
      <c r="L13" s="270" t="s">
        <v>478</v>
      </c>
      <c r="M13" s="271">
        <v>11</v>
      </c>
      <c r="N13" s="272" t="s">
        <v>478</v>
      </c>
    </row>
    <row r="14" spans="1:16" ht="13.5" customHeight="1">
      <c r="A14" s="250"/>
      <c r="B14" s="246"/>
      <c r="C14" s="246"/>
      <c r="D14" s="246"/>
      <c r="E14" s="246"/>
      <c r="F14" s="246"/>
      <c r="G14" s="1152" t="s">
        <v>479</v>
      </c>
      <c r="H14" s="1153"/>
      <c r="I14" s="1153"/>
      <c r="J14" s="1154"/>
      <c r="K14" s="269">
        <v>50530</v>
      </c>
      <c r="L14" s="270">
        <v>2566</v>
      </c>
      <c r="M14" s="271">
        <v>3976</v>
      </c>
      <c r="N14" s="272">
        <v>-35.5</v>
      </c>
    </row>
    <row r="15" spans="1:16" ht="13.5" customHeight="1">
      <c r="A15" s="250"/>
      <c r="B15" s="246"/>
      <c r="C15" s="246"/>
      <c r="D15" s="246"/>
      <c r="E15" s="246"/>
      <c r="F15" s="246"/>
      <c r="G15" s="1152" t="s">
        <v>480</v>
      </c>
      <c r="H15" s="1153"/>
      <c r="I15" s="1153"/>
      <c r="J15" s="1154"/>
      <c r="K15" s="269">
        <v>33762</v>
      </c>
      <c r="L15" s="270">
        <v>1715</v>
      </c>
      <c r="M15" s="271">
        <v>2094</v>
      </c>
      <c r="N15" s="272">
        <v>-18.100000000000001</v>
      </c>
    </row>
    <row r="16" spans="1:16">
      <c r="A16" s="250"/>
      <c r="B16" s="246"/>
      <c r="C16" s="246"/>
      <c r="D16" s="246"/>
      <c r="E16" s="246"/>
      <c r="F16" s="246"/>
      <c r="G16" s="1155" t="s">
        <v>481</v>
      </c>
      <c r="H16" s="1156"/>
      <c r="I16" s="1156"/>
      <c r="J16" s="1157"/>
      <c r="K16" s="270">
        <v>-263152</v>
      </c>
      <c r="L16" s="270">
        <v>-13364</v>
      </c>
      <c r="M16" s="271">
        <v>-9674</v>
      </c>
      <c r="N16" s="272">
        <v>38.1</v>
      </c>
    </row>
    <row r="17" spans="1:16">
      <c r="A17" s="250"/>
      <c r="B17" s="246"/>
      <c r="C17" s="246"/>
      <c r="D17" s="246"/>
      <c r="E17" s="246"/>
      <c r="F17" s="246"/>
      <c r="G17" s="1155" t="s">
        <v>170</v>
      </c>
      <c r="H17" s="1156"/>
      <c r="I17" s="1156"/>
      <c r="J17" s="1157"/>
      <c r="K17" s="270">
        <v>2449224</v>
      </c>
      <c r="L17" s="270">
        <v>124383</v>
      </c>
      <c r="M17" s="271">
        <v>102550</v>
      </c>
      <c r="N17" s="272">
        <v>21.3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14.73</v>
      </c>
      <c r="L21" s="283">
        <v>9.9600000000000009</v>
      </c>
      <c r="M21" s="284">
        <v>4.7699999999999996</v>
      </c>
      <c r="N21" s="251"/>
      <c r="O21" s="285"/>
      <c r="P21" s="281"/>
    </row>
    <row r="22" spans="1:16" s="286" customFormat="1">
      <c r="A22" s="281"/>
      <c r="B22" s="251"/>
      <c r="C22" s="251"/>
      <c r="D22" s="251"/>
      <c r="E22" s="251"/>
      <c r="F22" s="251"/>
      <c r="G22" s="1147" t="s">
        <v>487</v>
      </c>
      <c r="H22" s="1148"/>
      <c r="I22" s="1148"/>
      <c r="J22" s="1149"/>
      <c r="K22" s="287">
        <v>96.4</v>
      </c>
      <c r="L22" s="288">
        <v>97.8</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1319431</v>
      </c>
      <c r="L32" s="296">
        <v>67007</v>
      </c>
      <c r="M32" s="297">
        <v>68120</v>
      </c>
      <c r="N32" s="298">
        <v>-1.6</v>
      </c>
    </row>
    <row r="33" spans="1:16" ht="13.5" customHeight="1">
      <c r="A33" s="250"/>
      <c r="B33" s="246"/>
      <c r="C33" s="246"/>
      <c r="D33" s="246"/>
      <c r="E33" s="246"/>
      <c r="F33" s="246"/>
      <c r="G33" s="1163" t="s">
        <v>492</v>
      </c>
      <c r="H33" s="1164"/>
      <c r="I33" s="1164"/>
      <c r="J33" s="1165"/>
      <c r="K33" s="296" t="s">
        <v>478</v>
      </c>
      <c r="L33" s="296" t="s">
        <v>478</v>
      </c>
      <c r="M33" s="297" t="s">
        <v>478</v>
      </c>
      <c r="N33" s="298" t="s">
        <v>478</v>
      </c>
    </row>
    <row r="34" spans="1:16" ht="27" customHeight="1">
      <c r="A34" s="250"/>
      <c r="B34" s="246"/>
      <c r="C34" s="246"/>
      <c r="D34" s="246"/>
      <c r="E34" s="246"/>
      <c r="F34" s="246"/>
      <c r="G34" s="1163" t="s">
        <v>493</v>
      </c>
      <c r="H34" s="1164"/>
      <c r="I34" s="1164"/>
      <c r="J34" s="1165"/>
      <c r="K34" s="296" t="s">
        <v>478</v>
      </c>
      <c r="L34" s="296" t="s">
        <v>478</v>
      </c>
      <c r="M34" s="297">
        <v>13</v>
      </c>
      <c r="N34" s="298" t="s">
        <v>478</v>
      </c>
    </row>
    <row r="35" spans="1:16" ht="27" customHeight="1">
      <c r="A35" s="250"/>
      <c r="B35" s="246"/>
      <c r="C35" s="246"/>
      <c r="D35" s="246"/>
      <c r="E35" s="246"/>
      <c r="F35" s="246"/>
      <c r="G35" s="1163" t="s">
        <v>494</v>
      </c>
      <c r="H35" s="1164"/>
      <c r="I35" s="1164"/>
      <c r="J35" s="1165"/>
      <c r="K35" s="296">
        <v>122908</v>
      </c>
      <c r="L35" s="296">
        <v>6242</v>
      </c>
      <c r="M35" s="297">
        <v>17609</v>
      </c>
      <c r="N35" s="298">
        <v>-64.599999999999994</v>
      </c>
    </row>
    <row r="36" spans="1:16" ht="27" customHeight="1">
      <c r="A36" s="250"/>
      <c r="B36" s="246"/>
      <c r="C36" s="246"/>
      <c r="D36" s="246"/>
      <c r="E36" s="246"/>
      <c r="F36" s="246"/>
      <c r="G36" s="1163" t="s">
        <v>495</v>
      </c>
      <c r="H36" s="1164"/>
      <c r="I36" s="1164"/>
      <c r="J36" s="1165"/>
      <c r="K36" s="296">
        <v>95581</v>
      </c>
      <c r="L36" s="296">
        <v>4854</v>
      </c>
      <c r="M36" s="297">
        <v>2944</v>
      </c>
      <c r="N36" s="298">
        <v>64.900000000000006</v>
      </c>
    </row>
    <row r="37" spans="1:16" ht="13.5" customHeight="1">
      <c r="A37" s="250"/>
      <c r="B37" s="246"/>
      <c r="C37" s="246"/>
      <c r="D37" s="246"/>
      <c r="E37" s="246"/>
      <c r="F37" s="246"/>
      <c r="G37" s="1163" t="s">
        <v>496</v>
      </c>
      <c r="H37" s="1164"/>
      <c r="I37" s="1164"/>
      <c r="J37" s="1165"/>
      <c r="K37" s="296" t="s">
        <v>478</v>
      </c>
      <c r="L37" s="296" t="s">
        <v>478</v>
      </c>
      <c r="M37" s="297">
        <v>1200</v>
      </c>
      <c r="N37" s="298" t="s">
        <v>478</v>
      </c>
    </row>
    <row r="38" spans="1:16" ht="27" customHeight="1">
      <c r="A38" s="250"/>
      <c r="B38" s="246"/>
      <c r="C38" s="246"/>
      <c r="D38" s="246"/>
      <c r="E38" s="246"/>
      <c r="F38" s="246"/>
      <c r="G38" s="1166" t="s">
        <v>497</v>
      </c>
      <c r="H38" s="1167"/>
      <c r="I38" s="1167"/>
      <c r="J38" s="1168"/>
      <c r="K38" s="299" t="s">
        <v>478</v>
      </c>
      <c r="L38" s="299" t="s">
        <v>478</v>
      </c>
      <c r="M38" s="300">
        <v>5</v>
      </c>
      <c r="N38" s="301" t="s">
        <v>478</v>
      </c>
      <c r="O38" s="295"/>
    </row>
    <row r="39" spans="1:16">
      <c r="A39" s="250"/>
      <c r="B39" s="246"/>
      <c r="C39" s="246"/>
      <c r="D39" s="246"/>
      <c r="E39" s="246"/>
      <c r="F39" s="246"/>
      <c r="G39" s="1166" t="s">
        <v>498</v>
      </c>
      <c r="H39" s="1167"/>
      <c r="I39" s="1167"/>
      <c r="J39" s="1168"/>
      <c r="K39" s="302">
        <v>-135925</v>
      </c>
      <c r="L39" s="302">
        <v>-6903</v>
      </c>
      <c r="M39" s="303">
        <v>-3946</v>
      </c>
      <c r="N39" s="304">
        <v>74.900000000000006</v>
      </c>
      <c r="O39" s="295"/>
    </row>
    <row r="40" spans="1:16" ht="27" customHeight="1">
      <c r="A40" s="250"/>
      <c r="B40" s="246"/>
      <c r="C40" s="246"/>
      <c r="D40" s="246"/>
      <c r="E40" s="246"/>
      <c r="F40" s="246"/>
      <c r="G40" s="1163" t="s">
        <v>499</v>
      </c>
      <c r="H40" s="1164"/>
      <c r="I40" s="1164"/>
      <c r="J40" s="1165"/>
      <c r="K40" s="302">
        <v>-978930</v>
      </c>
      <c r="L40" s="302">
        <v>-49715</v>
      </c>
      <c r="M40" s="303">
        <v>-59158</v>
      </c>
      <c r="N40" s="304">
        <v>-16</v>
      </c>
      <c r="O40" s="295"/>
    </row>
    <row r="41" spans="1:16">
      <c r="A41" s="250"/>
      <c r="B41" s="246"/>
      <c r="C41" s="246"/>
      <c r="D41" s="246"/>
      <c r="E41" s="246"/>
      <c r="F41" s="246"/>
      <c r="G41" s="1169" t="s">
        <v>281</v>
      </c>
      <c r="H41" s="1170"/>
      <c r="I41" s="1170"/>
      <c r="J41" s="1171"/>
      <c r="K41" s="296">
        <v>423065</v>
      </c>
      <c r="L41" s="302">
        <v>21485</v>
      </c>
      <c r="M41" s="303">
        <v>26787</v>
      </c>
      <c r="N41" s="304">
        <v>-19.8</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2298986</v>
      </c>
      <c r="J51" s="322">
        <v>108561</v>
      </c>
      <c r="K51" s="323">
        <v>27.4</v>
      </c>
      <c r="L51" s="324">
        <v>75709</v>
      </c>
      <c r="M51" s="325">
        <v>12.7</v>
      </c>
      <c r="N51" s="326">
        <v>14.7</v>
      </c>
    </row>
    <row r="52" spans="1:14">
      <c r="A52" s="250"/>
      <c r="B52" s="246"/>
      <c r="C52" s="246"/>
      <c r="D52" s="246"/>
      <c r="E52" s="246"/>
      <c r="F52" s="246"/>
      <c r="G52" s="327"/>
      <c r="H52" s="328" t="s">
        <v>510</v>
      </c>
      <c r="I52" s="329">
        <v>989338</v>
      </c>
      <c r="J52" s="330">
        <v>46718</v>
      </c>
      <c r="K52" s="331">
        <v>6.1</v>
      </c>
      <c r="L52" s="332">
        <v>35212</v>
      </c>
      <c r="M52" s="333">
        <v>0</v>
      </c>
      <c r="N52" s="334">
        <v>6.1</v>
      </c>
    </row>
    <row r="53" spans="1:14">
      <c r="A53" s="250"/>
      <c r="B53" s="246"/>
      <c r="C53" s="246"/>
      <c r="D53" s="246"/>
      <c r="E53" s="246"/>
      <c r="F53" s="246"/>
      <c r="G53" s="312" t="s">
        <v>511</v>
      </c>
      <c r="H53" s="313"/>
      <c r="I53" s="321">
        <v>1482053</v>
      </c>
      <c r="J53" s="322">
        <v>70736</v>
      </c>
      <c r="K53" s="323">
        <v>-34.799999999999997</v>
      </c>
      <c r="L53" s="324">
        <v>90961</v>
      </c>
      <c r="M53" s="325">
        <v>20.100000000000001</v>
      </c>
      <c r="N53" s="326">
        <v>-54.9</v>
      </c>
    </row>
    <row r="54" spans="1:14">
      <c r="A54" s="250"/>
      <c r="B54" s="246"/>
      <c r="C54" s="246"/>
      <c r="D54" s="246"/>
      <c r="E54" s="246"/>
      <c r="F54" s="246"/>
      <c r="G54" s="327"/>
      <c r="H54" s="328" t="s">
        <v>510</v>
      </c>
      <c r="I54" s="329">
        <v>820194</v>
      </c>
      <c r="J54" s="330">
        <v>39146</v>
      </c>
      <c r="K54" s="331">
        <v>-16.2</v>
      </c>
      <c r="L54" s="332">
        <v>37720</v>
      </c>
      <c r="M54" s="333">
        <v>7.1</v>
      </c>
      <c r="N54" s="334">
        <v>-23.3</v>
      </c>
    </row>
    <row r="55" spans="1:14">
      <c r="A55" s="250"/>
      <c r="B55" s="246"/>
      <c r="C55" s="246"/>
      <c r="D55" s="246"/>
      <c r="E55" s="246"/>
      <c r="F55" s="246"/>
      <c r="G55" s="312" t="s">
        <v>512</v>
      </c>
      <c r="H55" s="313"/>
      <c r="I55" s="321">
        <v>1869414</v>
      </c>
      <c r="J55" s="322">
        <v>91436</v>
      </c>
      <c r="K55" s="323">
        <v>29.3</v>
      </c>
      <c r="L55" s="324">
        <v>106614</v>
      </c>
      <c r="M55" s="325">
        <v>17.2</v>
      </c>
      <c r="N55" s="326">
        <v>12.1</v>
      </c>
    </row>
    <row r="56" spans="1:14">
      <c r="A56" s="250"/>
      <c r="B56" s="246"/>
      <c r="C56" s="246"/>
      <c r="D56" s="246"/>
      <c r="E56" s="246"/>
      <c r="F56" s="246"/>
      <c r="G56" s="327"/>
      <c r="H56" s="328" t="s">
        <v>510</v>
      </c>
      <c r="I56" s="329">
        <v>1009553</v>
      </c>
      <c r="J56" s="330">
        <v>49379</v>
      </c>
      <c r="K56" s="331">
        <v>26.1</v>
      </c>
      <c r="L56" s="332">
        <v>45545</v>
      </c>
      <c r="M56" s="333">
        <v>20.7</v>
      </c>
      <c r="N56" s="334">
        <v>5.4</v>
      </c>
    </row>
    <row r="57" spans="1:14">
      <c r="A57" s="250"/>
      <c r="B57" s="246"/>
      <c r="C57" s="246"/>
      <c r="D57" s="246"/>
      <c r="E57" s="246"/>
      <c r="F57" s="246"/>
      <c r="G57" s="312" t="s">
        <v>513</v>
      </c>
      <c r="H57" s="313"/>
      <c r="I57" s="321">
        <v>1203606</v>
      </c>
      <c r="J57" s="322">
        <v>59985</v>
      </c>
      <c r="K57" s="323">
        <v>-34.4</v>
      </c>
      <c r="L57" s="324">
        <v>85459</v>
      </c>
      <c r="M57" s="325">
        <v>-19.8</v>
      </c>
      <c r="N57" s="326">
        <v>-14.6</v>
      </c>
    </row>
    <row r="58" spans="1:14">
      <c r="A58" s="250"/>
      <c r="B58" s="246"/>
      <c r="C58" s="246"/>
      <c r="D58" s="246"/>
      <c r="E58" s="246"/>
      <c r="F58" s="246"/>
      <c r="G58" s="327"/>
      <c r="H58" s="328" t="s">
        <v>510</v>
      </c>
      <c r="I58" s="329">
        <v>829490</v>
      </c>
      <c r="J58" s="330">
        <v>41340</v>
      </c>
      <c r="K58" s="331">
        <v>-16.3</v>
      </c>
      <c r="L58" s="332">
        <v>44378</v>
      </c>
      <c r="M58" s="333">
        <v>-2.6</v>
      </c>
      <c r="N58" s="334">
        <v>-13.7</v>
      </c>
    </row>
    <row r="59" spans="1:14">
      <c r="A59" s="250"/>
      <c r="B59" s="246"/>
      <c r="C59" s="246"/>
      <c r="D59" s="246"/>
      <c r="E59" s="246"/>
      <c r="F59" s="246"/>
      <c r="G59" s="312" t="s">
        <v>514</v>
      </c>
      <c r="H59" s="313"/>
      <c r="I59" s="321">
        <v>1318429</v>
      </c>
      <c r="J59" s="322">
        <v>66956</v>
      </c>
      <c r="K59" s="323">
        <v>11.6</v>
      </c>
      <c r="L59" s="324">
        <v>83280</v>
      </c>
      <c r="M59" s="325">
        <v>-2.5</v>
      </c>
      <c r="N59" s="326">
        <v>14.1</v>
      </c>
    </row>
    <row r="60" spans="1:14">
      <c r="A60" s="250"/>
      <c r="B60" s="246"/>
      <c r="C60" s="246"/>
      <c r="D60" s="246"/>
      <c r="E60" s="246"/>
      <c r="F60" s="246"/>
      <c r="G60" s="327"/>
      <c r="H60" s="328" t="s">
        <v>510</v>
      </c>
      <c r="I60" s="335">
        <v>592135</v>
      </c>
      <c r="J60" s="330">
        <v>30071</v>
      </c>
      <c r="K60" s="331">
        <v>-27.3</v>
      </c>
      <c r="L60" s="332">
        <v>43123</v>
      </c>
      <c r="M60" s="333">
        <v>-2.8</v>
      </c>
      <c r="N60" s="334">
        <v>-24.5</v>
      </c>
    </row>
    <row r="61" spans="1:14">
      <c r="A61" s="250"/>
      <c r="B61" s="246"/>
      <c r="C61" s="246"/>
      <c r="D61" s="246"/>
      <c r="E61" s="246"/>
      <c r="F61" s="246"/>
      <c r="G61" s="312" t="s">
        <v>515</v>
      </c>
      <c r="H61" s="336"/>
      <c r="I61" s="337">
        <v>1634498</v>
      </c>
      <c r="J61" s="338">
        <v>79535</v>
      </c>
      <c r="K61" s="339">
        <v>-0.2</v>
      </c>
      <c r="L61" s="340">
        <v>88405</v>
      </c>
      <c r="M61" s="341">
        <v>5.5</v>
      </c>
      <c r="N61" s="326">
        <v>-5.7</v>
      </c>
    </row>
    <row r="62" spans="1:14">
      <c r="A62" s="250"/>
      <c r="B62" s="246"/>
      <c r="C62" s="246"/>
      <c r="D62" s="246"/>
      <c r="E62" s="246"/>
      <c r="F62" s="246"/>
      <c r="G62" s="327"/>
      <c r="H62" s="328" t="s">
        <v>510</v>
      </c>
      <c r="I62" s="329">
        <v>848142</v>
      </c>
      <c r="J62" s="330">
        <v>41331</v>
      </c>
      <c r="K62" s="331">
        <v>-5.5</v>
      </c>
      <c r="L62" s="332">
        <v>41196</v>
      </c>
      <c r="M62" s="333">
        <v>4.5</v>
      </c>
      <c r="N62" s="334">
        <v>-10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85" zoomScaleNormal="85" zoomScaleSheetLayoutView="55" workbookViewId="0">
      <selection activeCell="I103" sqref="I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I94" sqref="I9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6.04</v>
      </c>
      <c r="G47" s="12">
        <v>5.98</v>
      </c>
      <c r="H47" s="12">
        <v>7.24</v>
      </c>
      <c r="I47" s="12">
        <v>8.83</v>
      </c>
      <c r="J47" s="13">
        <v>11.41</v>
      </c>
    </row>
    <row r="48" spans="2:10" ht="57.75" customHeight="1">
      <c r="B48" s="14"/>
      <c r="C48" s="1174" t="s">
        <v>4</v>
      </c>
      <c r="D48" s="1174"/>
      <c r="E48" s="1175"/>
      <c r="F48" s="15">
        <v>6.19</v>
      </c>
      <c r="G48" s="16">
        <v>7.72</v>
      </c>
      <c r="H48" s="16">
        <v>3.66</v>
      </c>
      <c r="I48" s="16">
        <v>4.76</v>
      </c>
      <c r="J48" s="17">
        <v>4.26</v>
      </c>
    </row>
    <row r="49" spans="2:10" ht="57.75" customHeight="1" thickBot="1">
      <c r="B49" s="18"/>
      <c r="C49" s="1176" t="s">
        <v>5</v>
      </c>
      <c r="D49" s="1176"/>
      <c r="E49" s="1177"/>
      <c r="F49" s="19">
        <v>0.88</v>
      </c>
      <c r="G49" s="20">
        <v>1.61</v>
      </c>
      <c r="H49" s="20" t="s">
        <v>522</v>
      </c>
      <c r="I49" s="20">
        <v>3.02</v>
      </c>
      <c r="J49" s="21">
        <v>1.85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10.96</v>
      </c>
      <c r="G34" s="33">
        <v>17.07</v>
      </c>
      <c r="H34" s="33">
        <v>17.52</v>
      </c>
      <c r="I34" s="33">
        <v>23.53</v>
      </c>
      <c r="J34" s="34">
        <v>30.63</v>
      </c>
      <c r="K34" s="22"/>
      <c r="L34" s="22"/>
      <c r="M34" s="22"/>
      <c r="N34" s="22"/>
      <c r="O34" s="22"/>
      <c r="P34" s="22"/>
    </row>
    <row r="35" spans="1:16" ht="39" customHeight="1">
      <c r="A35" s="22"/>
      <c r="B35" s="35"/>
      <c r="C35" s="1178" t="s">
        <v>524</v>
      </c>
      <c r="D35" s="1179"/>
      <c r="E35" s="1180"/>
      <c r="F35" s="36">
        <v>6.19</v>
      </c>
      <c r="G35" s="37">
        <v>7.72</v>
      </c>
      <c r="H35" s="37">
        <v>3.65</v>
      </c>
      <c r="I35" s="37">
        <v>4.75</v>
      </c>
      <c r="J35" s="38">
        <v>4.26</v>
      </c>
      <c r="K35" s="22"/>
      <c r="L35" s="22"/>
      <c r="M35" s="22"/>
      <c r="N35" s="22"/>
      <c r="O35" s="22"/>
      <c r="P35" s="22"/>
    </row>
    <row r="36" spans="1:16" ht="39" customHeight="1">
      <c r="A36" s="22"/>
      <c r="B36" s="35"/>
      <c r="C36" s="1178" t="s">
        <v>525</v>
      </c>
      <c r="D36" s="1179"/>
      <c r="E36" s="1180"/>
      <c r="F36" s="36">
        <v>0.5</v>
      </c>
      <c r="G36" s="37">
        <v>0.16</v>
      </c>
      <c r="H36" s="37">
        <v>0.36</v>
      </c>
      <c r="I36" s="37">
        <v>0.64</v>
      </c>
      <c r="J36" s="38">
        <v>0.3</v>
      </c>
      <c r="K36" s="22"/>
      <c r="L36" s="22"/>
      <c r="M36" s="22"/>
      <c r="N36" s="22"/>
      <c r="O36" s="22"/>
      <c r="P36" s="22"/>
    </row>
    <row r="37" spans="1:16" ht="39" customHeight="1">
      <c r="A37" s="22"/>
      <c r="B37" s="35"/>
      <c r="C37" s="1178" t="s">
        <v>526</v>
      </c>
      <c r="D37" s="1179"/>
      <c r="E37" s="1180"/>
      <c r="F37" s="36">
        <v>1.5</v>
      </c>
      <c r="G37" s="37">
        <v>0.25</v>
      </c>
      <c r="H37" s="37">
        <v>0.01</v>
      </c>
      <c r="I37" s="37">
        <v>0.19</v>
      </c>
      <c r="J37" s="38">
        <v>0.21</v>
      </c>
      <c r="K37" s="22"/>
      <c r="L37" s="22"/>
      <c r="M37" s="22"/>
      <c r="N37" s="22"/>
      <c r="O37" s="22"/>
      <c r="P37" s="22"/>
    </row>
    <row r="38" spans="1:16" ht="39" customHeight="1">
      <c r="A38" s="22"/>
      <c r="B38" s="35"/>
      <c r="C38" s="1178" t="s">
        <v>527</v>
      </c>
      <c r="D38" s="1179"/>
      <c r="E38" s="1180"/>
      <c r="F38" s="36">
        <v>0.06</v>
      </c>
      <c r="G38" s="37">
        <v>0.05</v>
      </c>
      <c r="H38" s="37">
        <v>7.0000000000000007E-2</v>
      </c>
      <c r="I38" s="37">
        <v>0.06</v>
      </c>
      <c r="J38" s="38">
        <v>0.08</v>
      </c>
      <c r="K38" s="22"/>
      <c r="L38" s="22"/>
      <c r="M38" s="22"/>
      <c r="N38" s="22"/>
      <c r="O38" s="22"/>
      <c r="P38" s="22"/>
    </row>
    <row r="39" spans="1:16" ht="39" customHeight="1">
      <c r="A39" s="22"/>
      <c r="B39" s="35"/>
      <c r="C39" s="1178" t="s">
        <v>528</v>
      </c>
      <c r="D39" s="1179"/>
      <c r="E39" s="1180"/>
      <c r="F39" s="36">
        <v>0</v>
      </c>
      <c r="G39" s="37">
        <v>0.08</v>
      </c>
      <c r="H39" s="37">
        <v>0</v>
      </c>
      <c r="I39" s="37">
        <v>0</v>
      </c>
      <c r="J39" s="38">
        <v>0</v>
      </c>
      <c r="K39" s="22"/>
      <c r="L39" s="22"/>
      <c r="M39" s="22"/>
      <c r="N39" s="22"/>
      <c r="O39" s="22"/>
      <c r="P39" s="22"/>
    </row>
    <row r="40" spans="1:16" ht="39" customHeight="1">
      <c r="A40" s="22"/>
      <c r="B40" s="35"/>
      <c r="C40" s="1178" t="s">
        <v>529</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531</v>
      </c>
      <c r="D43" s="1182"/>
      <c r="E43" s="1183"/>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0" zoomScaleNormal="70" zoomScaleSheetLayoutView="55" workbookViewId="0">
      <selection activeCell="E51" sqref="E51:J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1267</v>
      </c>
      <c r="L45" s="60">
        <v>1288</v>
      </c>
      <c r="M45" s="60">
        <v>1337</v>
      </c>
      <c r="N45" s="60">
        <v>1286</v>
      </c>
      <c r="O45" s="61">
        <v>1319</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125</v>
      </c>
      <c r="L48" s="64">
        <v>132</v>
      </c>
      <c r="M48" s="64">
        <v>121</v>
      </c>
      <c r="N48" s="64">
        <v>122</v>
      </c>
      <c r="O48" s="65">
        <v>123</v>
      </c>
      <c r="P48" s="48"/>
      <c r="Q48" s="48"/>
      <c r="R48" s="48"/>
      <c r="S48" s="48"/>
      <c r="T48" s="48"/>
      <c r="U48" s="48"/>
    </row>
    <row r="49" spans="1:21" ht="30.75" customHeight="1">
      <c r="A49" s="48"/>
      <c r="B49" s="1196"/>
      <c r="C49" s="1197"/>
      <c r="D49" s="62"/>
      <c r="E49" s="1188" t="s">
        <v>16</v>
      </c>
      <c r="F49" s="1188"/>
      <c r="G49" s="1188"/>
      <c r="H49" s="1188"/>
      <c r="I49" s="1188"/>
      <c r="J49" s="1189"/>
      <c r="K49" s="63">
        <v>74</v>
      </c>
      <c r="L49" s="64">
        <v>74</v>
      </c>
      <c r="M49" s="64">
        <v>82</v>
      </c>
      <c r="N49" s="64">
        <v>89</v>
      </c>
      <c r="O49" s="65">
        <v>96</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1003</v>
      </c>
      <c r="L52" s="64">
        <v>1052</v>
      </c>
      <c r="M52" s="64">
        <v>1119</v>
      </c>
      <c r="N52" s="64">
        <v>1104</v>
      </c>
      <c r="O52" s="65">
        <v>1116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463</v>
      </c>
      <c r="L53" s="69">
        <v>442</v>
      </c>
      <c r="M53" s="69">
        <v>421</v>
      </c>
      <c r="N53" s="69">
        <v>393</v>
      </c>
      <c r="O53" s="70">
        <v>422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12641</v>
      </c>
      <c r="J41" s="83">
        <v>12669</v>
      </c>
      <c r="K41" s="83">
        <v>12712</v>
      </c>
      <c r="L41" s="83">
        <v>12789</v>
      </c>
      <c r="M41" s="84">
        <v>12652</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874</v>
      </c>
      <c r="J43" s="87">
        <v>812</v>
      </c>
      <c r="K43" s="87">
        <v>752</v>
      </c>
      <c r="L43" s="87">
        <v>755</v>
      </c>
      <c r="M43" s="88">
        <v>752</v>
      </c>
    </row>
    <row r="44" spans="2:13" ht="27.75" customHeight="1">
      <c r="B44" s="1204"/>
      <c r="C44" s="1205"/>
      <c r="D44" s="85"/>
      <c r="E44" s="1210" t="s">
        <v>28</v>
      </c>
      <c r="F44" s="1210"/>
      <c r="G44" s="1210"/>
      <c r="H44" s="1211"/>
      <c r="I44" s="86">
        <v>659</v>
      </c>
      <c r="J44" s="87">
        <v>1826</v>
      </c>
      <c r="K44" s="87">
        <v>1796</v>
      </c>
      <c r="L44" s="87">
        <v>1719</v>
      </c>
      <c r="M44" s="88">
        <v>1636</v>
      </c>
    </row>
    <row r="45" spans="2:13" ht="27.75" customHeight="1">
      <c r="B45" s="1204"/>
      <c r="C45" s="1205"/>
      <c r="D45" s="85"/>
      <c r="E45" s="1210" t="s">
        <v>29</v>
      </c>
      <c r="F45" s="1210"/>
      <c r="G45" s="1210"/>
      <c r="H45" s="1211"/>
      <c r="I45" s="86">
        <v>2514</v>
      </c>
      <c r="J45" s="87">
        <v>2384</v>
      </c>
      <c r="K45" s="87">
        <v>2291</v>
      </c>
      <c r="L45" s="87">
        <v>2314</v>
      </c>
      <c r="M45" s="88">
        <v>2267</v>
      </c>
    </row>
    <row r="46" spans="2:13" ht="27.75" customHeight="1">
      <c r="B46" s="1204"/>
      <c r="C46" s="1205"/>
      <c r="D46" s="89"/>
      <c r="E46" s="1210" t="s">
        <v>30</v>
      </c>
      <c r="F46" s="1210"/>
      <c r="G46" s="1210"/>
      <c r="H46" s="1211"/>
      <c r="I46" s="86">
        <v>31</v>
      </c>
      <c r="J46" s="87">
        <v>29</v>
      </c>
      <c r="K46" s="87">
        <v>27</v>
      </c>
      <c r="L46" s="87">
        <v>24</v>
      </c>
      <c r="M46" s="88">
        <v>21</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1573</v>
      </c>
      <c r="J50" s="87">
        <v>1484</v>
      </c>
      <c r="K50" s="87">
        <v>1639</v>
      </c>
      <c r="L50" s="87">
        <v>1901</v>
      </c>
      <c r="M50" s="88">
        <v>2164</v>
      </c>
    </row>
    <row r="51" spans="2:13" ht="27.75" customHeight="1">
      <c r="B51" s="1204"/>
      <c r="C51" s="1205"/>
      <c r="D51" s="85"/>
      <c r="E51" s="1210" t="s">
        <v>36</v>
      </c>
      <c r="F51" s="1210"/>
      <c r="G51" s="1210"/>
      <c r="H51" s="1211"/>
      <c r="I51" s="86">
        <v>1495</v>
      </c>
      <c r="J51" s="87">
        <v>1372</v>
      </c>
      <c r="K51" s="87">
        <v>1223</v>
      </c>
      <c r="L51" s="87">
        <v>1135</v>
      </c>
      <c r="M51" s="88">
        <v>1003</v>
      </c>
    </row>
    <row r="52" spans="2:13" ht="27.75" customHeight="1">
      <c r="B52" s="1206"/>
      <c r="C52" s="1207"/>
      <c r="D52" s="85"/>
      <c r="E52" s="1210" t="s">
        <v>37</v>
      </c>
      <c r="F52" s="1210"/>
      <c r="G52" s="1210"/>
      <c r="H52" s="1211"/>
      <c r="I52" s="86">
        <v>9160</v>
      </c>
      <c r="J52" s="87">
        <v>9816</v>
      </c>
      <c r="K52" s="87">
        <v>10014</v>
      </c>
      <c r="L52" s="87">
        <v>10205</v>
      </c>
      <c r="M52" s="88">
        <v>10178</v>
      </c>
    </row>
    <row r="53" spans="2:13" ht="27.75" customHeight="1" thickBot="1">
      <c r="B53" s="1217" t="s">
        <v>21</v>
      </c>
      <c r="C53" s="1218"/>
      <c r="D53" s="92"/>
      <c r="E53" s="1219" t="s">
        <v>38</v>
      </c>
      <c r="F53" s="1219"/>
      <c r="G53" s="1219"/>
      <c r="H53" s="1220"/>
      <c r="I53" s="93">
        <v>4491</v>
      </c>
      <c r="J53" s="94">
        <v>5048</v>
      </c>
      <c r="K53" s="94">
        <v>4703</v>
      </c>
      <c r="L53" s="94">
        <v>4361</v>
      </c>
      <c r="M53" s="95">
        <v>3984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2"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ht="13.5">
      <c r="B42" s="250"/>
      <c r="C42" s="246"/>
      <c r="D42" s="246"/>
      <c r="E42" s="246"/>
      <c r="F42" s="246"/>
      <c r="G42" s="353" t="s">
        <v>560</v>
      </c>
      <c r="I42" s="354"/>
      <c r="J42" s="354"/>
      <c r="K42" s="354"/>
      <c r="L42" s="246"/>
      <c r="M42" s="246"/>
      <c r="N42" s="246"/>
      <c r="O42" s="246"/>
    </row>
    <row r="43" spans="2:17" ht="13.5">
      <c r="B43" s="250"/>
      <c r="C43" s="246"/>
      <c r="D43" s="246"/>
      <c r="E43" s="246"/>
      <c r="F43" s="246"/>
      <c r="G43" s="1235" t="s">
        <v>571</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561</v>
      </c>
    </row>
    <row r="50" spans="1:17" ht="13.5">
      <c r="B50" s="250"/>
      <c r="C50" s="246"/>
      <c r="D50" s="246"/>
      <c r="E50" s="246"/>
      <c r="F50" s="246"/>
      <c r="G50" s="1244"/>
      <c r="H50" s="1245"/>
      <c r="I50" s="1245"/>
      <c r="J50" s="1246"/>
      <c r="K50" s="356" t="s">
        <v>517</v>
      </c>
      <c r="L50" s="356" t="s">
        <v>518</v>
      </c>
      <c r="M50" s="356" t="s">
        <v>519</v>
      </c>
      <c r="N50" s="356" t="s">
        <v>520</v>
      </c>
      <c r="O50" s="356" t="s">
        <v>521</v>
      </c>
    </row>
    <row r="51" spans="1:17" ht="13.5">
      <c r="B51" s="250"/>
      <c r="C51" s="246"/>
      <c r="D51" s="246"/>
      <c r="E51" s="246"/>
      <c r="F51" s="246"/>
      <c r="G51" s="1247" t="s">
        <v>562</v>
      </c>
      <c r="H51" s="1248"/>
      <c r="I51" s="1253" t="s">
        <v>563</v>
      </c>
      <c r="J51" s="1253"/>
      <c r="K51" s="1256"/>
      <c r="L51" s="1256"/>
      <c r="M51" s="1256"/>
      <c r="N51" s="1223">
        <v>80.8</v>
      </c>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570</v>
      </c>
      <c r="J53" s="1233"/>
      <c r="K53" s="1255"/>
      <c r="L53" s="1255"/>
      <c r="M53" s="1255"/>
      <c r="N53" s="1221">
        <v>57.7</v>
      </c>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565</v>
      </c>
      <c r="H55" s="1228"/>
      <c r="I55" s="1233" t="s">
        <v>563</v>
      </c>
      <c r="J55" s="1233"/>
      <c r="K55" s="1256"/>
      <c r="L55" s="1256"/>
      <c r="M55" s="1256"/>
      <c r="N55" s="1223">
        <v>58.5</v>
      </c>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564</v>
      </c>
      <c r="J57" s="1225"/>
      <c r="K57" s="1255"/>
      <c r="L57" s="1255"/>
      <c r="M57" s="1255"/>
      <c r="N57" s="1221">
        <v>52.9</v>
      </c>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ht="13.5">
      <c r="B64" s="250"/>
      <c r="C64" s="246"/>
      <c r="D64" s="246"/>
      <c r="E64" s="246"/>
      <c r="F64" s="246"/>
      <c r="G64" s="353" t="s">
        <v>560</v>
      </c>
      <c r="I64" s="354"/>
      <c r="J64" s="354"/>
      <c r="K64" s="354"/>
      <c r="L64" s="246"/>
      <c r="M64" s="246"/>
      <c r="N64" s="246"/>
      <c r="O64" s="246"/>
    </row>
    <row r="65" spans="2:30" ht="13.5">
      <c r="B65" s="250"/>
      <c r="C65" s="246"/>
      <c r="D65" s="246"/>
      <c r="E65" s="246"/>
      <c r="F65" s="246"/>
      <c r="G65" s="1235" t="s">
        <v>569</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567</v>
      </c>
      <c r="I71" s="370"/>
      <c r="J71" s="366"/>
      <c r="K71" s="366"/>
      <c r="L71" s="367"/>
      <c r="M71" s="366"/>
      <c r="N71" s="367"/>
      <c r="O71" s="368"/>
    </row>
    <row r="72" spans="2:30" ht="13.5">
      <c r="B72" s="250"/>
      <c r="C72" s="246"/>
      <c r="D72" s="246"/>
      <c r="E72" s="246"/>
      <c r="F72" s="246"/>
      <c r="G72" s="1244"/>
      <c r="H72" s="1245"/>
      <c r="I72" s="1245"/>
      <c r="J72" s="1246"/>
      <c r="K72" s="356" t="s">
        <v>517</v>
      </c>
      <c r="L72" s="356" t="s">
        <v>518</v>
      </c>
      <c r="M72" s="356" t="s">
        <v>519</v>
      </c>
      <c r="N72" s="356" t="s">
        <v>520</v>
      </c>
      <c r="O72" s="356" t="s">
        <v>521</v>
      </c>
    </row>
    <row r="73" spans="2:30" ht="13.5">
      <c r="B73" s="250"/>
      <c r="C73" s="246"/>
      <c r="D73" s="246"/>
      <c r="E73" s="246"/>
      <c r="F73" s="246"/>
      <c r="G73" s="1247" t="s">
        <v>562</v>
      </c>
      <c r="H73" s="1248"/>
      <c r="I73" s="1253" t="s">
        <v>563</v>
      </c>
      <c r="J73" s="1253"/>
      <c r="K73" s="1234">
        <v>84.8</v>
      </c>
      <c r="L73" s="1234">
        <v>94.9</v>
      </c>
      <c r="M73" s="1223">
        <v>90.2</v>
      </c>
      <c r="N73" s="1223">
        <v>80.8</v>
      </c>
      <c r="O73" s="1223">
        <v>75.5</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568</v>
      </c>
      <c r="J75" s="1233"/>
      <c r="K75" s="1221">
        <v>9.6</v>
      </c>
      <c r="L75" s="1221">
        <v>8.9</v>
      </c>
      <c r="M75" s="1221">
        <v>8.3000000000000007</v>
      </c>
      <c r="N75" s="1221">
        <v>7.8</v>
      </c>
      <c r="O75" s="1221">
        <v>7.7</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565</v>
      </c>
      <c r="H77" s="1228"/>
      <c r="I77" s="1233" t="s">
        <v>563</v>
      </c>
      <c r="J77" s="1233"/>
      <c r="K77" s="1234">
        <v>76.2</v>
      </c>
      <c r="L77" s="1234">
        <v>65.3</v>
      </c>
      <c r="M77" s="1223">
        <v>60.8</v>
      </c>
      <c r="N77" s="1223">
        <v>58.5</v>
      </c>
      <c r="O77" s="1223">
        <v>54.6</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568</v>
      </c>
      <c r="J79" s="1225"/>
      <c r="K79" s="1226">
        <v>12.8</v>
      </c>
      <c r="L79" s="1226">
        <v>12</v>
      </c>
      <c r="M79" s="1226">
        <v>11.1</v>
      </c>
      <c r="N79" s="1226">
        <v>10.7</v>
      </c>
      <c r="O79" s="1226">
        <v>10</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85" zoomScaleNormal="85" zoomScaleSheetLayoutView="55" workbookViewId="0">
      <selection activeCell="I80" sqref="I8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108561</v>
      </c>
      <c r="E3" s="118"/>
      <c r="F3" s="119">
        <v>75709</v>
      </c>
      <c r="G3" s="120"/>
      <c r="H3" s="121"/>
    </row>
    <row r="4" spans="1:8">
      <c r="A4" s="122"/>
      <c r="B4" s="123"/>
      <c r="C4" s="124"/>
      <c r="D4" s="125">
        <v>46718</v>
      </c>
      <c r="E4" s="126"/>
      <c r="F4" s="127">
        <v>35212</v>
      </c>
      <c r="G4" s="128"/>
      <c r="H4" s="129"/>
    </row>
    <row r="5" spans="1:8">
      <c r="A5" s="110" t="s">
        <v>511</v>
      </c>
      <c r="B5" s="115"/>
      <c r="C5" s="116"/>
      <c r="D5" s="117">
        <v>70736</v>
      </c>
      <c r="E5" s="118"/>
      <c r="F5" s="119">
        <v>90961</v>
      </c>
      <c r="G5" s="120"/>
      <c r="H5" s="121"/>
    </row>
    <row r="6" spans="1:8">
      <c r="A6" s="122"/>
      <c r="B6" s="123"/>
      <c r="C6" s="124"/>
      <c r="D6" s="125">
        <v>39146</v>
      </c>
      <c r="E6" s="126"/>
      <c r="F6" s="127">
        <v>37720</v>
      </c>
      <c r="G6" s="128"/>
      <c r="H6" s="129"/>
    </row>
    <row r="7" spans="1:8">
      <c r="A7" s="110" t="s">
        <v>512</v>
      </c>
      <c r="B7" s="115"/>
      <c r="C7" s="116"/>
      <c r="D7" s="117">
        <v>91436</v>
      </c>
      <c r="E7" s="118"/>
      <c r="F7" s="119">
        <v>106614</v>
      </c>
      <c r="G7" s="120"/>
      <c r="H7" s="121"/>
    </row>
    <row r="8" spans="1:8">
      <c r="A8" s="122"/>
      <c r="B8" s="123"/>
      <c r="C8" s="124"/>
      <c r="D8" s="125">
        <v>49379</v>
      </c>
      <c r="E8" s="126"/>
      <c r="F8" s="127">
        <v>45545</v>
      </c>
      <c r="G8" s="128"/>
      <c r="H8" s="129"/>
    </row>
    <row r="9" spans="1:8">
      <c r="A9" s="110" t="s">
        <v>513</v>
      </c>
      <c r="B9" s="115"/>
      <c r="C9" s="116"/>
      <c r="D9" s="117">
        <v>59985</v>
      </c>
      <c r="E9" s="118"/>
      <c r="F9" s="119">
        <v>85459</v>
      </c>
      <c r="G9" s="120"/>
      <c r="H9" s="121"/>
    </row>
    <row r="10" spans="1:8">
      <c r="A10" s="122"/>
      <c r="B10" s="123"/>
      <c r="C10" s="124"/>
      <c r="D10" s="125">
        <v>41340</v>
      </c>
      <c r="E10" s="126"/>
      <c r="F10" s="127">
        <v>44378</v>
      </c>
      <c r="G10" s="128"/>
      <c r="H10" s="129"/>
    </row>
    <row r="11" spans="1:8">
      <c r="A11" s="110" t="s">
        <v>514</v>
      </c>
      <c r="B11" s="115"/>
      <c r="C11" s="116"/>
      <c r="D11" s="117">
        <v>66956</v>
      </c>
      <c r="E11" s="118"/>
      <c r="F11" s="119">
        <v>83280</v>
      </c>
      <c r="G11" s="120"/>
      <c r="H11" s="121"/>
    </row>
    <row r="12" spans="1:8">
      <c r="A12" s="122"/>
      <c r="B12" s="123"/>
      <c r="C12" s="130"/>
      <c r="D12" s="125">
        <v>30071</v>
      </c>
      <c r="E12" s="126"/>
      <c r="F12" s="127">
        <v>43123</v>
      </c>
      <c r="G12" s="128"/>
      <c r="H12" s="129"/>
    </row>
    <row r="13" spans="1:8">
      <c r="A13" s="110"/>
      <c r="B13" s="115"/>
      <c r="C13" s="131"/>
      <c r="D13" s="132">
        <v>79535</v>
      </c>
      <c r="E13" s="133"/>
      <c r="F13" s="134">
        <v>88405</v>
      </c>
      <c r="G13" s="135"/>
      <c r="H13" s="121"/>
    </row>
    <row r="14" spans="1:8">
      <c r="A14" s="122"/>
      <c r="B14" s="123"/>
      <c r="C14" s="124"/>
      <c r="D14" s="125">
        <v>41331</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6.19</v>
      </c>
      <c r="C19" s="136">
        <f>ROUND(VALUE(SUBSTITUTE(実質収支比率等に係る経年分析!G$48,"▲","-")),2)</f>
        <v>7.72</v>
      </c>
      <c r="D19" s="136">
        <f>ROUND(VALUE(SUBSTITUTE(実質収支比率等に係る経年分析!H$48,"▲","-")),2)</f>
        <v>3.66</v>
      </c>
      <c r="E19" s="136">
        <f>ROUND(VALUE(SUBSTITUTE(実質収支比率等に係る経年分析!I$48,"▲","-")),2)</f>
        <v>4.76</v>
      </c>
      <c r="F19" s="136">
        <f>ROUND(VALUE(SUBSTITUTE(実質収支比率等に係る経年分析!J$48,"▲","-")),2)</f>
        <v>4.26</v>
      </c>
    </row>
    <row r="20" spans="1:11">
      <c r="A20" s="136" t="s">
        <v>43</v>
      </c>
      <c r="B20" s="136">
        <f>ROUND(VALUE(SUBSTITUTE(実質収支比率等に係る経年分析!F$47,"▲","-")),2)</f>
        <v>6.04</v>
      </c>
      <c r="C20" s="136">
        <f>ROUND(VALUE(SUBSTITUTE(実質収支比率等に係る経年分析!G$47,"▲","-")),2)</f>
        <v>5.98</v>
      </c>
      <c r="D20" s="136">
        <f>ROUND(VALUE(SUBSTITUTE(実質収支比率等に係る経年分析!H$47,"▲","-")),2)</f>
        <v>7.24</v>
      </c>
      <c r="E20" s="136">
        <f>ROUND(VALUE(SUBSTITUTE(実質収支比率等に係る経年分析!I$47,"▲","-")),2)</f>
        <v>8.83</v>
      </c>
      <c r="F20" s="136">
        <f>ROUND(VALUE(SUBSTITUTE(実質収支比率等に係る経年分析!J$47,"▲","-")),2)</f>
        <v>11.41</v>
      </c>
    </row>
    <row r="21" spans="1:11">
      <c r="A21" s="136" t="s">
        <v>44</v>
      </c>
      <c r="B21" s="136">
        <f>IF(ISNUMBER(VALUE(SUBSTITUTE(実質収支比率等に係る経年分析!F$49,"▲","-"))),ROUND(VALUE(SUBSTITUTE(実質収支比率等に係る経年分析!F$49,"▲","-")),2),NA())</f>
        <v>0.88</v>
      </c>
      <c r="C21" s="136">
        <f>IF(ISNUMBER(VALUE(SUBSTITUTE(実質収支比率等に係る経年分析!G$49,"▲","-"))),ROUND(VALUE(SUBSTITUTE(実質収支比率等に係る経年分析!G$49,"▲","-")),2),NA())</f>
        <v>1.61</v>
      </c>
      <c r="D21" s="136">
        <f>IF(ISNUMBER(VALUE(SUBSTITUTE(実質収支比率等に係る経年分析!H$49,"▲","-"))),ROUND(VALUE(SUBSTITUTE(実質収支比率等に係る経年分析!H$49,"▲","-")),2),NA())</f>
        <v>-2.91</v>
      </c>
      <c r="E21" s="136">
        <f>IF(ISNUMBER(VALUE(SUBSTITUTE(実質収支比率等に係る経年分析!I$49,"▲","-"))),ROUND(VALUE(SUBSTITUTE(実質収支比率等に係る経年分析!I$49,"▲","-")),2),NA())</f>
        <v>3.02</v>
      </c>
      <c r="F21" s="136">
        <f>IF(ISNUMBER(VALUE(SUBSTITUTE(実質収支比率等に係る経年分析!J$49,"▲","-"))),ROUND(VALUE(SUBSTITUTE(実質収支比率等に係る経年分析!J$49,"▲","-")),2),NA())</f>
        <v>1.85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特定環境保全公共下水道事業特別会計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定期航路事業特別会計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0.21</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1003</v>
      </c>
      <c r="E42" s="138"/>
      <c r="F42" s="138"/>
      <c r="G42" s="138">
        <f>'実質公債費比率（分子）の構造'!L$52</f>
        <v>1052</v>
      </c>
      <c r="H42" s="138"/>
      <c r="I42" s="138"/>
      <c r="J42" s="138">
        <f>'実質公債費比率（分子）の構造'!M$52</f>
        <v>1119</v>
      </c>
      <c r="K42" s="138"/>
      <c r="L42" s="138"/>
      <c r="M42" s="138">
        <f>'実質公債費比率（分子）の構造'!N$52</f>
        <v>1104</v>
      </c>
      <c r="N42" s="138"/>
      <c r="O42" s="138"/>
      <c r="P42" s="138">
        <f>'実質公債費比率（分子）の構造'!O$52</f>
        <v>1116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74</v>
      </c>
      <c r="C45" s="138"/>
      <c r="D45" s="138"/>
      <c r="E45" s="138">
        <f>'実質公債費比率（分子）の構造'!L$49</f>
        <v>74</v>
      </c>
      <c r="F45" s="138"/>
      <c r="G45" s="138"/>
      <c r="H45" s="138">
        <f>'実質公債費比率（分子）の構造'!M$49</f>
        <v>82</v>
      </c>
      <c r="I45" s="138"/>
      <c r="J45" s="138"/>
      <c r="K45" s="138">
        <f>'実質公債費比率（分子）の構造'!N$49</f>
        <v>89</v>
      </c>
      <c r="L45" s="138"/>
      <c r="M45" s="138"/>
      <c r="N45" s="138">
        <f>'実質公債費比率（分子）の構造'!O$49</f>
        <v>96</v>
      </c>
      <c r="O45" s="138"/>
      <c r="P45" s="138"/>
    </row>
    <row r="46" spans="1:16">
      <c r="A46" s="138" t="s">
        <v>55</v>
      </c>
      <c r="B46" s="138">
        <f>'実質公債費比率（分子）の構造'!K$48</f>
        <v>125</v>
      </c>
      <c r="C46" s="138"/>
      <c r="D46" s="138"/>
      <c r="E46" s="138">
        <f>'実質公債費比率（分子）の構造'!L$48</f>
        <v>132</v>
      </c>
      <c r="F46" s="138"/>
      <c r="G46" s="138"/>
      <c r="H46" s="138">
        <f>'実質公債費比率（分子）の構造'!M$48</f>
        <v>121</v>
      </c>
      <c r="I46" s="138"/>
      <c r="J46" s="138"/>
      <c r="K46" s="138">
        <f>'実質公債費比率（分子）の構造'!N$48</f>
        <v>122</v>
      </c>
      <c r="L46" s="138"/>
      <c r="M46" s="138"/>
      <c r="N46" s="138">
        <f>'実質公債費比率（分子）の構造'!O$48</f>
        <v>123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1267</v>
      </c>
      <c r="C49" s="138"/>
      <c r="D49" s="138"/>
      <c r="E49" s="138">
        <f>'実質公債費比率（分子）の構造'!L$45</f>
        <v>1288</v>
      </c>
      <c r="F49" s="138"/>
      <c r="G49" s="138"/>
      <c r="H49" s="138">
        <f>'実質公債費比率（分子）の構造'!M$45</f>
        <v>1337</v>
      </c>
      <c r="I49" s="138"/>
      <c r="J49" s="138"/>
      <c r="K49" s="138">
        <f>'実質公債費比率（分子）の構造'!N$45</f>
        <v>1286</v>
      </c>
      <c r="L49" s="138"/>
      <c r="M49" s="138"/>
      <c r="N49" s="138">
        <f>'実質公債費比率（分子）の構造'!O$45</f>
        <v>1319</v>
      </c>
      <c r="O49" s="138"/>
      <c r="P49" s="138"/>
    </row>
    <row r="50" spans="1:16">
      <c r="A50" s="138" t="s">
        <v>59</v>
      </c>
      <c r="B50" s="138" t="e">
        <f>NA()</f>
        <v>#N/A</v>
      </c>
      <c r="C50" s="138">
        <f>IF(ISNUMBER('実質公債費比率（分子）の構造'!K$53),'実質公債費比率（分子）の構造'!K$53,NA())</f>
        <v>463</v>
      </c>
      <c r="D50" s="138" t="e">
        <f>NA()</f>
        <v>#N/A</v>
      </c>
      <c r="E50" s="138" t="e">
        <f>NA()</f>
        <v>#N/A</v>
      </c>
      <c r="F50" s="138">
        <f>IF(ISNUMBER('実質公債費比率（分子）の構造'!L$53),'実質公債費比率（分子）の構造'!L$53,NA())</f>
        <v>442</v>
      </c>
      <c r="G50" s="138" t="e">
        <f>NA()</f>
        <v>#N/A</v>
      </c>
      <c r="H50" s="138" t="e">
        <f>NA()</f>
        <v>#N/A</v>
      </c>
      <c r="I50" s="138">
        <f>IF(ISNUMBER('実質公債費比率（分子）の構造'!M$53),'実質公債費比率（分子）の構造'!M$53,NA())</f>
        <v>421</v>
      </c>
      <c r="J50" s="138" t="e">
        <f>NA()</f>
        <v>#N/A</v>
      </c>
      <c r="K50" s="138" t="e">
        <f>NA()</f>
        <v>#N/A</v>
      </c>
      <c r="L50" s="138">
        <f>IF(ISNUMBER('実質公債費比率（分子）の構造'!N$53),'実質公債費比率（分子）の構造'!N$53,NA())</f>
        <v>393</v>
      </c>
      <c r="M50" s="138" t="e">
        <f>NA()</f>
        <v>#N/A</v>
      </c>
      <c r="N50" s="138" t="e">
        <f>NA()</f>
        <v>#N/A</v>
      </c>
      <c r="O50" s="138">
        <f>IF(ISNUMBER('実質公債費比率（分子）の構造'!O$53),'実質公債費比率（分子）の構造'!O$53,NA())</f>
        <v>422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9160</v>
      </c>
      <c r="E56" s="137"/>
      <c r="F56" s="137"/>
      <c r="G56" s="137">
        <f>'将来負担比率（分子）の構造'!J$52</f>
        <v>9816</v>
      </c>
      <c r="H56" s="137"/>
      <c r="I56" s="137"/>
      <c r="J56" s="137">
        <f>'将来負担比率（分子）の構造'!K$52</f>
        <v>10014</v>
      </c>
      <c r="K56" s="137"/>
      <c r="L56" s="137"/>
      <c r="M56" s="137">
        <f>'将来負担比率（分子）の構造'!L$52</f>
        <v>10205</v>
      </c>
      <c r="N56" s="137"/>
      <c r="O56" s="137"/>
      <c r="P56" s="137">
        <f>'将来負担比率（分子）の構造'!M$52</f>
        <v>10178</v>
      </c>
    </row>
    <row r="57" spans="1:16">
      <c r="A57" s="137" t="s">
        <v>36</v>
      </c>
      <c r="B57" s="137"/>
      <c r="C57" s="137"/>
      <c r="D57" s="137">
        <f>'将来負担比率（分子）の構造'!I$51</f>
        <v>1495</v>
      </c>
      <c r="E57" s="137"/>
      <c r="F57" s="137"/>
      <c r="G57" s="137">
        <f>'将来負担比率（分子）の構造'!J$51</f>
        <v>1372</v>
      </c>
      <c r="H57" s="137"/>
      <c r="I57" s="137"/>
      <c r="J57" s="137">
        <f>'将来負担比率（分子）の構造'!K$51</f>
        <v>1223</v>
      </c>
      <c r="K57" s="137"/>
      <c r="L57" s="137"/>
      <c r="M57" s="137">
        <f>'将来負担比率（分子）の構造'!L$51</f>
        <v>1135</v>
      </c>
      <c r="N57" s="137"/>
      <c r="O57" s="137"/>
      <c r="P57" s="137">
        <f>'将来負担比率（分子）の構造'!M$51</f>
        <v>1003</v>
      </c>
    </row>
    <row r="58" spans="1:16">
      <c r="A58" s="137" t="s">
        <v>35</v>
      </c>
      <c r="B58" s="137"/>
      <c r="C58" s="137"/>
      <c r="D58" s="137">
        <f>'将来負担比率（分子）の構造'!I$50</f>
        <v>1573</v>
      </c>
      <c r="E58" s="137"/>
      <c r="F58" s="137"/>
      <c r="G58" s="137">
        <f>'将来負担比率（分子）の構造'!J$50</f>
        <v>1484</v>
      </c>
      <c r="H58" s="137"/>
      <c r="I58" s="137"/>
      <c r="J58" s="137">
        <f>'将来負担比率（分子）の構造'!K$50</f>
        <v>1639</v>
      </c>
      <c r="K58" s="137"/>
      <c r="L58" s="137"/>
      <c r="M58" s="137">
        <f>'将来負担比率（分子）の構造'!L$50</f>
        <v>1901</v>
      </c>
      <c r="N58" s="137"/>
      <c r="O58" s="137"/>
      <c r="P58" s="137">
        <f>'将来負担比率（分子）の構造'!M$50</f>
        <v>2164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31</v>
      </c>
      <c r="C61" s="137"/>
      <c r="D61" s="137"/>
      <c r="E61" s="137">
        <f>'将来負担比率（分子）の構造'!J$46</f>
        <v>29</v>
      </c>
      <c r="F61" s="137"/>
      <c r="G61" s="137"/>
      <c r="H61" s="137">
        <f>'将来負担比率（分子）の構造'!K$46</f>
        <v>27</v>
      </c>
      <c r="I61" s="137"/>
      <c r="J61" s="137"/>
      <c r="K61" s="137">
        <f>'将来負担比率（分子）の構造'!L$46</f>
        <v>24</v>
      </c>
      <c r="L61" s="137"/>
      <c r="M61" s="137"/>
      <c r="N61" s="137">
        <f>'将来負担比率（分子）の構造'!M$46</f>
        <v>21</v>
      </c>
      <c r="O61" s="137"/>
      <c r="P61" s="137"/>
    </row>
    <row r="62" spans="1:16">
      <c r="A62" s="137" t="s">
        <v>29</v>
      </c>
      <c r="B62" s="137">
        <f>'将来負担比率（分子）の構造'!I$45</f>
        <v>2514</v>
      </c>
      <c r="C62" s="137"/>
      <c r="D62" s="137"/>
      <c r="E62" s="137">
        <f>'将来負担比率（分子）の構造'!J$45</f>
        <v>2384</v>
      </c>
      <c r="F62" s="137"/>
      <c r="G62" s="137"/>
      <c r="H62" s="137">
        <f>'将来負担比率（分子）の構造'!K$45</f>
        <v>2291</v>
      </c>
      <c r="I62" s="137"/>
      <c r="J62" s="137"/>
      <c r="K62" s="137">
        <f>'将来負担比率（分子）の構造'!L$45</f>
        <v>2314</v>
      </c>
      <c r="L62" s="137"/>
      <c r="M62" s="137"/>
      <c r="N62" s="137">
        <f>'将来負担比率（分子）の構造'!M$45</f>
        <v>2267</v>
      </c>
      <c r="O62" s="137"/>
      <c r="P62" s="137"/>
    </row>
    <row r="63" spans="1:16">
      <c r="A63" s="137" t="s">
        <v>28</v>
      </c>
      <c r="B63" s="137">
        <f>'将来負担比率（分子）の構造'!I$44</f>
        <v>659</v>
      </c>
      <c r="C63" s="137"/>
      <c r="D63" s="137"/>
      <c r="E63" s="137">
        <f>'将来負担比率（分子）の構造'!J$44</f>
        <v>1826</v>
      </c>
      <c r="F63" s="137"/>
      <c r="G63" s="137"/>
      <c r="H63" s="137">
        <f>'将来負担比率（分子）の構造'!K$44</f>
        <v>1796</v>
      </c>
      <c r="I63" s="137"/>
      <c r="J63" s="137"/>
      <c r="K63" s="137">
        <f>'将来負担比率（分子）の構造'!L$44</f>
        <v>1719</v>
      </c>
      <c r="L63" s="137"/>
      <c r="M63" s="137"/>
      <c r="N63" s="137">
        <f>'将来負担比率（分子）の構造'!M$44</f>
        <v>1636</v>
      </c>
      <c r="O63" s="137"/>
      <c r="P63" s="137"/>
    </row>
    <row r="64" spans="1:16">
      <c r="A64" s="137" t="s">
        <v>27</v>
      </c>
      <c r="B64" s="137">
        <f>'将来負担比率（分子）の構造'!I$43</f>
        <v>874</v>
      </c>
      <c r="C64" s="137"/>
      <c r="D64" s="137"/>
      <c r="E64" s="137">
        <f>'将来負担比率（分子）の構造'!J$43</f>
        <v>812</v>
      </c>
      <c r="F64" s="137"/>
      <c r="G64" s="137"/>
      <c r="H64" s="137">
        <f>'将来負担比率（分子）の構造'!K$43</f>
        <v>752</v>
      </c>
      <c r="I64" s="137"/>
      <c r="J64" s="137"/>
      <c r="K64" s="137">
        <f>'将来負担比率（分子）の構造'!L$43</f>
        <v>755</v>
      </c>
      <c r="L64" s="137"/>
      <c r="M64" s="137"/>
      <c r="N64" s="137">
        <f>'将来負担比率（分子）の構造'!M$43</f>
        <v>752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12641</v>
      </c>
      <c r="C66" s="137"/>
      <c r="D66" s="137"/>
      <c r="E66" s="137">
        <f>'将来負担比率（分子）の構造'!J$41</f>
        <v>12669</v>
      </c>
      <c r="F66" s="137"/>
      <c r="G66" s="137"/>
      <c r="H66" s="137">
        <f>'将来負担比率（分子）の構造'!K$41</f>
        <v>12712</v>
      </c>
      <c r="I66" s="137"/>
      <c r="J66" s="137"/>
      <c r="K66" s="137">
        <f>'将来負担比率（分子）の構造'!L$41</f>
        <v>12789</v>
      </c>
      <c r="L66" s="137"/>
      <c r="M66" s="137"/>
      <c r="N66" s="137">
        <f>'将来負担比率（分子）の構造'!M$41</f>
        <v>12652</v>
      </c>
      <c r="O66" s="137"/>
      <c r="P66" s="137"/>
    </row>
    <row r="67" spans="1:16">
      <c r="A67" s="137" t="s">
        <v>63</v>
      </c>
      <c r="B67" s="137" t="e">
        <f>NA()</f>
        <v>#N/A</v>
      </c>
      <c r="C67" s="137">
        <f>IF(ISNUMBER('将来負担比率（分子）の構造'!I$53), IF('将来負担比率（分子）の構造'!I$53 &lt; 0, 0, '将来負担比率（分子）の構造'!I$53), NA())</f>
        <v>4491</v>
      </c>
      <c r="D67" s="137" t="e">
        <f>NA()</f>
        <v>#N/A</v>
      </c>
      <c r="E67" s="137" t="e">
        <f>NA()</f>
        <v>#N/A</v>
      </c>
      <c r="F67" s="137">
        <f>IF(ISNUMBER('将来負担比率（分子）の構造'!J$53), IF('将来負担比率（分子）の構造'!J$53 &lt; 0, 0, '将来負担比率（分子）の構造'!J$53), NA())</f>
        <v>5048</v>
      </c>
      <c r="G67" s="137" t="e">
        <f>NA()</f>
        <v>#N/A</v>
      </c>
      <c r="H67" s="137" t="e">
        <f>NA()</f>
        <v>#N/A</v>
      </c>
      <c r="I67" s="137">
        <f>IF(ISNUMBER('将来負担比率（分子）の構造'!K$53), IF('将来負担比率（分子）の構造'!K$53 &lt; 0, 0, '将来負担比率（分子）の構造'!K$53), NA())</f>
        <v>4703</v>
      </c>
      <c r="J67" s="137" t="e">
        <f>NA()</f>
        <v>#N/A</v>
      </c>
      <c r="K67" s="137" t="e">
        <f>NA()</f>
        <v>#N/A</v>
      </c>
      <c r="L67" s="137">
        <f>IF(ISNUMBER('将来負担比率（分子）の構造'!L$53), IF('将来負担比率（分子）の構造'!L$53 &lt; 0, 0, '将来負担比率（分子）の構造'!L$53), NA())</f>
        <v>4361</v>
      </c>
      <c r="M67" s="137" t="e">
        <f>NA()</f>
        <v>#N/A</v>
      </c>
      <c r="N67" s="137" t="e">
        <f>NA()</f>
        <v>#N/A</v>
      </c>
      <c r="O67" s="137">
        <f>IF(ISNUMBER('将来負担比率（分子）の構造'!M$53), IF('将来負担比率（分子）の構造'!M$53 &lt; 0, 0, '将来負担比率（分子）の構造'!M$53), NA())</f>
        <v>3984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2018-04-17T05:32:27Z</cp:lastPrinted>
  <dcterms:created xsi:type="dcterms:W3CDTF">2018-01-24T05:21:05Z</dcterms:created>
  <dcterms:modified xsi:type="dcterms:W3CDTF">2018-10-30T00:16:33Z</dcterms:modified>
</cp:coreProperties>
</file>