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<sst xmlns="http://schemas.openxmlformats.org/spreadsheetml/2006/main" count="232" uniqueCount="111">
  <si>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</si>
  <si>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</si>
  <si>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</si>
  <si>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</si>
  <si>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</si>
  <si>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</si>
  <si>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</si>
  <si>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</si>
  <si>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</si>
  <si>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</si>
  <si>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</si>
  <si>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</si>
  <si>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</si>
  <si>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</si>
  <si>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</si>
  <si>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</si>
  <si>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</si>
  <si>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</si>
  <si>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</si>
  <si>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</si>
  <si>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</si>
  <si>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</si>
  <si>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</si>
  <si>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</si>
  <si>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</si>
  <si>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</si>
  <si>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</si>
  <si>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</si>
  <si>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</si>
  <si>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</si>
  <si>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</si>
  <si>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</si>
  <si>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</si>
  <si>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</si>
  <si>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</si>
  <si>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</si>
  <si>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</si>
  <si>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</si>
  <si>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</si>
  <si>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</si>
  <si>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</si>
  <si>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</si>
  <si>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</si>
  <si>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</si>
  <si>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</si>
  <si>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</si>
  <si>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</si>
  <si>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</si>
  <si>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</si>
  <si>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</si>
  <si>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</si>
  <si>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</si>
  <si>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</si>
  <si>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</si>
  <si>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</si>
  <si>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</si>
  <si>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</si>
  <si>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</si>
  <si>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</si>
  <si>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</si>
  <si>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</si>
  <si>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</si>
  <si>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</si>
  <si>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</si>
  <si>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</si>
  <si>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</si>
  <si>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</si>
  <si>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</si>
  <si>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</si>
  <si>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</si>
  <si>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</si>
  <si>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</si>
  <si>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</si>
  <si>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</si>
  <si>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</si>
  <si>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</si>
  <si>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</si>
  <si>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</si>
  <si>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</si>
  <si>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</si>
  <si>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</si>
  <si>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</si>
  <si>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</si>
  <si>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</si>
  <si>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</si>
  <si>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</si>
  <si>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</si>
  <si>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</si>
  <si>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</si>
  <si>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</si>
  <si>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</si>
  <si>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</si>
  <si>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</si>
  <si>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</si>
  <si>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</si>
  <si>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</si>
  <si>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</si>
  <si>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</si>
  <si>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</si>
  <si>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</si>
  <si>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</si>
  <si>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</si>
  <si>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</si>
  <si>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</si>
  <si>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</si>
  <si>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</si>
  <si>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</si>
  <si>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</si>
  <si>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水洗化率については、類似団体と比べ低い値となっているため、引き続き浄化槽の加入促進を進めていかなければならない。</t>
    <rPh sb="0" eb="3">
      <t>スイセンカ</t>
    </rPh>
    <rPh sb="3" eb="4">
      <t>リツ</t>
    </rPh>
    <rPh sb="10" eb="12">
      <t>ルイジ</t>
    </rPh>
    <rPh sb="12" eb="14">
      <t>ダンタイ</t>
    </rPh>
    <rPh sb="15" eb="16">
      <t>クラ</t>
    </rPh>
    <rPh sb="17" eb="18">
      <t>ヒク</t>
    </rPh>
    <rPh sb="19" eb="20">
      <t>アタイ</t>
    </rPh>
    <rPh sb="29" eb="30">
      <t>ヒ</t>
    </rPh>
    <rPh sb="31" eb="32">
      <t>ツヅ</t>
    </rPh>
    <rPh sb="33" eb="36">
      <t>ジョウカソウ</t>
    </rPh>
    <rPh sb="37" eb="39">
      <t>カニュウ</t>
    </rPh>
    <rPh sb="39" eb="41">
      <t>ソクシン</t>
    </rPh>
    <rPh sb="42" eb="43">
      <t>スス</t>
    </rPh>
    <phoneticPr fontId="4"/>
  </si>
  <si>
    <t>近年過去に設置された浄化槽が、故障等により修繕が必要となる事例が増えてきている。今後も老朽化に伴う改修が増加することが予測される</t>
    <rPh sb="0" eb="2">
      <t>キンネン</t>
    </rPh>
    <rPh sb="2" eb="4">
      <t>カコ</t>
    </rPh>
    <rPh sb="5" eb="7">
      <t>セッチ</t>
    </rPh>
    <rPh sb="10" eb="13">
      <t>ジョウカソウ</t>
    </rPh>
    <rPh sb="15" eb="17">
      <t>コショウ</t>
    </rPh>
    <rPh sb="17" eb="18">
      <t>トウ</t>
    </rPh>
    <rPh sb="21" eb="23">
      <t>シュウゼン</t>
    </rPh>
    <rPh sb="24" eb="26">
      <t>ヒツヨウ</t>
    </rPh>
    <rPh sb="29" eb="31">
      <t>ジレイ</t>
    </rPh>
    <rPh sb="32" eb="33">
      <t>フ</t>
    </rPh>
    <rPh sb="40" eb="42">
      <t>コンゴ</t>
    </rPh>
    <rPh sb="43" eb="46">
      <t>ロウキュウカ</t>
    </rPh>
    <rPh sb="47" eb="48">
      <t>トモナ</t>
    </rPh>
    <rPh sb="49" eb="51">
      <t>カイシュウ</t>
    </rPh>
    <rPh sb="52" eb="54">
      <t>ゾウカ</t>
    </rPh>
    <rPh sb="59" eb="61">
      <t>ヨソク</t>
    </rPh>
    <phoneticPr fontId="4"/>
  </si>
  <si>
    <t>人口減少に伴い有収率が減少傾向にある。今後も減少が続き、経費回収率の減少が予想される。</t>
    <rPh sb="0" eb="2">
      <t>ジンコウ</t>
    </rPh>
    <rPh sb="2" eb="4">
      <t>ゲンショウ</t>
    </rPh>
    <rPh sb="5" eb="6">
      <t>トモナ</t>
    </rPh>
    <rPh sb="7" eb="8">
      <t>ユウ</t>
    </rPh>
    <rPh sb="8" eb="9">
      <t>シュウ</t>
    </rPh>
    <rPh sb="9" eb="10">
      <t>リツ</t>
    </rPh>
    <rPh sb="11" eb="13">
      <t>ゲンショウ</t>
    </rPh>
    <rPh sb="13" eb="15">
      <t>ケイコウ</t>
    </rPh>
    <rPh sb="19" eb="21">
      <t>コンゴ</t>
    </rPh>
    <rPh sb="22" eb="24">
      <t>ゲンショウ</t>
    </rPh>
    <rPh sb="25" eb="26">
      <t>ツヅ</t>
    </rPh>
    <rPh sb="28" eb="30">
      <t>ケイヒ</t>
    </rPh>
    <rPh sb="30" eb="32">
      <t>カイシュウ</t>
    </rPh>
    <rPh sb="32" eb="33">
      <t>リツ</t>
    </rPh>
    <rPh sb="34" eb="36">
      <t>ゲンショウ</t>
    </rPh>
    <rPh sb="37" eb="39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</si>
</sst>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88448"/>
        <c:axId val="3277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8448"/>
        <c:axId val="32777344"/>
      </c:lineChart>
      <c:dateAx>
        <c:axId val="324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7344"/>
        <c:crosses val="autoZero"/>
        <c:auto val="1"/>
        <c:lblOffset val="100"/>
        <c:baseTimeUnit val="years"/>
      </c:dateAx>
      <c:valAx>
        <c:axId val="3277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49.88</c:v>
                </c:pt>
                <c:pt idx="2">
                  <c:v>50</c:v>
                </c:pt>
                <c:pt idx="3">
                  <c:v>49.89</c:v>
                </c:pt>
                <c:pt idx="4">
                  <c:v>50.11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15168"/>
        <c:axId val="886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15168"/>
        <c:axId val="88637824"/>
      </c:lineChart>
      <c:dateAx>
        <c:axId val="8861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37824"/>
        <c:crosses val="autoZero"/>
        <c:auto val="1"/>
        <c:lblOffset val="100"/>
        <c:baseTimeUnit val="years"/>
      </c:dateAx>
      <c:valAx>
        <c:axId val="886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1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34.369999999999997</c:v>
                </c:pt>
                <c:pt idx="1">
                  <c:v>35.44</c:v>
                </c:pt>
                <c:pt idx="2">
                  <c:v>36.32</c:v>
                </c:pt>
                <c:pt idx="3">
                  <c:v>38.29</c:v>
                </c:pt>
                <c:pt idx="4">
                  <c:v>40.14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80320"/>
        <c:axId val="886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80320"/>
        <c:axId val="88682496"/>
      </c:lineChart>
      <c:dateAx>
        <c:axId val="8868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82496"/>
        <c:crosses val="autoZero"/>
        <c:auto val="1"/>
        <c:lblOffset val="100"/>
        <c:baseTimeUnit val="years"/>
      </c:dateAx>
      <c:valAx>
        <c:axId val="886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8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82.34</c:v>
                </c:pt>
                <c:pt idx="1">
                  <c:v>79.22</c:v>
                </c:pt>
                <c:pt idx="2">
                  <c:v>81.97</c:v>
                </c:pt>
                <c:pt idx="3">
                  <c:v>80.02</c:v>
                </c:pt>
                <c:pt idx="4">
                  <c:v>82.89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5744"/>
        <c:axId val="3282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5744"/>
        <c:axId val="32826112"/>
      </c:lineChart>
      <c:dateAx>
        <c:axId val="3281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6112"/>
        <c:crosses val="autoZero"/>
        <c:auto val="1"/>
        <c:lblOffset val="100"/>
        <c:baseTimeUnit val="years"/>
      </c:dateAx>
      <c:valAx>
        <c:axId val="3282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26048"/>
        <c:axId val="882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26048"/>
        <c:axId val="88236416"/>
      </c:lineChart>
      <c:dateAx>
        <c:axId val="882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36416"/>
        <c:crosses val="autoZero"/>
        <c:auto val="1"/>
        <c:lblOffset val="100"/>
        <c:baseTimeUnit val="years"/>
      </c:dateAx>
      <c:valAx>
        <c:axId val="882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8912"/>
        <c:axId val="8828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78912"/>
        <c:axId val="88285184"/>
      </c:lineChart>
      <c:dateAx>
        <c:axId val="8827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85184"/>
        <c:crosses val="autoZero"/>
        <c:auto val="1"/>
        <c:lblOffset val="100"/>
        <c:baseTimeUnit val="years"/>
      </c:dateAx>
      <c:valAx>
        <c:axId val="8828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7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2048"/>
        <c:axId val="8832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2048"/>
        <c:axId val="88323968"/>
      </c:lineChart>
      <c:dateAx>
        <c:axId val="8832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23968"/>
        <c:crosses val="autoZero"/>
        <c:auto val="1"/>
        <c:lblOffset val="100"/>
        <c:baseTimeUnit val="years"/>
      </c:dateAx>
      <c:valAx>
        <c:axId val="8832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2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7904"/>
        <c:axId val="8843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27904"/>
        <c:axId val="88434176"/>
      </c:lineChart>
      <c:dateAx>
        <c:axId val="884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34176"/>
        <c:crosses val="autoZero"/>
        <c:auto val="1"/>
        <c:lblOffset val="100"/>
        <c:baseTimeUnit val="years"/>
      </c:dateAx>
      <c:valAx>
        <c:axId val="884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2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702.57</c:v>
                </c:pt>
                <c:pt idx="1">
                  <c:v>683.38</c:v>
                </c:pt>
                <c:pt idx="2">
                  <c:v>610.91999999999996</c:v>
                </c:pt>
                <c:pt idx="3">
                  <c:v>581.59</c:v>
                </c:pt>
                <c:pt idx="4">
                  <c:v>575.21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52096"/>
        <c:axId val="8847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52096"/>
        <c:axId val="88470656"/>
      </c:lineChart>
      <c:dateAx>
        <c:axId val="884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70656"/>
        <c:crosses val="autoZero"/>
        <c:auto val="1"/>
        <c:lblOffset val="100"/>
        <c:baseTimeUnit val="years"/>
      </c:dateAx>
      <c:valAx>
        <c:axId val="8847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5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60.64</c:v>
                </c:pt>
                <c:pt idx="1">
                  <c:v>55.79</c:v>
                </c:pt>
                <c:pt idx="2">
                  <c:v>60.63</c:v>
                </c:pt>
                <c:pt idx="3">
                  <c:v>60.1</c:v>
                </c:pt>
                <c:pt idx="4">
                  <c:v>58.57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11616"/>
        <c:axId val="8851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11616"/>
        <c:axId val="88513536"/>
      </c:lineChart>
      <c:dateAx>
        <c:axId val="885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13536"/>
        <c:crosses val="autoZero"/>
        <c:auto val="1"/>
        <c:lblOffset val="100"/>
        <c:baseTimeUnit val="years"/>
      </c:dateAx>
      <c:valAx>
        <c:axId val="8851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223.1</c:v>
                </c:pt>
                <c:pt idx="1">
                  <c:v>242.9</c:v>
                </c:pt>
                <c:pt idx="2">
                  <c:v>225.6</c:v>
                </c:pt>
                <c:pt idx="3">
                  <c:v>233.38</c:v>
                </c:pt>
                <c:pt idx="4">
                  <c:v>240.22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5440"/>
        <c:axId val="885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25440"/>
        <c:axId val="88535808"/>
      </c:lineChart>
      <c:dateAx>
        <c:axId val="8852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35808"/>
        <c:crosses val="autoZero"/>
        <c:auto val="1"/>
        <c:lblOffset val="100"/>
        <c:baseTimeUnit val="years"/>
      </c:dateAx>
      <c:valAx>
        <c:axId val="885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2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南伊勢町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13915</v>
      </c>
      <c r="AM8" s="64"/>
      <c r="AN8" s="64"/>
      <c r="AO8" s="64"/>
      <c r="AP8" s="64"/>
      <c r="AQ8" s="64"/>
      <c r="AR8" s="64"/>
      <c r="AS8" s="64"/>
      <c r="AT8" s="63">
        <f>データ!S6</f>
        <v>241.89</v>
      </c>
      <c r="AU8" s="63"/>
      <c r="AV8" s="63"/>
      <c r="AW8" s="63"/>
      <c r="AX8" s="63"/>
      <c r="AY8" s="63"/>
      <c r="AZ8" s="63"/>
      <c r="BA8" s="63"/>
      <c r="BB8" s="63">
        <f>データ!T6</f>
        <v>57.53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20.65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3348</v>
      </c>
      <c r="AE10" s="64"/>
      <c r="AF10" s="64"/>
      <c r="AG10" s="64"/>
      <c r="AH10" s="64"/>
      <c r="AI10" s="64"/>
      <c r="AJ10" s="64"/>
      <c r="AK10" s="2"/>
      <c r="AL10" s="64">
        <f>データ!U6</f>
        <v>2850</v>
      </c>
      <c r="AM10" s="64"/>
      <c r="AN10" s="64"/>
      <c r="AO10" s="64"/>
      <c r="AP10" s="64"/>
      <c r="AQ10" s="64"/>
      <c r="AR10" s="64"/>
      <c r="AS10" s="64"/>
      <c r="AT10" s="63">
        <f>データ!V6</f>
        <v>46.26</v>
      </c>
      <c r="AU10" s="63"/>
      <c r="AV10" s="63"/>
      <c r="AW10" s="63"/>
      <c r="AX10" s="63"/>
      <c r="AY10" s="63"/>
      <c r="AZ10" s="63"/>
      <c r="BA10" s="63"/>
      <c r="BB10" s="63">
        <f>データ!W6</f>
        <v>61.61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244724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20.65</v>
      </c>
      <c r="P6" s="32">
        <f t="shared" si="3"/>
        <v>100</v>
      </c>
      <c r="Q6" s="32">
        <f t="shared" si="3"/>
        <v>3348</v>
      </c>
      <c r="R6" s="32">
        <f t="shared" si="3"/>
        <v>13915</v>
      </c>
      <c r="S6" s="32">
        <f t="shared" si="3"/>
        <v>241.89</v>
      </c>
      <c r="T6" s="32">
        <f t="shared" si="3"/>
        <v>57.53</v>
      </c>
      <c r="U6" s="32">
        <f t="shared" si="3"/>
        <v>2850</v>
      </c>
      <c r="V6" s="32">
        <f t="shared" si="3"/>
        <v>46.26</v>
      </c>
      <c r="W6" s="32">
        <f t="shared" si="3"/>
        <v>61.61</v>
      </c>
      <c r="X6" s="33">
        <f>IF(X7="",NA(),X7)</f>
        <v>82.34</v>
      </c>
      <c r="Y6" s="33">
        <f t="shared" ref="Y6:AG6" si="4">IF(Y7="",NA(),Y7)</f>
        <v>79.22</v>
      </c>
      <c r="Z6" s="33">
        <f t="shared" si="4"/>
        <v>81.97</v>
      </c>
      <c r="AA6" s="33">
        <f t="shared" si="4"/>
        <v>80.02</v>
      </c>
      <c r="AB6" s="33">
        <f t="shared" si="4"/>
        <v>82.89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702.57</v>
      </c>
      <c r="BF6" s="33">
        <f t="shared" ref="BF6:BN6" si="7">IF(BF7="",NA(),BF7)</f>
        <v>683.38</v>
      </c>
      <c r="BG6" s="33">
        <f t="shared" si="7"/>
        <v>610.91999999999996</v>
      </c>
      <c r="BH6" s="33">
        <f t="shared" si="7"/>
        <v>581.59</v>
      </c>
      <c r="BI6" s="33">
        <f t="shared" si="7"/>
        <v>575.21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60.64</v>
      </c>
      <c r="BQ6" s="33">
        <f t="shared" ref="BQ6:BY6" si="8">IF(BQ7="",NA(),BQ7)</f>
        <v>55.79</v>
      </c>
      <c r="BR6" s="33">
        <f t="shared" si="8"/>
        <v>60.63</v>
      </c>
      <c r="BS6" s="33">
        <f t="shared" si="8"/>
        <v>60.1</v>
      </c>
      <c r="BT6" s="33">
        <f t="shared" si="8"/>
        <v>58.57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223.1</v>
      </c>
      <c r="CB6" s="33">
        <f t="shared" ref="CB6:CJ6" si="9">IF(CB7="",NA(),CB7)</f>
        <v>242.9</v>
      </c>
      <c r="CC6" s="33">
        <f t="shared" si="9"/>
        <v>225.6</v>
      </c>
      <c r="CD6" s="33">
        <f t="shared" si="9"/>
        <v>233.38</v>
      </c>
      <c r="CE6" s="33">
        <f t="shared" si="9"/>
        <v>240.22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50</v>
      </c>
      <c r="CM6" s="33">
        <f t="shared" ref="CM6:CU6" si="10">IF(CM7="",NA(),CM7)</f>
        <v>49.88</v>
      </c>
      <c r="CN6" s="33">
        <f t="shared" si="10"/>
        <v>50</v>
      </c>
      <c r="CO6" s="33">
        <f t="shared" si="10"/>
        <v>49.89</v>
      </c>
      <c r="CP6" s="33">
        <f t="shared" si="10"/>
        <v>50.11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34.369999999999997</v>
      </c>
      <c r="CX6" s="33">
        <f t="shared" ref="CX6:DF6" si="11">IF(CX7="",NA(),CX7)</f>
        <v>35.44</v>
      </c>
      <c r="CY6" s="33">
        <f t="shared" si="11"/>
        <v>36.32</v>
      </c>
      <c r="CZ6" s="33">
        <f t="shared" si="11"/>
        <v>38.29</v>
      </c>
      <c r="DA6" s="33">
        <f t="shared" si="11"/>
        <v>40.14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244724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20.65</v>
      </c>
      <c r="P7" s="36">
        <v>100</v>
      </c>
      <c r="Q7" s="36">
        <v>3348</v>
      </c>
      <c r="R7" s="36">
        <v>13915</v>
      </c>
      <c r="S7" s="36">
        <v>241.89</v>
      </c>
      <c r="T7" s="36">
        <v>57.53</v>
      </c>
      <c r="U7" s="36">
        <v>2850</v>
      </c>
      <c r="V7" s="36">
        <v>46.26</v>
      </c>
      <c r="W7" s="36">
        <v>61.61</v>
      </c>
      <c r="X7" s="36">
        <v>82.34</v>
      </c>
      <c r="Y7" s="36">
        <v>79.22</v>
      </c>
      <c r="Z7" s="36">
        <v>81.97</v>
      </c>
      <c r="AA7" s="36">
        <v>80.02</v>
      </c>
      <c r="AB7" s="36">
        <v>82.89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702.57</v>
      </c>
      <c r="BF7" s="36">
        <v>683.38</v>
      </c>
      <c r="BG7" s="36">
        <v>610.91999999999996</v>
      </c>
      <c r="BH7" s="36">
        <v>581.59</v>
      </c>
      <c r="BI7" s="36">
        <v>575.21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60.64</v>
      </c>
      <c r="BQ7" s="36">
        <v>55.79</v>
      </c>
      <c r="BR7" s="36">
        <v>60.63</v>
      </c>
      <c r="BS7" s="36">
        <v>60.1</v>
      </c>
      <c r="BT7" s="36">
        <v>58.57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223.1</v>
      </c>
      <c r="CB7" s="36">
        <v>242.9</v>
      </c>
      <c r="CC7" s="36">
        <v>225.6</v>
      </c>
      <c r="CD7" s="36">
        <v>233.38</v>
      </c>
      <c r="CE7" s="36">
        <v>240.22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50</v>
      </c>
      <c r="CM7" s="36">
        <v>49.88</v>
      </c>
      <c r="CN7" s="36">
        <v>50</v>
      </c>
      <c r="CO7" s="36">
        <v>49.89</v>
      </c>
      <c r="CP7" s="36">
        <v>50.11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34.369999999999997</v>
      </c>
      <c r="CX7" s="36">
        <v>35.44</v>
      </c>
      <c r="CY7" s="36">
        <v>36.32</v>
      </c>
      <c r="CZ7" s="36">
        <v>38.29</v>
      </c>
      <c r="DA7" s="36">
        <v>40.14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2017-02-08T03:23:22Z</dcterms:created>
  <dcterms:modified xsi:type="dcterms:W3CDTF">2017-02-22T02:59:19Z</dcterms:modified>
  <cp:category/>
</cp:coreProperties>
</file>