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<sst xmlns="http://schemas.openxmlformats.org/spreadsheetml/2006/main" count="221" uniqueCount="111">
  <si>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</si>
  <si>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</si>
  <si>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</si>
  <si>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</si>
  <si>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</si>
  <si>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</si>
  <si>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</si>
  <si>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</si>
  <si>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</si>
  <si>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</si>
  <si>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</si>
  <si>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</si>
  <si>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</si>
  <si>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</si>
  <si>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</si>
  <si>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</si>
  <si>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</si>
  <si>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</si>
  <si>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</si>
  <si>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</si>
  <si>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</si>
  <si>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</si>
  <si>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</si>
  <si>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</si>
  <si>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</si>
  <si>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</si>
  <si>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</si>
  <si>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</si>
  <si>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</si>
  <si>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</si>
  <si>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</si>
  <si>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</si>
  <si>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</si>
  <si>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</si>
  <si>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</si>
  <si>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</si>
  <si>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</si>
  <si>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</si>
  <si>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</si>
  <si>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</si>
  <si>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</si>
  <si>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</si>
  <si>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</si>
  <si>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</si>
  <si>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</si>
  <si>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</si>
  <si>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</si>
  <si>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</si>
  <si>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</si>
  <si>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</si>
  <si>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</si>
  <si>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</si>
  <si>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</si>
  <si>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</si>
  <si>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</si>
  <si>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</si>
  <si>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</si>
  <si>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</si>
  <si>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</si>
  <si>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</si>
  <si>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</si>
  <si>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</si>
  <si>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</si>
  <si>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</si>
  <si>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</si>
  <si>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</si>
  <si>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</si>
  <si>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</si>
  <si>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</si>
  <si>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</si>
  <si>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</si>
  <si>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</si>
  <si>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</si>
  <si>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</si>
  <si>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</si>
  <si>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</si>
  <si>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</si>
  <si>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</si>
  <si>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</si>
  <si>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</si>
  <si>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</si>
  <si>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</si>
  <si>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</si>
  <si>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</si>
  <si>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</si>
  <si>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</si>
  <si>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</si>
  <si>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</si>
  <si>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</si>
  <si>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</si>
  <si>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</si>
  <si>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</si>
  <si>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</si>
  <si>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</si>
  <si>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</si>
  <si>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</si>
  <si>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志摩市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</si>
  <si>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</si>
  <si>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</si>
  <si>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</si>
  <si>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</si>
  <si>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</si>
  <si>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</si>
  <si>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</si>
  <si>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</si>
  <si>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</si>
  <si>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</si>
  <si>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</si>
  <si>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収益的収支比率、経費回収率等の指標から、下水道使用料で事業運営ができていない状況であり、不足分を一般会計からの繰入金で賄っている。また、総支出額のうち企業債償還額が占める率も高い。
　水洗化率が低迷しているため、期間を限定した接続補助金制度の創設や戸別訪問等を行い、接続率向上に取り組んできたが、大きな成果は出ていない。
　下水道使用料については、近隣市町の料金も比較し、公営企業会計移行後に検討が必要である。
　⑦施設利用率(％)の数値に誤りがあるため、下記のとおり修正する。
　H23　(誤) 29.17 → (正) 28.10
　H24　(誤) 29.17 → (正) 27.67
　H25　(誤) 28.33 → (正) 27.50</t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3" eb="14">
      <t>リツ</t>
    </rPh>
    <rPh sb="14" eb="15">
      <t>トウ</t>
    </rPh>
    <rPh sb="16" eb="18">
      <t>シヒョウ</t>
    </rPh>
    <rPh sb="21" eb="24">
      <t>ゲスイドウ</t>
    </rPh>
    <rPh sb="24" eb="27">
      <t>シヨウリョウ</t>
    </rPh>
    <rPh sb="28" eb="30">
      <t>ジギョウ</t>
    </rPh>
    <rPh sb="30" eb="32">
      <t>ウンエイ</t>
    </rPh>
    <rPh sb="39" eb="41">
      <t>ジョウキョウ</t>
    </rPh>
    <rPh sb="45" eb="48">
      <t>フソクブン</t>
    </rPh>
    <rPh sb="49" eb="51">
      <t>イッパン</t>
    </rPh>
    <rPh sb="51" eb="53">
      <t>カイケイ</t>
    </rPh>
    <rPh sb="56" eb="58">
      <t>クリイレ</t>
    </rPh>
    <rPh sb="58" eb="59">
      <t>キン</t>
    </rPh>
    <rPh sb="60" eb="61">
      <t>マカナ</t>
    </rPh>
    <rPh sb="69" eb="70">
      <t>ソウ</t>
    </rPh>
    <rPh sb="70" eb="73">
      <t>シシュツガク</t>
    </rPh>
    <rPh sb="76" eb="78">
      <t>キギョウ</t>
    </rPh>
    <rPh sb="78" eb="79">
      <t>サイ</t>
    </rPh>
    <rPh sb="79" eb="81">
      <t>ショウカン</t>
    </rPh>
    <rPh sb="81" eb="82">
      <t>ガク</t>
    </rPh>
    <rPh sb="83" eb="84">
      <t>シ</t>
    </rPh>
    <rPh sb="86" eb="87">
      <t>リツ</t>
    </rPh>
    <rPh sb="88" eb="89">
      <t>タカ</t>
    </rPh>
    <rPh sb="93" eb="96">
      <t>スイセンカ</t>
    </rPh>
    <rPh sb="96" eb="97">
      <t>リツ</t>
    </rPh>
    <rPh sb="98" eb="100">
      <t>テイメイ</t>
    </rPh>
    <rPh sb="107" eb="109">
      <t>キカン</t>
    </rPh>
    <rPh sb="110" eb="112">
      <t>ゲンテイ</t>
    </rPh>
    <rPh sb="114" eb="116">
      <t>セツゾク</t>
    </rPh>
    <rPh sb="116" eb="119">
      <t>ホジョキン</t>
    </rPh>
    <rPh sb="119" eb="121">
      <t>セイド</t>
    </rPh>
    <rPh sb="122" eb="124">
      <t>ソウセツ</t>
    </rPh>
    <rPh sb="127" eb="130">
      <t>ホウモントウ</t>
    </rPh>
    <rPh sb="131" eb="132">
      <t>オコナ</t>
    </rPh>
    <rPh sb="134" eb="136">
      <t>セツゾク</t>
    </rPh>
    <rPh sb="136" eb="137">
      <t>リツ</t>
    </rPh>
    <rPh sb="137" eb="139">
      <t>コウジョウ</t>
    </rPh>
    <rPh sb="140" eb="141">
      <t>ト</t>
    </rPh>
    <rPh sb="142" eb="143">
      <t>ク</t>
    </rPh>
    <rPh sb="149" eb="150">
      <t>オオ</t>
    </rPh>
    <rPh sb="152" eb="154">
      <t>セイカ</t>
    </rPh>
    <rPh sb="155" eb="156">
      <t>デ</t>
    </rPh>
    <rPh sb="163" eb="166">
      <t>ゲスイドウ</t>
    </rPh>
    <rPh sb="166" eb="169">
      <t>シヨウリョウ</t>
    </rPh>
    <rPh sb="175" eb="177">
      <t>キンリン</t>
    </rPh>
    <rPh sb="177" eb="178">
      <t>シ</t>
    </rPh>
    <rPh sb="178" eb="179">
      <t>マチ</t>
    </rPh>
    <rPh sb="180" eb="182">
      <t>リョウキン</t>
    </rPh>
    <rPh sb="183" eb="185">
      <t>ヒカク</t>
    </rPh>
    <rPh sb="187" eb="189">
      <t>コウエイ</t>
    </rPh>
    <rPh sb="189" eb="191">
      <t>キギョウ</t>
    </rPh>
    <rPh sb="191" eb="193">
      <t>カイケイ</t>
    </rPh>
    <rPh sb="193" eb="195">
      <t>イコウ</t>
    </rPh>
    <rPh sb="195" eb="196">
      <t>ゴ</t>
    </rPh>
    <rPh sb="197" eb="199">
      <t>ケントウ</t>
    </rPh>
    <rPh sb="200" eb="202">
      <t>ヒツヨウ</t>
    </rPh>
    <rPh sb="211" eb="213">
      <t>シセツ</t>
    </rPh>
    <rPh sb="213" eb="216">
      <t>リヨウリツ</t>
    </rPh>
    <rPh sb="220" eb="222">
      <t>スウチ</t>
    </rPh>
    <rPh sb="223" eb="224">
      <t>アヤマ</t>
    </rPh>
    <rPh sb="231" eb="233">
      <t>カキ</t>
    </rPh>
    <rPh sb="237" eb="239">
      <t>シュウセイ</t>
    </rPh>
    <rPh sb="249" eb="250">
      <t>アヤマ</t>
    </rPh>
    <rPh sb="261" eb="262">
      <t>タダ</t>
    </rPh>
    <rPh sb="276" eb="277">
      <t>アヤマ</t>
    </rPh>
    <rPh sb="288" eb="289">
      <t>タダ</t>
    </rPh>
    <rPh sb="303" eb="304">
      <t>アヤマ</t>
    </rPh>
    <rPh sb="315" eb="316">
      <t>タダ</t>
    </rPh>
    <phoneticPr fontId="4"/>
  </si>
  <si>
    <t>　農業集落排水施設の供用開始が平成10年であり、管渠については、老朽化の懸念はない。しかし、処理場やマンホールポンプの機械電気施設の一部は耐用年数に達し、経年劣化からの故障もみられることから、機能強化対策事業として、平成24年度から平成28年度に、効率的、計画的な改築更新を行った。</t>
    <rPh sb="1" eb="3">
      <t>ノウギョウ</t>
    </rPh>
    <rPh sb="3" eb="5">
      <t>シュウラク</t>
    </rPh>
    <rPh sb="5" eb="7">
      <t>ハイスイ</t>
    </rPh>
    <rPh sb="7" eb="9">
      <t>シセツ</t>
    </rPh>
    <rPh sb="10" eb="12">
      <t>キョウヨウ</t>
    </rPh>
    <rPh sb="12" eb="14">
      <t>カイシ</t>
    </rPh>
    <rPh sb="15" eb="17">
      <t>ヘイセイ</t>
    </rPh>
    <rPh sb="19" eb="20">
      <t>ネン</t>
    </rPh>
    <rPh sb="24" eb="25">
      <t>カン</t>
    </rPh>
    <rPh sb="25" eb="26">
      <t>キョ</t>
    </rPh>
    <rPh sb="32" eb="35">
      <t>ロウキュウカ</t>
    </rPh>
    <rPh sb="36" eb="38">
      <t>ケネン</t>
    </rPh>
    <rPh sb="46" eb="49">
      <t>ショリジョウ</t>
    </rPh>
    <rPh sb="59" eb="61">
      <t>キカイ</t>
    </rPh>
    <rPh sb="61" eb="63">
      <t>デンキ</t>
    </rPh>
    <rPh sb="63" eb="65">
      <t>シセツ</t>
    </rPh>
    <rPh sb="66" eb="68">
      <t>イチブ</t>
    </rPh>
    <rPh sb="69" eb="71">
      <t>タイヨウ</t>
    </rPh>
    <rPh sb="71" eb="73">
      <t>ネンスウ</t>
    </rPh>
    <rPh sb="74" eb="75">
      <t>タッ</t>
    </rPh>
    <rPh sb="77" eb="78">
      <t>ヘ</t>
    </rPh>
    <rPh sb="78" eb="79">
      <t>ネン</t>
    </rPh>
    <rPh sb="79" eb="81">
      <t>レッカ</t>
    </rPh>
    <rPh sb="84" eb="86">
      <t>コショウ</t>
    </rPh>
    <rPh sb="96" eb="98">
      <t>キノウ</t>
    </rPh>
    <rPh sb="98" eb="100">
      <t>キョウカ</t>
    </rPh>
    <rPh sb="100" eb="102">
      <t>タイサク</t>
    </rPh>
    <rPh sb="102" eb="104">
      <t>ジギョウ</t>
    </rPh>
    <rPh sb="108" eb="110">
      <t>ヘイセイ</t>
    </rPh>
    <rPh sb="112" eb="114">
      <t>ネンド</t>
    </rPh>
    <rPh sb="116" eb="118">
      <t>ヘイセイ</t>
    </rPh>
    <rPh sb="120" eb="122">
      <t>ネンド</t>
    </rPh>
    <rPh sb="124" eb="127">
      <t>コウリツテキ</t>
    </rPh>
    <rPh sb="128" eb="131">
      <t>ケイカクテキ</t>
    </rPh>
    <rPh sb="132" eb="134">
      <t>カイチク</t>
    </rPh>
    <rPh sb="134" eb="136">
      <t>コウシン</t>
    </rPh>
    <rPh sb="137" eb="138">
      <t>オコナ</t>
    </rPh>
    <phoneticPr fontId="4"/>
  </si>
  <si>
    <t>　施設の経年劣化により、維持管理費用の増大が見込まれるため、維持管理と改築修繕についてストックマネジメントの策定を行い、安定的な維持管理を行う。
　下水道接続率向上のため、未接続世帯への啓発活動を継続するとともに、経費節減に努め、効率的な事業運営を目指す。
　現在「志摩市下水道事業経営戦略」を策定しており、平成29年3月末に志摩市ホームページにおいて公開する予定。</t>
    <rPh sb="1" eb="3">
      <t>シセツ</t>
    </rPh>
    <rPh sb="4" eb="5">
      <t>ヘ</t>
    </rPh>
    <rPh sb="5" eb="6">
      <t>ネン</t>
    </rPh>
    <rPh sb="6" eb="8">
      <t>レッカ</t>
    </rPh>
    <rPh sb="12" eb="14">
      <t>イジ</t>
    </rPh>
    <rPh sb="14" eb="16">
      <t>カンリ</t>
    </rPh>
    <rPh sb="16" eb="18">
      <t>ヒヨウ</t>
    </rPh>
    <rPh sb="19" eb="21">
      <t>ゾウダイ</t>
    </rPh>
    <rPh sb="22" eb="24">
      <t>ミコ</t>
    </rPh>
    <rPh sb="30" eb="32">
      <t>イジ</t>
    </rPh>
    <rPh sb="32" eb="34">
      <t>カンリ</t>
    </rPh>
    <rPh sb="35" eb="37">
      <t>カイチク</t>
    </rPh>
    <rPh sb="37" eb="39">
      <t>シュウゼン</t>
    </rPh>
    <rPh sb="54" eb="56">
      <t>サクテイ</t>
    </rPh>
    <rPh sb="57" eb="58">
      <t>オコナ</t>
    </rPh>
    <rPh sb="60" eb="63">
      <t>アンテイテキ</t>
    </rPh>
    <rPh sb="64" eb="66">
      <t>イジ</t>
    </rPh>
    <rPh sb="66" eb="68">
      <t>カンリ</t>
    </rPh>
    <rPh sb="69" eb="70">
      <t>オコナ</t>
    </rPh>
    <rPh sb="74" eb="77">
      <t>ゲスイドウ</t>
    </rPh>
    <rPh sb="77" eb="79">
      <t>セツゾク</t>
    </rPh>
    <rPh sb="79" eb="80">
      <t>リツ</t>
    </rPh>
    <rPh sb="80" eb="82">
      <t>コウジョウ</t>
    </rPh>
    <rPh sb="130" eb="132">
      <t>ゲンザイ</t>
    </rPh>
    <rPh sb="133" eb="136">
      <t>シマシ</t>
    </rPh>
    <rPh sb="136" eb="139">
      <t>ゲスイドウ</t>
    </rPh>
    <rPh sb="139" eb="141">
      <t>ジギョウ</t>
    </rPh>
    <rPh sb="141" eb="143">
      <t>ケイエイ</t>
    </rPh>
    <rPh sb="143" eb="145">
      <t>センリャク</t>
    </rPh>
    <rPh sb="147" eb="149">
      <t>サクテイ</t>
    </rPh>
    <rPh sb="154" eb="156">
      <t>ヘイセイ</t>
    </rPh>
    <rPh sb="158" eb="159">
      <t>ネン</t>
    </rPh>
    <rPh sb="160" eb="161">
      <t>ガツ</t>
    </rPh>
    <rPh sb="161" eb="162">
      <t>マツ</t>
    </rPh>
    <rPh sb="163" eb="166">
      <t>シマシ</t>
    </rPh>
    <rPh sb="176" eb="178">
      <t>コウカイ</t>
    </rPh>
    <rPh sb="180" eb="182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</si>
</sst>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32384"/>
        <c:axId val="9136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32384"/>
        <c:axId val="91369856"/>
      </c:lineChart>
      <c:dateAx>
        <c:axId val="9003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69856"/>
        <c:crosses val="autoZero"/>
        <c:auto val="1"/>
        <c:lblOffset val="100"/>
        <c:baseTimeUnit val="years"/>
      </c:dateAx>
      <c:valAx>
        <c:axId val="9136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3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29.17</c:v>
                </c:pt>
                <c:pt idx="1">
                  <c:v>29.17</c:v>
                </c:pt>
                <c:pt idx="2">
                  <c:v>28.33</c:v>
                </c:pt>
                <c:pt idx="3">
                  <c:v>29.17</c:v>
                </c:pt>
                <c:pt idx="4">
                  <c:v>27.5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19328"/>
        <c:axId val="9203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19328"/>
        <c:axId val="92037888"/>
      </c:lineChart>
      <c:dateAx>
        <c:axId val="9201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37888"/>
        <c:crosses val="autoZero"/>
        <c:auto val="1"/>
        <c:lblOffset val="100"/>
        <c:baseTimeUnit val="years"/>
      </c:dateAx>
      <c:valAx>
        <c:axId val="9203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1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63.95</c:v>
                </c:pt>
                <c:pt idx="1">
                  <c:v>65.75</c:v>
                </c:pt>
                <c:pt idx="2">
                  <c:v>67.06</c:v>
                </c:pt>
                <c:pt idx="3">
                  <c:v>68.760000000000005</c:v>
                </c:pt>
                <c:pt idx="4">
                  <c:v>69.63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56576"/>
        <c:axId val="9207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56576"/>
        <c:axId val="92071040"/>
      </c:lineChart>
      <c:dateAx>
        <c:axId val="9205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71040"/>
        <c:crosses val="autoZero"/>
        <c:auto val="1"/>
        <c:lblOffset val="100"/>
        <c:baseTimeUnit val="years"/>
      </c:dateAx>
      <c:valAx>
        <c:axId val="9207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5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37016888488780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71.53</c:v>
                </c:pt>
                <c:pt idx="1">
                  <c:v>66.45</c:v>
                </c:pt>
                <c:pt idx="2">
                  <c:v>77.77</c:v>
                </c:pt>
                <c:pt idx="3">
                  <c:v>83</c:v>
                </c:pt>
                <c:pt idx="4">
                  <c:v>83.94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00064"/>
        <c:axId val="9141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64"/>
        <c:axId val="91414528"/>
      </c:lineChart>
      <c:dateAx>
        <c:axId val="9140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14528"/>
        <c:crosses val="autoZero"/>
        <c:auto val="1"/>
        <c:lblOffset val="100"/>
        <c:baseTimeUnit val="years"/>
      </c:dateAx>
      <c:valAx>
        <c:axId val="9141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0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67616"/>
        <c:axId val="915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67616"/>
        <c:axId val="91569536"/>
      </c:lineChart>
      <c:dateAx>
        <c:axId val="9156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69536"/>
        <c:crosses val="autoZero"/>
        <c:auto val="1"/>
        <c:lblOffset val="100"/>
        <c:baseTimeUnit val="years"/>
      </c:dateAx>
      <c:valAx>
        <c:axId val="915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6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12288"/>
        <c:axId val="916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12288"/>
        <c:axId val="91614208"/>
      </c:lineChart>
      <c:dateAx>
        <c:axId val="916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14208"/>
        <c:crosses val="autoZero"/>
        <c:auto val="1"/>
        <c:lblOffset val="100"/>
        <c:baseTimeUnit val="years"/>
      </c:dateAx>
      <c:valAx>
        <c:axId val="916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50688"/>
        <c:axId val="9166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50688"/>
        <c:axId val="91661056"/>
      </c:lineChart>
      <c:dateAx>
        <c:axId val="9165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61056"/>
        <c:crosses val="autoZero"/>
        <c:auto val="1"/>
        <c:lblOffset val="100"/>
        <c:baseTimeUnit val="years"/>
      </c:dateAx>
      <c:valAx>
        <c:axId val="9166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5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22720"/>
        <c:axId val="9182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22720"/>
        <c:axId val="91828992"/>
      </c:lineChart>
      <c:dateAx>
        <c:axId val="9182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28992"/>
        <c:crosses val="autoZero"/>
        <c:auto val="1"/>
        <c:lblOffset val="100"/>
        <c:baseTimeUnit val="years"/>
      </c:dateAx>
      <c:valAx>
        <c:axId val="9182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2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278.27</c:v>
                </c:pt>
                <c:pt idx="1">
                  <c:v>404.23</c:v>
                </c:pt>
                <c:pt idx="2">
                  <c:v>259.58</c:v>
                </c:pt>
                <c:pt idx="3">
                  <c:v>234.48</c:v>
                </c:pt>
                <c:pt idx="4">
                  <c:v>238.27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45376"/>
        <c:axId val="9184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45376"/>
        <c:axId val="91847296"/>
      </c:lineChart>
      <c:dateAx>
        <c:axId val="9184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47296"/>
        <c:crosses val="autoZero"/>
        <c:auto val="1"/>
        <c:lblOffset val="100"/>
        <c:baseTimeUnit val="years"/>
      </c:dateAx>
      <c:valAx>
        <c:axId val="9184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4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50.22</c:v>
                </c:pt>
                <c:pt idx="1">
                  <c:v>43.41</c:v>
                </c:pt>
                <c:pt idx="2">
                  <c:v>58.48</c:v>
                </c:pt>
                <c:pt idx="3">
                  <c:v>49.02</c:v>
                </c:pt>
                <c:pt idx="4">
                  <c:v>49.09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09440"/>
        <c:axId val="9171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09440"/>
        <c:axId val="91711360"/>
      </c:lineChart>
      <c:dateAx>
        <c:axId val="9170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11360"/>
        <c:crosses val="autoZero"/>
        <c:auto val="1"/>
        <c:lblOffset val="100"/>
        <c:baseTimeUnit val="years"/>
      </c:dateAx>
      <c:valAx>
        <c:axId val="9171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0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458.95</c:v>
                </c:pt>
                <c:pt idx="1">
                  <c:v>557.41</c:v>
                </c:pt>
                <c:pt idx="2">
                  <c:v>427.71</c:v>
                </c:pt>
                <c:pt idx="3">
                  <c:v>490.53</c:v>
                </c:pt>
                <c:pt idx="4">
                  <c:v>482.55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37088"/>
        <c:axId val="9174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37088"/>
        <c:axId val="91743360"/>
      </c:lineChart>
      <c:dateAx>
        <c:axId val="9173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43360"/>
        <c:crosses val="autoZero"/>
        <c:auto val="1"/>
        <c:lblOffset val="100"/>
        <c:baseTimeUnit val="years"/>
      </c:dateAx>
      <c:valAx>
        <c:axId val="9174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3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志摩市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52943</v>
      </c>
      <c r="AM8" s="64"/>
      <c r="AN8" s="64"/>
      <c r="AO8" s="64"/>
      <c r="AP8" s="64"/>
      <c r="AQ8" s="64"/>
      <c r="AR8" s="64"/>
      <c r="AS8" s="64"/>
      <c r="AT8" s="63">
        <f>データ!S6</f>
        <v>178.94</v>
      </c>
      <c r="AU8" s="63"/>
      <c r="AV8" s="63"/>
      <c r="AW8" s="63"/>
      <c r="AX8" s="63"/>
      <c r="AY8" s="63"/>
      <c r="AZ8" s="63"/>
      <c r="BA8" s="63"/>
      <c r="BB8" s="63">
        <f>データ!T6</f>
        <v>295.87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2.29</v>
      </c>
      <c r="Q10" s="63"/>
      <c r="R10" s="63"/>
      <c r="S10" s="63"/>
      <c r="T10" s="63"/>
      <c r="U10" s="63"/>
      <c r="V10" s="63"/>
      <c r="W10" s="63">
        <f>データ!P6</f>
        <v>99.85</v>
      </c>
      <c r="X10" s="63"/>
      <c r="Y10" s="63"/>
      <c r="Z10" s="63"/>
      <c r="AA10" s="63"/>
      <c r="AB10" s="63"/>
      <c r="AC10" s="63"/>
      <c r="AD10" s="64">
        <f>データ!Q6</f>
        <v>4233</v>
      </c>
      <c r="AE10" s="64"/>
      <c r="AF10" s="64"/>
      <c r="AG10" s="64"/>
      <c r="AH10" s="64"/>
      <c r="AI10" s="64"/>
      <c r="AJ10" s="64"/>
      <c r="AK10" s="2"/>
      <c r="AL10" s="64">
        <f>データ!U6</f>
        <v>1205</v>
      </c>
      <c r="AM10" s="64"/>
      <c r="AN10" s="64"/>
      <c r="AO10" s="64"/>
      <c r="AP10" s="64"/>
      <c r="AQ10" s="64"/>
      <c r="AR10" s="64"/>
      <c r="AS10" s="64"/>
      <c r="AT10" s="63">
        <f>データ!V6</f>
        <v>0.5</v>
      </c>
      <c r="AU10" s="63"/>
      <c r="AV10" s="63"/>
      <c r="AW10" s="63"/>
      <c r="AX10" s="63"/>
      <c r="AY10" s="63"/>
      <c r="AZ10" s="63"/>
      <c r="BA10" s="63"/>
      <c r="BB10" s="63">
        <f>データ!W6</f>
        <v>2410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242152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三重県　志摩市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2.29</v>
      </c>
      <c r="P6" s="32">
        <f t="shared" si="3"/>
        <v>99.85</v>
      </c>
      <c r="Q6" s="32">
        <f t="shared" si="3"/>
        <v>4233</v>
      </c>
      <c r="R6" s="32">
        <f t="shared" si="3"/>
        <v>52943</v>
      </c>
      <c r="S6" s="32">
        <f t="shared" si="3"/>
        <v>178.94</v>
      </c>
      <c r="T6" s="32">
        <f t="shared" si="3"/>
        <v>295.87</v>
      </c>
      <c r="U6" s="32">
        <f t="shared" si="3"/>
        <v>1205</v>
      </c>
      <c r="V6" s="32">
        <f t="shared" si="3"/>
        <v>0.5</v>
      </c>
      <c r="W6" s="32">
        <f t="shared" si="3"/>
        <v>2410</v>
      </c>
      <c r="X6" s="33">
        <f>IF(X7="",NA(),X7)</f>
        <v>71.53</v>
      </c>
      <c r="Y6" s="33">
        <f t="shared" ref="Y6:AG6" si="4">IF(Y7="",NA(),Y7)</f>
        <v>66.45</v>
      </c>
      <c r="Z6" s="33">
        <f t="shared" si="4"/>
        <v>77.77</v>
      </c>
      <c r="AA6" s="33">
        <f t="shared" si="4"/>
        <v>83</v>
      </c>
      <c r="AB6" s="33">
        <f t="shared" si="4"/>
        <v>83.94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278.27</v>
      </c>
      <c r="BF6" s="33">
        <f t="shared" ref="BF6:BN6" si="7">IF(BF7="",NA(),BF7)</f>
        <v>404.23</v>
      </c>
      <c r="BG6" s="33">
        <f t="shared" si="7"/>
        <v>259.58</v>
      </c>
      <c r="BH6" s="33">
        <f t="shared" si="7"/>
        <v>234.48</v>
      </c>
      <c r="BI6" s="33">
        <f t="shared" si="7"/>
        <v>238.27</v>
      </c>
      <c r="BJ6" s="33">
        <f t="shared" si="7"/>
        <v>1224.75</v>
      </c>
      <c r="BK6" s="33">
        <f t="shared" si="7"/>
        <v>1144.05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50.22</v>
      </c>
      <c r="BQ6" s="33">
        <f t="shared" ref="BQ6:BY6" si="8">IF(BQ7="",NA(),BQ7)</f>
        <v>43.41</v>
      </c>
      <c r="BR6" s="33">
        <f t="shared" si="8"/>
        <v>58.48</v>
      </c>
      <c r="BS6" s="33">
        <f t="shared" si="8"/>
        <v>49.02</v>
      </c>
      <c r="BT6" s="33">
        <f t="shared" si="8"/>
        <v>49.09</v>
      </c>
      <c r="BU6" s="33">
        <f t="shared" si="8"/>
        <v>42.13</v>
      </c>
      <c r="BV6" s="33">
        <f t="shared" si="8"/>
        <v>42.48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458.95</v>
      </c>
      <c r="CB6" s="33">
        <f t="shared" ref="CB6:CJ6" si="9">IF(CB7="",NA(),CB7)</f>
        <v>557.41</v>
      </c>
      <c r="CC6" s="33">
        <f t="shared" si="9"/>
        <v>427.71</v>
      </c>
      <c r="CD6" s="33">
        <f t="shared" si="9"/>
        <v>490.53</v>
      </c>
      <c r="CE6" s="33">
        <f t="shared" si="9"/>
        <v>482.55</v>
      </c>
      <c r="CF6" s="33">
        <f t="shared" si="9"/>
        <v>348.41</v>
      </c>
      <c r="CG6" s="33">
        <f t="shared" si="9"/>
        <v>343.8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29.17</v>
      </c>
      <c r="CM6" s="33">
        <f t="shared" ref="CM6:CU6" si="10">IF(CM7="",NA(),CM7)</f>
        <v>29.17</v>
      </c>
      <c r="CN6" s="33">
        <f t="shared" si="10"/>
        <v>28.33</v>
      </c>
      <c r="CO6" s="33">
        <f t="shared" si="10"/>
        <v>29.17</v>
      </c>
      <c r="CP6" s="33">
        <f t="shared" si="10"/>
        <v>27.5</v>
      </c>
      <c r="CQ6" s="33">
        <f t="shared" si="10"/>
        <v>46.85</v>
      </c>
      <c r="CR6" s="33">
        <f t="shared" si="10"/>
        <v>46.06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63.95</v>
      </c>
      <c r="CX6" s="33">
        <f t="shared" ref="CX6:DF6" si="11">IF(CX7="",NA(),CX7)</f>
        <v>65.75</v>
      </c>
      <c r="CY6" s="33">
        <f t="shared" si="11"/>
        <v>67.06</v>
      </c>
      <c r="CZ6" s="33">
        <f t="shared" si="11"/>
        <v>68.760000000000005</v>
      </c>
      <c r="DA6" s="33">
        <f t="shared" si="11"/>
        <v>69.63</v>
      </c>
      <c r="DB6" s="33">
        <f t="shared" si="11"/>
        <v>73.78</v>
      </c>
      <c r="DC6" s="33">
        <f t="shared" si="11"/>
        <v>72.989999999999995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242152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2.29</v>
      </c>
      <c r="P7" s="36">
        <v>99.85</v>
      </c>
      <c r="Q7" s="36">
        <v>4233</v>
      </c>
      <c r="R7" s="36">
        <v>52943</v>
      </c>
      <c r="S7" s="36">
        <v>178.94</v>
      </c>
      <c r="T7" s="36">
        <v>295.87</v>
      </c>
      <c r="U7" s="36">
        <v>1205</v>
      </c>
      <c r="V7" s="36">
        <v>0.5</v>
      </c>
      <c r="W7" s="36">
        <v>2410</v>
      </c>
      <c r="X7" s="36">
        <v>71.53</v>
      </c>
      <c r="Y7" s="36">
        <v>66.45</v>
      </c>
      <c r="Z7" s="36">
        <v>77.77</v>
      </c>
      <c r="AA7" s="36">
        <v>83</v>
      </c>
      <c r="AB7" s="36">
        <v>83.94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278.27</v>
      </c>
      <c r="BF7" s="36">
        <v>404.23</v>
      </c>
      <c r="BG7" s="36">
        <v>259.58</v>
      </c>
      <c r="BH7" s="36">
        <v>234.48</v>
      </c>
      <c r="BI7" s="36">
        <v>238.27</v>
      </c>
      <c r="BJ7" s="36">
        <v>1224.75</v>
      </c>
      <c r="BK7" s="36">
        <v>1144.05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50.22</v>
      </c>
      <c r="BQ7" s="36">
        <v>43.41</v>
      </c>
      <c r="BR7" s="36">
        <v>58.48</v>
      </c>
      <c r="BS7" s="36">
        <v>49.02</v>
      </c>
      <c r="BT7" s="36">
        <v>49.09</v>
      </c>
      <c r="BU7" s="36">
        <v>42.13</v>
      </c>
      <c r="BV7" s="36">
        <v>42.48</v>
      </c>
      <c r="BW7" s="36">
        <v>50.9</v>
      </c>
      <c r="BX7" s="36">
        <v>50.82</v>
      </c>
      <c r="BY7" s="36">
        <v>52.19</v>
      </c>
      <c r="BZ7" s="36">
        <v>52.78</v>
      </c>
      <c r="CA7" s="36">
        <v>458.95</v>
      </c>
      <c r="CB7" s="36">
        <v>557.41</v>
      </c>
      <c r="CC7" s="36">
        <v>427.71</v>
      </c>
      <c r="CD7" s="36">
        <v>490.53</v>
      </c>
      <c r="CE7" s="36">
        <v>482.55</v>
      </c>
      <c r="CF7" s="36">
        <v>348.41</v>
      </c>
      <c r="CG7" s="36">
        <v>343.8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29.17</v>
      </c>
      <c r="CM7" s="36">
        <v>29.17</v>
      </c>
      <c r="CN7" s="36">
        <v>28.33</v>
      </c>
      <c r="CO7" s="36">
        <v>29.17</v>
      </c>
      <c r="CP7" s="36">
        <v>27.5</v>
      </c>
      <c r="CQ7" s="36">
        <v>46.85</v>
      </c>
      <c r="CR7" s="36">
        <v>46.06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63.95</v>
      </c>
      <c r="CX7" s="36">
        <v>65.75</v>
      </c>
      <c r="CY7" s="36">
        <v>67.06</v>
      </c>
      <c r="CZ7" s="36">
        <v>68.760000000000005</v>
      </c>
      <c r="DA7" s="36">
        <v>69.63</v>
      </c>
      <c r="DB7" s="36">
        <v>73.78</v>
      </c>
      <c r="DC7" s="36">
        <v>72.989999999999995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2017-02-08T03:12:30Z</dcterms:created>
  <dcterms:modified xsi:type="dcterms:W3CDTF">2017-02-22T02:55:38Z</dcterms:modified>
</cp:coreProperties>
</file>