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160" yWindow="120" windowWidth="19440"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<sst xmlns="http://schemas.openxmlformats.org/spreadsheetml/2006/main" count="217" uniqueCount="107">
  <si>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</si>
  <si>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</si>
  <si>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</si>
  <si>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</si>
  <si>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</si>
  <si>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</si>
  <si>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</si>
  <si>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</si>
  <si>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</si>
  <si>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</si>
  <si>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</si>
  <si>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</si>
  <si>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</si>
  <si>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</si>
  <si>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</si>
  <si>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</si>
  <si>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</si>
  <si>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</si>
  <si>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</si>
  <si>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</si>
  <si>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</si>
  <si>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</si>
  <si>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</si>
  <si>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</si>
  <si>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</si>
  <si>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</si>
  <si>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</si>
  <si>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</si>
  <si>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</si>
  <si>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</si>
  <si>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</si>
  <si>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</si>
  <si>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</si>
  <si>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</si>
  <si>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</si>
  <si>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</si>
  <si>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</si>
  <si>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</si>
  <si>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</si>
  <si>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</si>
  <si>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</si>
  <si>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</si>
  <si>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</si>
  <si>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</si>
  <si>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</si>
  <si>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</si>
  <si>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</si>
  <si>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</si>
  <si>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</si>
  <si>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</si>
  <si>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</si>
  <si>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</si>
  <si>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</si>
  <si>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</si>
  <si>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</si>
  <si>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</si>
  <si>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</si>
  <si>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</si>
  <si>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</si>
  <si>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</si>
  <si>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</si>
  <si>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</si>
  <si>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</si>
  <si>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</si>
  <si>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</si>
  <si>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</si>
  <si>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</si>
  <si>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</si>
  <si>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</si>
  <si>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</si>
  <si>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</si>
  <si>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</si>
  <si>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</si>
  <si>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</si>
  <si>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</si>
  <si>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</si>
  <si>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</si>
  <si>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</si>
  <si>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</si>
  <si>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</si>
  <si>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</si>
  <si>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</si>
  <si>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</si>
  <si>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</si>
  <si>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</si>
  <si>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</si>
  <si>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</si>
  <si>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</si>
  <si>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</si>
  <si>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</si>
  <si>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</si>
  <si>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</si>
  <si>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</si>
  <si>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</si>
  <si>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</si>
  <si>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</si>
  <si>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</si>
  <si>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</si>
  <si>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</si>
  <si>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</si>
  <si>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</si>
  <si>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</si>
  <si>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</si>
  <si>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</si>
  <si>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施設効率が良いが経常収支比率に現れていない。
これは、水道供給効率の悪さが影響している。
主たる原因は漏水だと考えられるため、専門業者に漏水を探知させ、その配管を修繕させている。
　この事業を継続的に続け、水道供給効率を改善することにより、経常収支比率を向上させる必要がある。
</t>
    <rPh sb="1" eb="3">
      <t>シセツ</t>
    </rPh>
    <rPh sb="3" eb="5">
      <t>コウリツ</t>
    </rPh>
    <rPh sb="6" eb="7">
      <t>ヨ</t>
    </rPh>
    <rPh sb="9" eb="11">
      <t>ケイジョウ</t>
    </rPh>
    <rPh sb="11" eb="13">
      <t>シュウシ</t>
    </rPh>
    <rPh sb="13" eb="15">
      <t>ヒリツ</t>
    </rPh>
    <rPh sb="16" eb="17">
      <t>アラワ</t>
    </rPh>
    <rPh sb="28" eb="30">
      <t>スイドウ</t>
    </rPh>
    <rPh sb="30" eb="32">
      <t>キョウキュウ</t>
    </rPh>
    <rPh sb="32" eb="34">
      <t>コウリツ</t>
    </rPh>
    <rPh sb="35" eb="36">
      <t>ワル</t>
    </rPh>
    <rPh sb="38" eb="40">
      <t>エイキョウ</t>
    </rPh>
    <rPh sb="46" eb="47">
      <t>オモ</t>
    </rPh>
    <rPh sb="49" eb="51">
      <t>ゲンイン</t>
    </rPh>
    <rPh sb="52" eb="54">
      <t>ロウスイ</t>
    </rPh>
    <rPh sb="56" eb="57">
      <t>カンガ</t>
    </rPh>
    <rPh sb="64" eb="66">
      <t>センモン</t>
    </rPh>
    <rPh sb="66" eb="68">
      <t>ギョウシャ</t>
    </rPh>
    <rPh sb="69" eb="71">
      <t>ロウスイ</t>
    </rPh>
    <rPh sb="72" eb="74">
      <t>タンチ</t>
    </rPh>
    <rPh sb="79" eb="81">
      <t>ハイカン</t>
    </rPh>
    <rPh sb="82" eb="84">
      <t>シュウゼン</t>
    </rPh>
    <rPh sb="94" eb="96">
      <t>ジギョウ</t>
    </rPh>
    <rPh sb="97" eb="100">
      <t>ケイゾクテキ</t>
    </rPh>
    <rPh sb="101" eb="102">
      <t>ツヅ</t>
    </rPh>
    <rPh sb="104" eb="106">
      <t>スイドウ</t>
    </rPh>
    <rPh sb="106" eb="108">
      <t>キョウキュウ</t>
    </rPh>
    <rPh sb="108" eb="110">
      <t>コウリツ</t>
    </rPh>
    <rPh sb="111" eb="113">
      <t>カイゼン</t>
    </rPh>
    <rPh sb="121" eb="123">
      <t>ケイジョウ</t>
    </rPh>
    <rPh sb="123" eb="125">
      <t>シュウシ</t>
    </rPh>
    <rPh sb="125" eb="127">
      <t>ヒリツ</t>
    </rPh>
    <rPh sb="128" eb="130">
      <t>コウジョウ</t>
    </rPh>
    <rPh sb="133" eb="135">
      <t>ヒツヨウ</t>
    </rPh>
    <phoneticPr fontId="4"/>
  </si>
  <si>
    <t>　各指標を全国及び同規模団体と比較すると、①と③については同水準であるが④が多い、⑤から⑦については良いと言え、⑧が低い。
　同水準の指標が多いことから、経営は健全であるといえる。
　経営に良い影響を与える指標（⑤から⑦）が良好だが①に反映されていないのは⑧の影響である可能性が高く水道供給効率が悪いといえる。</t>
    <rPh sb="1" eb="4">
      <t>カクシヒョウ</t>
    </rPh>
    <rPh sb="5" eb="7">
      <t>ゼンコク</t>
    </rPh>
    <rPh sb="7" eb="8">
      <t>オヨ</t>
    </rPh>
    <rPh sb="9" eb="12">
      <t>ドウキボ</t>
    </rPh>
    <rPh sb="12" eb="14">
      <t>ダンタイ</t>
    </rPh>
    <rPh sb="15" eb="17">
      <t>ヒカク</t>
    </rPh>
    <rPh sb="29" eb="32">
      <t>ドウスイジュン</t>
    </rPh>
    <rPh sb="38" eb="39">
      <t>オオ</t>
    </rPh>
    <rPh sb="50" eb="51">
      <t>ヨ</t>
    </rPh>
    <rPh sb="53" eb="54">
      <t>イ</t>
    </rPh>
    <rPh sb="58" eb="59">
      <t>ヒク</t>
    </rPh>
    <rPh sb="63" eb="66">
      <t>ドウスイジュン</t>
    </rPh>
    <rPh sb="67" eb="69">
      <t>シヒョウ</t>
    </rPh>
    <rPh sb="70" eb="71">
      <t>オオ</t>
    </rPh>
    <rPh sb="77" eb="79">
      <t>ケイエイ</t>
    </rPh>
    <rPh sb="80" eb="82">
      <t>ケンゼン</t>
    </rPh>
    <rPh sb="92" eb="94">
      <t>ケイエイ</t>
    </rPh>
    <rPh sb="95" eb="96">
      <t>ヨ</t>
    </rPh>
    <rPh sb="97" eb="99">
      <t>エイキョウ</t>
    </rPh>
    <rPh sb="100" eb="101">
      <t>アタ</t>
    </rPh>
    <rPh sb="103" eb="105">
      <t>シヒョウ</t>
    </rPh>
    <rPh sb="112" eb="114">
      <t>リョウコウ</t>
    </rPh>
    <rPh sb="118" eb="120">
      <t>ハンエイ</t>
    </rPh>
    <rPh sb="130" eb="132">
      <t>エイキョウ</t>
    </rPh>
    <rPh sb="135" eb="138">
      <t>カノウセイ</t>
    </rPh>
    <rPh sb="139" eb="140">
      <t>タカ</t>
    </rPh>
    <rPh sb="143" eb="145">
      <t>キョウキュウ</t>
    </rPh>
    <rPh sb="145" eb="147">
      <t>コウリツ</t>
    </rPh>
    <rPh sb="148" eb="149">
      <t>ワル</t>
    </rPh>
    <phoneticPr fontId="4"/>
  </si>
  <si>
    <t xml:space="preserve">　①は全国及び同規模団体と比較して同水準で推移しているため減価償却が適切に行われている。
②と③について、当市の数値が現れていないが、①の結果からすると同水準であると思われるが、具体的には平成23年度から、簡易水道統合事業が行われており、平成29年3月に事業終了する。
その事業により管路が大幅に更新されたことから数値として表わせば全国及び同規模団体より良い値になると言える。
</t>
    <rPh sb="3" eb="5">
      <t>ゼンコク</t>
    </rPh>
    <rPh sb="5" eb="6">
      <t>オヨ</t>
    </rPh>
    <rPh sb="7" eb="10">
      <t>ドウキボ</t>
    </rPh>
    <rPh sb="10" eb="12">
      <t>ダンタイ</t>
    </rPh>
    <rPh sb="13" eb="15">
      <t>ヒカク</t>
    </rPh>
    <rPh sb="17" eb="20">
      <t>ドウスイジュン</t>
    </rPh>
    <rPh sb="21" eb="23">
      <t>スイイ</t>
    </rPh>
    <rPh sb="29" eb="31">
      <t>ゲンカ</t>
    </rPh>
    <rPh sb="31" eb="33">
      <t>ショウキャク</t>
    </rPh>
    <rPh sb="34" eb="36">
      <t>テキセツ</t>
    </rPh>
    <rPh sb="37" eb="38">
      <t>オコナ</t>
    </rPh>
    <rPh sb="54" eb="56">
      <t>トウシ</t>
    </rPh>
    <rPh sb="57" eb="59">
      <t>スウチ</t>
    </rPh>
    <rPh sb="60" eb="61">
      <t>アラワ</t>
    </rPh>
    <rPh sb="70" eb="72">
      <t>ケッカ</t>
    </rPh>
    <rPh sb="77" eb="80">
      <t>ドウスイジュン</t>
    </rPh>
    <rPh sb="84" eb="85">
      <t>オモ</t>
    </rPh>
    <rPh sb="90" eb="93">
      <t>グタイテキ</t>
    </rPh>
    <rPh sb="99" eb="100">
      <t>ネン</t>
    </rPh>
    <rPh sb="100" eb="101">
      <t>ド</t>
    </rPh>
    <rPh sb="104" eb="106">
      <t>カンイ</t>
    </rPh>
    <rPh sb="106" eb="108">
      <t>スイドウ</t>
    </rPh>
    <rPh sb="108" eb="110">
      <t>トウゴウ</t>
    </rPh>
    <rPh sb="110" eb="112">
      <t>ジギョウ</t>
    </rPh>
    <rPh sb="113" eb="114">
      <t>オコナ</t>
    </rPh>
    <rPh sb="120" eb="122">
      <t>ヘイセイ</t>
    </rPh>
    <rPh sb="124" eb="125">
      <t>ネン</t>
    </rPh>
    <rPh sb="126" eb="127">
      <t>ツキ</t>
    </rPh>
    <rPh sb="128" eb="130">
      <t>ジギョウ</t>
    </rPh>
    <rPh sb="130" eb="132">
      <t>シュウリョウ</t>
    </rPh>
    <rPh sb="138" eb="140">
      <t>ジギョウ</t>
    </rPh>
    <rPh sb="143" eb="145">
      <t>カンロ</t>
    </rPh>
    <rPh sb="146" eb="148">
      <t>オオハバ</t>
    </rPh>
    <rPh sb="149" eb="151">
      <t>コウシン</t>
    </rPh>
    <rPh sb="158" eb="160">
      <t>スウチ</t>
    </rPh>
    <rPh sb="163" eb="164">
      <t>アラ</t>
    </rPh>
    <rPh sb="167" eb="169">
      <t>ゼンコク</t>
    </rPh>
    <rPh sb="169" eb="170">
      <t>オヨ</t>
    </rPh>
    <rPh sb="171" eb="172">
      <t>ドウ</t>
    </rPh>
    <rPh sb="172" eb="174">
      <t>キボ</t>
    </rPh>
    <rPh sb="174" eb="176">
      <t>ダンタイ</t>
    </rPh>
    <rPh sb="178" eb="179">
      <t>ヨ</t>
    </rPh>
    <rPh sb="180" eb="181">
      <t>アタイ</t>
    </rPh>
    <rPh sb="185" eb="18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</si>
</sst>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28608"/>
        <c:axId val="879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86628608"/>
        <c:axId val="87953792"/>
      </c:lineChart>
      <c:dateAx>
        <c:axId val="86628608"/>
        <c:scaling>
          <c:orientation val="minMax"/>
        </c:scaling>
        <c:delete val="1"/>
        <c:axPos val="b"/>
        <c:numFmt formatCode="ge" sourceLinked="1"/>
        <c:majorTickMark val="none"/>
        <c:minorTickMark val="none"/>
        <c:tickLblPos val="none"/>
        <c:crossAx val="87953792"/>
        <c:crosses val="autoZero"/>
        <c:auto val="1"/>
        <c:lblOffset val="100"/>
        <c:baseTimeUnit val="years"/>
      </c:dateAx>
      <c:valAx>
        <c:axId val="879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64.67</c:v>
                </c:pt>
                <c:pt idx="1">
                  <c:v>64.25</c:v>
                </c:pt>
                <c:pt idx="2">
                  <c:v>65.75</c:v>
                </c:pt>
                <c:pt idx="3">
                  <c:v>67.930000000000007</c:v>
                </c:pt>
                <c:pt idx="4">
                  <c:v>68.02</c:v>
                </c:pt>
              </c:numCache>
            </c:numRef>
          </c:val>
        </c:ser>
        <c:dLbls>
          <c:showLegendKey val="0"/>
          <c:showVal val="0"/>
          <c:showCatName val="0"/>
          <c:showSerName val="0"/>
          <c:showPercent val="0"/>
          <c:showBubbleSize val="0"/>
        </c:dLbls>
        <c:gapWidth val="150"/>
        <c:axId val="89524864"/>
        <c:axId val="89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89524864"/>
        <c:axId val="89539328"/>
      </c:lineChart>
      <c:dateAx>
        <c:axId val="89524864"/>
        <c:scaling>
          <c:orientation val="minMax"/>
        </c:scaling>
        <c:delete val="1"/>
        <c:axPos val="b"/>
        <c:numFmt formatCode="ge" sourceLinked="1"/>
        <c:majorTickMark val="none"/>
        <c:minorTickMark val="none"/>
        <c:tickLblPos val="none"/>
        <c:crossAx val="89539328"/>
        <c:crosses val="autoZero"/>
        <c:auto val="1"/>
        <c:lblOffset val="100"/>
        <c:baseTimeUnit val="years"/>
      </c:dateAx>
      <c:valAx>
        <c:axId val="895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82.31</c:v>
                </c:pt>
                <c:pt idx="1">
                  <c:v>82.49</c:v>
                </c:pt>
                <c:pt idx="2">
                  <c:v>81.39</c:v>
                </c:pt>
                <c:pt idx="3">
                  <c:v>77.58</c:v>
                </c:pt>
                <c:pt idx="4">
                  <c:v>76.22</c:v>
                </c:pt>
              </c:numCache>
            </c:numRef>
          </c:val>
        </c:ser>
        <c:dLbls>
          <c:showLegendKey val="0"/>
          <c:showVal val="0"/>
          <c:showCatName val="0"/>
          <c:showSerName val="0"/>
          <c:showPercent val="0"/>
          <c:showBubbleSize val="0"/>
        </c:dLbls>
        <c:gapWidth val="150"/>
        <c:axId val="89573632"/>
        <c:axId val="895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9573632"/>
        <c:axId val="89575808"/>
      </c:lineChart>
      <c:dateAx>
        <c:axId val="89573632"/>
        <c:scaling>
          <c:orientation val="minMax"/>
        </c:scaling>
        <c:delete val="1"/>
        <c:axPos val="b"/>
        <c:numFmt formatCode="ge" sourceLinked="1"/>
        <c:majorTickMark val="none"/>
        <c:minorTickMark val="none"/>
        <c:tickLblPos val="none"/>
        <c:crossAx val="89575808"/>
        <c:crosses val="autoZero"/>
        <c:auto val="1"/>
        <c:lblOffset val="100"/>
        <c:baseTimeUnit val="years"/>
      </c:dateAx>
      <c:valAx>
        <c:axId val="895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111.07</c:v>
                </c:pt>
                <c:pt idx="1">
                  <c:v>109.56</c:v>
                </c:pt>
                <c:pt idx="2">
                  <c:v>111.45</c:v>
                </c:pt>
                <c:pt idx="3">
                  <c:v>111.37</c:v>
                </c:pt>
                <c:pt idx="4">
                  <c:v>109.2</c:v>
                </c:pt>
              </c:numCache>
            </c:numRef>
          </c:val>
        </c:ser>
        <c:dLbls>
          <c:showLegendKey val="0"/>
          <c:showVal val="0"/>
          <c:showCatName val="0"/>
          <c:showSerName val="0"/>
          <c:showPercent val="0"/>
          <c:showBubbleSize val="0"/>
        </c:dLbls>
        <c:gapWidth val="150"/>
        <c:axId val="87984000"/>
        <c:axId val="87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7984000"/>
        <c:axId val="87994368"/>
      </c:lineChart>
      <c:dateAx>
        <c:axId val="87984000"/>
        <c:scaling>
          <c:orientation val="minMax"/>
        </c:scaling>
        <c:delete val="1"/>
        <c:axPos val="b"/>
        <c:numFmt formatCode="ge" sourceLinked="1"/>
        <c:majorTickMark val="none"/>
        <c:minorTickMark val="none"/>
        <c:tickLblPos val="none"/>
        <c:crossAx val="87994368"/>
        <c:crosses val="autoZero"/>
        <c:auto val="1"/>
        <c:lblOffset val="100"/>
        <c:baseTimeUnit val="years"/>
      </c:dateAx>
      <c:valAx>
        <c:axId val="8799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30.55</c:v>
                </c:pt>
                <c:pt idx="1">
                  <c:v>32.020000000000003</c:v>
                </c:pt>
                <c:pt idx="2">
                  <c:v>33.380000000000003</c:v>
                </c:pt>
                <c:pt idx="3">
                  <c:v>34.53</c:v>
                </c:pt>
                <c:pt idx="4">
                  <c:v>44.7</c:v>
                </c:pt>
              </c:numCache>
            </c:numRef>
          </c:val>
        </c:ser>
        <c:dLbls>
          <c:showLegendKey val="0"/>
          <c:showVal val="0"/>
          <c:showCatName val="0"/>
          <c:showSerName val="0"/>
          <c:showPercent val="0"/>
          <c:showBubbleSize val="0"/>
        </c:dLbls>
        <c:gapWidth val="150"/>
        <c:axId val="89269760"/>
        <c:axId val="892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89269760"/>
        <c:axId val="89271680"/>
      </c:lineChart>
      <c:dateAx>
        <c:axId val="89269760"/>
        <c:scaling>
          <c:orientation val="minMax"/>
        </c:scaling>
        <c:delete val="1"/>
        <c:axPos val="b"/>
        <c:numFmt formatCode="ge" sourceLinked="1"/>
        <c:majorTickMark val="none"/>
        <c:minorTickMark val="none"/>
        <c:tickLblPos val="none"/>
        <c:crossAx val="89271680"/>
        <c:crosses val="autoZero"/>
        <c:auto val="1"/>
        <c:lblOffset val="100"/>
        <c:baseTimeUnit val="years"/>
      </c:dateAx>
      <c:valAx>
        <c:axId val="892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14432"/>
        <c:axId val="89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89314432"/>
        <c:axId val="89316352"/>
      </c:lineChart>
      <c:dateAx>
        <c:axId val="89314432"/>
        <c:scaling>
          <c:orientation val="minMax"/>
        </c:scaling>
        <c:delete val="1"/>
        <c:axPos val="b"/>
        <c:numFmt formatCode="ge" sourceLinked="1"/>
        <c:majorTickMark val="none"/>
        <c:minorTickMark val="none"/>
        <c:tickLblPos val="none"/>
        <c:crossAx val="89316352"/>
        <c:crosses val="autoZero"/>
        <c:auto val="1"/>
        <c:lblOffset val="100"/>
        <c:baseTimeUnit val="years"/>
      </c:dateAx>
      <c:valAx>
        <c:axId val="89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63584"/>
        <c:axId val="893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89363584"/>
        <c:axId val="89365504"/>
      </c:lineChart>
      <c:dateAx>
        <c:axId val="89363584"/>
        <c:scaling>
          <c:orientation val="minMax"/>
        </c:scaling>
        <c:delete val="1"/>
        <c:axPos val="b"/>
        <c:numFmt formatCode="ge" sourceLinked="1"/>
        <c:majorTickMark val="none"/>
        <c:minorTickMark val="none"/>
        <c:tickLblPos val="none"/>
        <c:crossAx val="89365504"/>
        <c:crosses val="autoZero"/>
        <c:auto val="1"/>
        <c:lblOffset val="100"/>
        <c:baseTimeUnit val="years"/>
      </c:dateAx>
      <c:valAx>
        <c:axId val="89365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1489.89</c:v>
                </c:pt>
                <c:pt idx="1">
                  <c:v>1011.38</c:v>
                </c:pt>
                <c:pt idx="2">
                  <c:v>750.98</c:v>
                </c:pt>
                <c:pt idx="3">
                  <c:v>903.98</c:v>
                </c:pt>
                <c:pt idx="4">
                  <c:v>428.26</c:v>
                </c:pt>
              </c:numCache>
            </c:numRef>
          </c:val>
        </c:ser>
        <c:dLbls>
          <c:showLegendKey val="0"/>
          <c:showVal val="0"/>
          <c:showCatName val="0"/>
          <c:showSerName val="0"/>
          <c:showPercent val="0"/>
          <c:showBubbleSize val="0"/>
        </c:dLbls>
        <c:gapWidth val="150"/>
        <c:axId val="89396352"/>
        <c:axId val="893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89396352"/>
        <c:axId val="89398272"/>
      </c:lineChart>
      <c:dateAx>
        <c:axId val="89396352"/>
        <c:scaling>
          <c:orientation val="minMax"/>
        </c:scaling>
        <c:delete val="1"/>
        <c:axPos val="b"/>
        <c:numFmt formatCode="ge" sourceLinked="1"/>
        <c:majorTickMark val="none"/>
        <c:minorTickMark val="none"/>
        <c:tickLblPos val="none"/>
        <c:crossAx val="89398272"/>
        <c:crosses val="autoZero"/>
        <c:auto val="1"/>
        <c:lblOffset val="100"/>
        <c:baseTimeUnit val="years"/>
      </c:dateAx>
      <c:valAx>
        <c:axId val="8939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634.03</c:v>
                </c:pt>
                <c:pt idx="1">
                  <c:v>598.16999999999996</c:v>
                </c:pt>
                <c:pt idx="2">
                  <c:v>547.82000000000005</c:v>
                </c:pt>
                <c:pt idx="3">
                  <c:v>528.27</c:v>
                </c:pt>
                <c:pt idx="4">
                  <c:v>517.75</c:v>
                </c:pt>
              </c:numCache>
            </c:numRef>
          </c:val>
        </c:ser>
        <c:dLbls>
          <c:showLegendKey val="0"/>
          <c:showVal val="0"/>
          <c:showCatName val="0"/>
          <c:showSerName val="0"/>
          <c:showPercent val="0"/>
          <c:showBubbleSize val="0"/>
        </c:dLbls>
        <c:gapWidth val="150"/>
        <c:axId val="89432448"/>
        <c:axId val="894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89432448"/>
        <c:axId val="89434368"/>
      </c:lineChart>
      <c:dateAx>
        <c:axId val="89432448"/>
        <c:scaling>
          <c:orientation val="minMax"/>
        </c:scaling>
        <c:delete val="1"/>
        <c:axPos val="b"/>
        <c:numFmt formatCode="ge" sourceLinked="1"/>
        <c:majorTickMark val="none"/>
        <c:minorTickMark val="none"/>
        <c:tickLblPos val="none"/>
        <c:crossAx val="89434368"/>
        <c:crosses val="autoZero"/>
        <c:auto val="1"/>
        <c:lblOffset val="100"/>
        <c:baseTimeUnit val="years"/>
      </c:dateAx>
      <c:valAx>
        <c:axId val="8943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92.72</c:v>
                </c:pt>
                <c:pt idx="1">
                  <c:v>94.75</c:v>
                </c:pt>
                <c:pt idx="2">
                  <c:v>99.65</c:v>
                </c:pt>
                <c:pt idx="3">
                  <c:v>101.98</c:v>
                </c:pt>
                <c:pt idx="4">
                  <c:v>101.69</c:v>
                </c:pt>
              </c:numCache>
            </c:numRef>
          </c:val>
        </c:ser>
        <c:dLbls>
          <c:showLegendKey val="0"/>
          <c:showVal val="0"/>
          <c:showCatName val="0"/>
          <c:showSerName val="0"/>
          <c:showPercent val="0"/>
          <c:showBubbleSize val="0"/>
        </c:dLbls>
        <c:gapWidth val="150"/>
        <c:axId val="89595904"/>
        <c:axId val="89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89595904"/>
        <c:axId val="89597824"/>
      </c:lineChart>
      <c:dateAx>
        <c:axId val="89595904"/>
        <c:scaling>
          <c:orientation val="minMax"/>
        </c:scaling>
        <c:delete val="1"/>
        <c:axPos val="b"/>
        <c:numFmt formatCode="ge" sourceLinked="1"/>
        <c:majorTickMark val="none"/>
        <c:minorTickMark val="none"/>
        <c:tickLblPos val="none"/>
        <c:crossAx val="89597824"/>
        <c:crosses val="autoZero"/>
        <c:auto val="1"/>
        <c:lblOffset val="100"/>
        <c:baseTimeUnit val="years"/>
      </c:dateAx>
      <c:valAx>
        <c:axId val="89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143.77000000000001</c:v>
                </c:pt>
                <c:pt idx="1">
                  <c:v>146.63</c:v>
                </c:pt>
                <c:pt idx="2">
                  <c:v>144.1</c:v>
                </c:pt>
                <c:pt idx="3">
                  <c:v>143.31</c:v>
                </c:pt>
                <c:pt idx="4">
                  <c:v>143.30000000000001</c:v>
                </c:pt>
              </c:numCache>
            </c:numRef>
          </c:val>
        </c:ser>
        <c:dLbls>
          <c:showLegendKey val="0"/>
          <c:showVal val="0"/>
          <c:showCatName val="0"/>
          <c:showSerName val="0"/>
          <c:showPercent val="0"/>
          <c:showBubbleSize val="0"/>
        </c:dLbls>
        <c:gapWidth val="150"/>
        <c:axId val="89635840"/>
        <c:axId val="896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89635840"/>
        <c:axId val="89642112"/>
      </c:lineChart>
      <c:dateAx>
        <c:axId val="89635840"/>
        <c:scaling>
          <c:orientation val="minMax"/>
        </c:scaling>
        <c:delete val="1"/>
        <c:axPos val="b"/>
        <c:numFmt formatCode="ge" sourceLinked="1"/>
        <c:majorTickMark val="none"/>
        <c:minorTickMark val="none"/>
        <c:tickLblPos val="none"/>
        <c:crossAx val="89642112"/>
        <c:crosses val="autoZero"/>
        <c:auto val="1"/>
        <c:lblOffset val="100"/>
        <c:baseTimeUnit val="years"/>
      </c:dateAx>
      <c:valAx>
        <c:axId val="896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いなべ市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46245</v>
      </c>
      <c r="AJ8" s="75"/>
      <c r="AK8" s="75"/>
      <c r="AL8" s="75"/>
      <c r="AM8" s="75"/>
      <c r="AN8" s="75"/>
      <c r="AO8" s="75"/>
      <c r="AP8" s="76"/>
      <c r="AQ8" s="57">
        <f>データ!R6</f>
        <v>219.83</v>
      </c>
      <c r="AR8" s="57"/>
      <c r="AS8" s="57"/>
      <c r="AT8" s="57"/>
      <c r="AU8" s="57"/>
      <c r="AV8" s="57"/>
      <c r="AW8" s="57"/>
      <c r="AX8" s="57"/>
      <c r="AY8" s="57">
        <f>データ!S6</f>
        <v>210.37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68.06</v>
      </c>
      <c r="K10" s="57"/>
      <c r="L10" s="57"/>
      <c r="M10" s="57"/>
      <c r="N10" s="57"/>
      <c r="O10" s="57"/>
      <c r="P10" s="57"/>
      <c r="Q10" s="57"/>
      <c r="R10" s="57">
        <f>データ!O6</f>
        <v>99.98</v>
      </c>
      <c r="S10" s="57"/>
      <c r="T10" s="57"/>
      <c r="U10" s="57"/>
      <c r="V10" s="57"/>
      <c r="W10" s="57"/>
      <c r="X10" s="57"/>
      <c r="Y10" s="57"/>
      <c r="Z10" s="65">
        <f>データ!P6</f>
        <v>2592</v>
      </c>
      <c r="AA10" s="65"/>
      <c r="AB10" s="65"/>
      <c r="AC10" s="65"/>
      <c r="AD10" s="65"/>
      <c r="AE10" s="65"/>
      <c r="AF10" s="65"/>
      <c r="AG10" s="65"/>
      <c r="AH10" s="2"/>
      <c r="AI10" s="65">
        <f>データ!T6</f>
        <v>46063</v>
      </c>
      <c r="AJ10" s="65"/>
      <c r="AK10" s="65"/>
      <c r="AL10" s="65"/>
      <c r="AM10" s="65"/>
      <c r="AN10" s="65"/>
      <c r="AO10" s="65"/>
      <c r="AP10" s="65"/>
      <c r="AQ10" s="57">
        <f>データ!U6</f>
        <v>119.56</v>
      </c>
      <c r="AR10" s="57"/>
      <c r="AS10" s="57"/>
      <c r="AT10" s="57"/>
      <c r="AU10" s="57"/>
      <c r="AV10" s="57"/>
      <c r="AW10" s="57"/>
      <c r="AX10" s="57"/>
      <c r="AY10" s="57">
        <f>データ!V6</f>
        <v>385.27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242144</v>
      </c>
      <c r="D6" s="31">
        <f t="shared" si="3"/>
        <v>46</v>
      </c>
      <c r="E6" s="31">
        <f t="shared" si="3"/>
        <v>1</v>
      </c>
      <c r="F6" s="31">
        <f t="shared" si="3"/>
        <v>0</v>
      </c>
      <c r="G6" s="31">
        <f t="shared" si="3"/>
        <v>1</v>
      </c>
      <c r="H6" s="31" t="str">
        <f t="shared" si="3"/>
        <v>三重県　いなべ市</v>
      </c>
      <c r="I6" s="31" t="str">
        <f t="shared" si="3"/>
        <v>法適用</v>
      </c>
      <c r="J6" s="31" t="str">
        <f t="shared" si="3"/>
        <v>水道事業</v>
      </c>
      <c r="K6" s="31" t="str">
        <f t="shared" si="3"/>
        <v>末端給水事業</v>
      </c>
      <c r="L6" s="31" t="str">
        <f t="shared" si="3"/>
        <v>A5</v>
      </c>
      <c r="M6" s="32" t="str">
        <f t="shared" si="3"/>
        <v>-</v>
      </c>
      <c r="N6" s="32">
        <f t="shared" si="3"/>
        <v>68.06</v>
      </c>
      <c r="O6" s="32">
        <f t="shared" si="3"/>
        <v>99.98</v>
      </c>
      <c r="P6" s="32">
        <f t="shared" si="3"/>
        <v>2592</v>
      </c>
      <c r="Q6" s="32">
        <f t="shared" si="3"/>
        <v>46245</v>
      </c>
      <c r="R6" s="32">
        <f t="shared" si="3"/>
        <v>219.83</v>
      </c>
      <c r="S6" s="32">
        <f t="shared" si="3"/>
        <v>210.37</v>
      </c>
      <c r="T6" s="32">
        <f t="shared" si="3"/>
        <v>46063</v>
      </c>
      <c r="U6" s="32">
        <f t="shared" si="3"/>
        <v>119.56</v>
      </c>
      <c r="V6" s="32">
        <f t="shared" si="3"/>
        <v>385.27</v>
      </c>
      <c r="W6" s="33">
        <f>IF(W7="",NA(),W7)</f>
        <v>111.07</v>
      </c>
      <c r="X6" s="33">
        <f t="shared" ref="X6:AF6" si="4">IF(X7="",NA(),X7)</f>
        <v>109.56</v>
      </c>
      <c r="Y6" s="33">
        <f t="shared" si="4"/>
        <v>111.45</v>
      </c>
      <c r="Z6" s="33">
        <f t="shared" si="4"/>
        <v>111.37</v>
      </c>
      <c r="AA6" s="33">
        <f t="shared" si="4"/>
        <v>109.2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1489.89</v>
      </c>
      <c r="AT6" s="33">
        <f t="shared" ref="AT6:BB6" si="6">IF(AT7="",NA(),AT7)</f>
        <v>1011.38</v>
      </c>
      <c r="AU6" s="33">
        <f t="shared" si="6"/>
        <v>750.98</v>
      </c>
      <c r="AV6" s="33">
        <f t="shared" si="6"/>
        <v>903.98</v>
      </c>
      <c r="AW6" s="33">
        <f t="shared" si="6"/>
        <v>428.26</v>
      </c>
      <c r="AX6" s="33">
        <f t="shared" si="6"/>
        <v>792.56</v>
      </c>
      <c r="AY6" s="33">
        <f t="shared" si="6"/>
        <v>832.37</v>
      </c>
      <c r="AZ6" s="33">
        <f t="shared" si="6"/>
        <v>852.01</v>
      </c>
      <c r="BA6" s="33">
        <f t="shared" si="6"/>
        <v>909.68</v>
      </c>
      <c r="BB6" s="33">
        <f t="shared" si="6"/>
        <v>382.09</v>
      </c>
      <c r="BC6" s="32" t="str">
        <f>IF(BC7="","",IF(BC7="-","【-】","【"&amp;SUBSTITUTE(TEXT(BC7,"#,##0.00"),"-","△")&amp;"】"))</f>
        <v>【264.16】</v>
      </c>
      <c r="BD6" s="33">
        <f>IF(BD7="",NA(),BD7)</f>
        <v>634.03</v>
      </c>
      <c r="BE6" s="33">
        <f t="shared" ref="BE6:BM6" si="7">IF(BE7="",NA(),BE7)</f>
        <v>598.16999999999996</v>
      </c>
      <c r="BF6" s="33">
        <f t="shared" si="7"/>
        <v>547.82000000000005</v>
      </c>
      <c r="BG6" s="33">
        <f t="shared" si="7"/>
        <v>528.27</v>
      </c>
      <c r="BH6" s="33">
        <f t="shared" si="7"/>
        <v>517.75</v>
      </c>
      <c r="BI6" s="33">
        <f t="shared" si="7"/>
        <v>403.05</v>
      </c>
      <c r="BJ6" s="33">
        <f t="shared" si="7"/>
        <v>403.15</v>
      </c>
      <c r="BK6" s="33">
        <f t="shared" si="7"/>
        <v>391.4</v>
      </c>
      <c r="BL6" s="33">
        <f t="shared" si="7"/>
        <v>382.65</v>
      </c>
      <c r="BM6" s="33">
        <f t="shared" si="7"/>
        <v>385.06</v>
      </c>
      <c r="BN6" s="32" t="str">
        <f>IF(BN7="","",IF(BN7="-","【-】","【"&amp;SUBSTITUTE(TEXT(BN7,"#,##0.00"),"-","△")&amp;"】"))</f>
        <v>【283.72】</v>
      </c>
      <c r="BO6" s="33">
        <f>IF(BO7="",NA(),BO7)</f>
        <v>92.72</v>
      </c>
      <c r="BP6" s="33">
        <f t="shared" ref="BP6:BX6" si="8">IF(BP7="",NA(),BP7)</f>
        <v>94.75</v>
      </c>
      <c r="BQ6" s="33">
        <f t="shared" si="8"/>
        <v>99.65</v>
      </c>
      <c r="BR6" s="33">
        <f t="shared" si="8"/>
        <v>101.98</v>
      </c>
      <c r="BS6" s="33">
        <f t="shared" si="8"/>
        <v>101.69</v>
      </c>
      <c r="BT6" s="33">
        <f t="shared" si="8"/>
        <v>97.63</v>
      </c>
      <c r="BU6" s="33">
        <f t="shared" si="8"/>
        <v>94.86</v>
      </c>
      <c r="BV6" s="33">
        <f t="shared" si="8"/>
        <v>95.91</v>
      </c>
      <c r="BW6" s="33">
        <f t="shared" si="8"/>
        <v>96.1</v>
      </c>
      <c r="BX6" s="33">
        <f t="shared" si="8"/>
        <v>99.07</v>
      </c>
      <c r="BY6" s="32" t="str">
        <f>IF(BY7="","",IF(BY7="-","【-】","【"&amp;SUBSTITUTE(TEXT(BY7,"#,##0.00"),"-","△")&amp;"】"))</f>
        <v>【104.60】</v>
      </c>
      <c r="BZ6" s="33">
        <f>IF(BZ7="",NA(),BZ7)</f>
        <v>143.77000000000001</v>
      </c>
      <c r="CA6" s="33">
        <f t="shared" ref="CA6:CI6" si="9">IF(CA7="",NA(),CA7)</f>
        <v>146.63</v>
      </c>
      <c r="CB6" s="33">
        <f t="shared" si="9"/>
        <v>144.1</v>
      </c>
      <c r="CC6" s="33">
        <f t="shared" si="9"/>
        <v>143.31</v>
      </c>
      <c r="CD6" s="33">
        <f t="shared" si="9"/>
        <v>143.30000000000001</v>
      </c>
      <c r="CE6" s="33">
        <f t="shared" si="9"/>
        <v>172.59</v>
      </c>
      <c r="CF6" s="33">
        <f t="shared" si="9"/>
        <v>179.14</v>
      </c>
      <c r="CG6" s="33">
        <f t="shared" si="9"/>
        <v>179.29</v>
      </c>
      <c r="CH6" s="33">
        <f t="shared" si="9"/>
        <v>178.39</v>
      </c>
      <c r="CI6" s="33">
        <f t="shared" si="9"/>
        <v>173.03</v>
      </c>
      <c r="CJ6" s="32" t="str">
        <f>IF(CJ7="","",IF(CJ7="-","【-】","【"&amp;SUBSTITUTE(TEXT(CJ7,"#,##0.00"),"-","△")&amp;"】"))</f>
        <v>【164.21】</v>
      </c>
      <c r="CK6" s="33">
        <f>IF(CK7="",NA(),CK7)</f>
        <v>64.67</v>
      </c>
      <c r="CL6" s="33">
        <f t="shared" ref="CL6:CT6" si="10">IF(CL7="",NA(),CL7)</f>
        <v>64.25</v>
      </c>
      <c r="CM6" s="33">
        <f t="shared" si="10"/>
        <v>65.75</v>
      </c>
      <c r="CN6" s="33">
        <f t="shared" si="10"/>
        <v>67.930000000000007</v>
      </c>
      <c r="CO6" s="33">
        <f t="shared" si="10"/>
        <v>68.02</v>
      </c>
      <c r="CP6" s="33">
        <f t="shared" si="10"/>
        <v>60.17</v>
      </c>
      <c r="CQ6" s="33">
        <f t="shared" si="10"/>
        <v>58.76</v>
      </c>
      <c r="CR6" s="33">
        <f t="shared" si="10"/>
        <v>59.09</v>
      </c>
      <c r="CS6" s="33">
        <f t="shared" si="10"/>
        <v>59.23</v>
      </c>
      <c r="CT6" s="33">
        <f t="shared" si="10"/>
        <v>58.58</v>
      </c>
      <c r="CU6" s="32" t="str">
        <f>IF(CU7="","",IF(CU7="-","【-】","【"&amp;SUBSTITUTE(TEXT(CU7,"#,##0.00"),"-","△")&amp;"】"))</f>
        <v>【59.80】</v>
      </c>
      <c r="CV6" s="33">
        <f>IF(CV7="",NA(),CV7)</f>
        <v>82.31</v>
      </c>
      <c r="CW6" s="33">
        <f t="shared" ref="CW6:DE6" si="11">IF(CW7="",NA(),CW7)</f>
        <v>82.49</v>
      </c>
      <c r="CX6" s="33">
        <f t="shared" si="11"/>
        <v>81.39</v>
      </c>
      <c r="CY6" s="33">
        <f t="shared" si="11"/>
        <v>77.58</v>
      </c>
      <c r="CZ6" s="33">
        <f t="shared" si="11"/>
        <v>76.22</v>
      </c>
      <c r="DA6" s="33">
        <f t="shared" si="11"/>
        <v>85.47</v>
      </c>
      <c r="DB6" s="33">
        <f t="shared" si="11"/>
        <v>84.87</v>
      </c>
      <c r="DC6" s="33">
        <f t="shared" si="11"/>
        <v>85.4</v>
      </c>
      <c r="DD6" s="33">
        <f t="shared" si="11"/>
        <v>85.53</v>
      </c>
      <c r="DE6" s="33">
        <f t="shared" si="11"/>
        <v>85.23</v>
      </c>
      <c r="DF6" s="32" t="str">
        <f>IF(DF7="","",IF(DF7="-","【-】","【"&amp;SUBSTITUTE(TEXT(DF7,"#,##0.00"),"-","△")&amp;"】"))</f>
        <v>【89.78】</v>
      </c>
      <c r="DG6" s="33">
        <f>IF(DG7="",NA(),DG7)</f>
        <v>30.55</v>
      </c>
      <c r="DH6" s="33">
        <f t="shared" ref="DH6:DP6" si="12">IF(DH7="",NA(),DH7)</f>
        <v>32.020000000000003</v>
      </c>
      <c r="DI6" s="33">
        <f t="shared" si="12"/>
        <v>33.380000000000003</v>
      </c>
      <c r="DJ6" s="33">
        <f t="shared" si="12"/>
        <v>34.53</v>
      </c>
      <c r="DK6" s="33">
        <f t="shared" si="12"/>
        <v>44.7</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2">
        <f t="shared" si="13"/>
        <v>0</v>
      </c>
      <c r="DV6" s="32">
        <f t="shared" si="13"/>
        <v>0</v>
      </c>
      <c r="DW6" s="33">
        <f t="shared" si="13"/>
        <v>6.06</v>
      </c>
      <c r="DX6" s="33">
        <f t="shared" si="13"/>
        <v>6.47</v>
      </c>
      <c r="DY6" s="33">
        <f t="shared" si="13"/>
        <v>7.8</v>
      </c>
      <c r="DZ6" s="33">
        <f t="shared" si="13"/>
        <v>8.39</v>
      </c>
      <c r="EA6" s="33">
        <f t="shared" si="13"/>
        <v>10.09</v>
      </c>
      <c r="EB6" s="32" t="str">
        <f>IF(EB7="","",IF(EB7="-","【-】","【"&amp;SUBSTITUTE(TEXT(EB7,"#,##0.00"),"-","△")&amp;"】"))</f>
        <v>【12.42】</v>
      </c>
      <c r="EC6" s="32">
        <f>IF(EC7="",NA(),EC7)</f>
        <v>0</v>
      </c>
      <c r="ED6" s="32">
        <f t="shared" ref="ED6:EL6" si="14">IF(ED7="",NA(),ED7)</f>
        <v>0</v>
      </c>
      <c r="EE6" s="32">
        <f t="shared" si="14"/>
        <v>0</v>
      </c>
      <c r="EF6" s="32">
        <f t="shared" si="14"/>
        <v>0</v>
      </c>
      <c r="EG6" s="32">
        <f t="shared" si="14"/>
        <v>0</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242144</v>
      </c>
      <c r="D7" s="35">
        <v>46</v>
      </c>
      <c r="E7" s="35">
        <v>1</v>
      </c>
      <c r="F7" s="35">
        <v>0</v>
      </c>
      <c r="G7" s="35">
        <v>1</v>
      </c>
      <c r="H7" s="35" t="s">
        <v>93</v>
      </c>
      <c r="I7" s="35" t="s">
        <v>94</v>
      </c>
      <c r="J7" s="35" t="s">
        <v>95</v>
      </c>
      <c r="K7" s="35" t="s">
        <v>96</v>
      </c>
      <c r="L7" s="35" t="s">
        <v>97</v>
      </c>
      <c r="M7" s="36" t="s">
        <v>98</v>
      </c>
      <c r="N7" s="36">
        <v>68.06</v>
      </c>
      <c r="O7" s="36">
        <v>99.98</v>
      </c>
      <c r="P7" s="36">
        <v>2592</v>
      </c>
      <c r="Q7" s="36">
        <v>46245</v>
      </c>
      <c r="R7" s="36">
        <v>219.83</v>
      </c>
      <c r="S7" s="36">
        <v>210.37</v>
      </c>
      <c r="T7" s="36">
        <v>46063</v>
      </c>
      <c r="U7" s="36">
        <v>119.56</v>
      </c>
      <c r="V7" s="36">
        <v>385.27</v>
      </c>
      <c r="W7" s="36">
        <v>111.07</v>
      </c>
      <c r="X7" s="36">
        <v>109.56</v>
      </c>
      <c r="Y7" s="36">
        <v>111.45</v>
      </c>
      <c r="Z7" s="36">
        <v>111.37</v>
      </c>
      <c r="AA7" s="36">
        <v>109.2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1489.89</v>
      </c>
      <c r="AT7" s="36">
        <v>1011.38</v>
      </c>
      <c r="AU7" s="36">
        <v>750.98</v>
      </c>
      <c r="AV7" s="36">
        <v>903.98</v>
      </c>
      <c r="AW7" s="36">
        <v>428.26</v>
      </c>
      <c r="AX7" s="36">
        <v>792.56</v>
      </c>
      <c r="AY7" s="36">
        <v>832.37</v>
      </c>
      <c r="AZ7" s="36">
        <v>852.01</v>
      </c>
      <c r="BA7" s="36">
        <v>909.68</v>
      </c>
      <c r="BB7" s="36">
        <v>382.09</v>
      </c>
      <c r="BC7" s="36">
        <v>264.16000000000003</v>
      </c>
      <c r="BD7" s="36">
        <v>634.03</v>
      </c>
      <c r="BE7" s="36">
        <v>598.16999999999996</v>
      </c>
      <c r="BF7" s="36">
        <v>547.82000000000005</v>
      </c>
      <c r="BG7" s="36">
        <v>528.27</v>
      </c>
      <c r="BH7" s="36">
        <v>517.75</v>
      </c>
      <c r="BI7" s="36">
        <v>403.05</v>
      </c>
      <c r="BJ7" s="36">
        <v>403.15</v>
      </c>
      <c r="BK7" s="36">
        <v>391.4</v>
      </c>
      <c r="BL7" s="36">
        <v>382.65</v>
      </c>
      <c r="BM7" s="36">
        <v>385.06</v>
      </c>
      <c r="BN7" s="36">
        <v>283.72000000000003</v>
      </c>
      <c r="BO7" s="36">
        <v>92.72</v>
      </c>
      <c r="BP7" s="36">
        <v>94.75</v>
      </c>
      <c r="BQ7" s="36">
        <v>99.65</v>
      </c>
      <c r="BR7" s="36">
        <v>101.98</v>
      </c>
      <c r="BS7" s="36">
        <v>101.69</v>
      </c>
      <c r="BT7" s="36">
        <v>97.63</v>
      </c>
      <c r="BU7" s="36">
        <v>94.86</v>
      </c>
      <c r="BV7" s="36">
        <v>95.91</v>
      </c>
      <c r="BW7" s="36">
        <v>96.1</v>
      </c>
      <c r="BX7" s="36">
        <v>99.07</v>
      </c>
      <c r="BY7" s="36">
        <v>104.6</v>
      </c>
      <c r="BZ7" s="36">
        <v>143.77000000000001</v>
      </c>
      <c r="CA7" s="36">
        <v>146.63</v>
      </c>
      <c r="CB7" s="36">
        <v>144.1</v>
      </c>
      <c r="CC7" s="36">
        <v>143.31</v>
      </c>
      <c r="CD7" s="36">
        <v>143.30000000000001</v>
      </c>
      <c r="CE7" s="36">
        <v>172.59</v>
      </c>
      <c r="CF7" s="36">
        <v>179.14</v>
      </c>
      <c r="CG7" s="36">
        <v>179.29</v>
      </c>
      <c r="CH7" s="36">
        <v>178.39</v>
      </c>
      <c r="CI7" s="36">
        <v>173.03</v>
      </c>
      <c r="CJ7" s="36">
        <v>164.21</v>
      </c>
      <c r="CK7" s="36">
        <v>64.67</v>
      </c>
      <c r="CL7" s="36">
        <v>64.25</v>
      </c>
      <c r="CM7" s="36">
        <v>65.75</v>
      </c>
      <c r="CN7" s="36">
        <v>67.930000000000007</v>
      </c>
      <c r="CO7" s="36">
        <v>68.02</v>
      </c>
      <c r="CP7" s="36">
        <v>60.17</v>
      </c>
      <c r="CQ7" s="36">
        <v>58.76</v>
      </c>
      <c r="CR7" s="36">
        <v>59.09</v>
      </c>
      <c r="CS7" s="36">
        <v>59.23</v>
      </c>
      <c r="CT7" s="36">
        <v>58.58</v>
      </c>
      <c r="CU7" s="36">
        <v>59.8</v>
      </c>
      <c r="CV7" s="36">
        <v>82.31</v>
      </c>
      <c r="CW7" s="36">
        <v>82.49</v>
      </c>
      <c r="CX7" s="36">
        <v>81.39</v>
      </c>
      <c r="CY7" s="36">
        <v>77.58</v>
      </c>
      <c r="CZ7" s="36">
        <v>76.22</v>
      </c>
      <c r="DA7" s="36">
        <v>85.47</v>
      </c>
      <c r="DB7" s="36">
        <v>84.87</v>
      </c>
      <c r="DC7" s="36">
        <v>85.4</v>
      </c>
      <c r="DD7" s="36">
        <v>85.53</v>
      </c>
      <c r="DE7" s="36">
        <v>85.23</v>
      </c>
      <c r="DF7" s="36">
        <v>89.78</v>
      </c>
      <c r="DG7" s="36">
        <v>30.55</v>
      </c>
      <c r="DH7" s="36">
        <v>32.020000000000003</v>
      </c>
      <c r="DI7" s="36">
        <v>33.380000000000003</v>
      </c>
      <c r="DJ7" s="36">
        <v>34.53</v>
      </c>
      <c r="DK7" s="36">
        <v>44.7</v>
      </c>
      <c r="DL7" s="36">
        <v>34.47</v>
      </c>
      <c r="DM7" s="36">
        <v>35.53</v>
      </c>
      <c r="DN7" s="36">
        <v>36.36</v>
      </c>
      <c r="DO7" s="36">
        <v>37.340000000000003</v>
      </c>
      <c r="DP7" s="36">
        <v>44.31</v>
      </c>
      <c r="DQ7" s="36">
        <v>46.31</v>
      </c>
      <c r="DR7" s="36">
        <v>0</v>
      </c>
      <c r="DS7" s="36">
        <v>0</v>
      </c>
      <c r="DT7" s="36">
        <v>0</v>
      </c>
      <c r="DU7" s="36">
        <v>0</v>
      </c>
      <c r="DV7" s="36">
        <v>0</v>
      </c>
      <c r="DW7" s="36">
        <v>6.06</v>
      </c>
      <c r="DX7" s="36">
        <v>6.47</v>
      </c>
      <c r="DY7" s="36">
        <v>7.8</v>
      </c>
      <c r="DZ7" s="36">
        <v>8.39</v>
      </c>
      <c r="EA7" s="36">
        <v>10.09</v>
      </c>
      <c r="EB7" s="36">
        <v>12.42</v>
      </c>
      <c r="EC7" s="36">
        <v>0</v>
      </c>
      <c r="ED7" s="36">
        <v>0</v>
      </c>
      <c r="EE7" s="36">
        <v>0</v>
      </c>
      <c r="EF7" s="36">
        <v>0</v>
      </c>
      <c r="EG7" s="36">
        <v>0</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2016-03-03T06:45:18Z</cp:lastPrinted>
  <dcterms:created xsi:type="dcterms:W3CDTF">2016-01-18T04:49:13Z</dcterms:created>
  <dcterms:modified xsi:type="dcterms:W3CDTF">2016-03-03T07:16:22Z</dcterms:modified>
</cp:coreProperties>
</file>