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230" yWindow="-15" windowWidth="10275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<sst xmlns="http://schemas.openxmlformats.org/spreadsheetml/2006/main" count="221" uniqueCount="111">
  <si>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</si>
  <si>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</si>
  <si>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</si>
  <si>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</si>
  <si>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</si>
  <si>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</si>
  <si>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</si>
  <si>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</si>
  <si>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</si>
  <si>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</si>
  <si>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</si>
  <si>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</si>
  <si>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</si>
  <si>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</si>
  <si>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</si>
  <si>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</si>
  <si>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</si>
  <si>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</si>
  <si>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</si>
  <si>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</si>
  <si>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</si>
  <si>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</si>
  <si>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</si>
  <si>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</si>
  <si>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</si>
  <si>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</si>
  <si>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</si>
  <si>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</si>
  <si>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</si>
  <si>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</si>
  <si>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</si>
  <si>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</si>
  <si>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</si>
  <si>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</si>
  <si>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</si>
  <si>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</si>
  <si>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</si>
  <si>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</si>
  <si>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</si>
  <si>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</si>
  <si>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</si>
  <si>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</si>
  <si>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</si>
  <si>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</si>
  <si>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</si>
  <si>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</si>
  <si>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</si>
  <si>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</si>
  <si>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</si>
  <si>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</si>
  <si>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</si>
  <si>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</si>
  <si>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</si>
  <si>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</si>
  <si>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</si>
  <si>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</si>
  <si>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</si>
  <si>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</si>
  <si>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</si>
  <si>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</si>
  <si>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</si>
  <si>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</si>
  <si>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</si>
  <si>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</si>
  <si>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</si>
  <si>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</si>
  <si>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</si>
  <si>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</si>
  <si>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</si>
  <si>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</si>
  <si>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</si>
  <si>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</si>
  <si>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</si>
  <si>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</si>
  <si>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</si>
  <si>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</si>
  <si>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</si>
  <si>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</si>
  <si>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</si>
  <si>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</si>
  <si>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</si>
  <si>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</si>
  <si>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</si>
  <si>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</si>
  <si>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</si>
  <si>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</si>
  <si>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</si>
  <si>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</si>
  <si>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</si>
  <si>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</si>
  <si>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</si>
  <si>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</si>
  <si>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</si>
  <si>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</si>
  <si>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</si>
  <si>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</si>
  <si>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</si>
  <si>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</si>
  <si>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</si>
  <si>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</si>
  <si>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</si>
  <si>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</si>
  <si>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</si>
  <si>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</si>
  <si>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</si>
  <si>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</si>
  <si>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</si>
  <si>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</si>
  <si>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経費回収率は、類似団体平均値にくらべ上回っているが減少傾向にあり、今後も減少が予測される。</t>
    <rPh sb="0" eb="2">
      <t>ケイヒ</t>
    </rPh>
    <rPh sb="2" eb="5">
      <t>カイシュウリツ</t>
    </rPh>
    <rPh sb="7" eb="9">
      <t>ルイジ</t>
    </rPh>
    <rPh sb="9" eb="11">
      <t>ダンタイ</t>
    </rPh>
    <rPh sb="11" eb="14">
      <t>ヘイキンチ</t>
    </rPh>
    <rPh sb="18" eb="20">
      <t>ウワマワ</t>
    </rPh>
    <rPh sb="25" eb="27">
      <t>ゲンショウ</t>
    </rPh>
    <rPh sb="27" eb="29">
      <t>ケイコウ</t>
    </rPh>
    <rPh sb="33" eb="35">
      <t>コンゴ</t>
    </rPh>
    <rPh sb="36" eb="38">
      <t>ゲンショウ</t>
    </rPh>
    <rPh sb="39" eb="41">
      <t>ヨソク</t>
    </rPh>
    <phoneticPr fontId="4"/>
  </si>
  <si>
    <t>現時点では、管渠の更新等は必要ないため、適切な維持管理を行うことで、修繕等の経費を抑えていく。</t>
    <rPh sb="0" eb="3">
      <t>ゲンジテン</t>
    </rPh>
    <rPh sb="6" eb="7">
      <t>カン</t>
    </rPh>
    <rPh sb="7" eb="8">
      <t>キョ</t>
    </rPh>
    <rPh sb="9" eb="12">
      <t>コウシントウ</t>
    </rPh>
    <rPh sb="13" eb="15">
      <t>ヒツヨウ</t>
    </rPh>
    <rPh sb="20" eb="22">
      <t>テキセツ</t>
    </rPh>
    <rPh sb="23" eb="25">
      <t>イジ</t>
    </rPh>
    <rPh sb="25" eb="27">
      <t>カンリ</t>
    </rPh>
    <rPh sb="28" eb="29">
      <t>オコナ</t>
    </rPh>
    <rPh sb="34" eb="37">
      <t>シュウゼントウ</t>
    </rPh>
    <rPh sb="38" eb="40">
      <t>ケイヒ</t>
    </rPh>
    <rPh sb="41" eb="42">
      <t>オサ</t>
    </rPh>
    <phoneticPr fontId="4"/>
  </si>
  <si>
    <t>今後も人口減少が続くと予測されるため、経費回収率及び、施設利用率の減少が考えられることから、加入促進等により有収率を向上させ、維持管理費用を軽減させる必要がある。</t>
    <rPh sb="0" eb="2">
      <t>コンゴ</t>
    </rPh>
    <rPh sb="3" eb="5">
      <t>ジンコウ</t>
    </rPh>
    <rPh sb="5" eb="7">
      <t>ゲンショウ</t>
    </rPh>
    <rPh sb="8" eb="9">
      <t>ツヅ</t>
    </rPh>
    <rPh sb="11" eb="13">
      <t>ヨソク</t>
    </rPh>
    <rPh sb="19" eb="21">
      <t>ケイヒ</t>
    </rPh>
    <rPh sb="21" eb="23">
      <t>カイシュウ</t>
    </rPh>
    <rPh sb="23" eb="24">
      <t>リツ</t>
    </rPh>
    <rPh sb="24" eb="25">
      <t>オヨ</t>
    </rPh>
    <rPh sb="27" eb="29">
      <t>シセツ</t>
    </rPh>
    <rPh sb="29" eb="32">
      <t>リヨウリツ</t>
    </rPh>
    <rPh sb="33" eb="35">
      <t>ゲンショウ</t>
    </rPh>
    <rPh sb="36" eb="37">
      <t>カンガ</t>
    </rPh>
    <rPh sb="46" eb="48">
      <t>カニュウ</t>
    </rPh>
    <rPh sb="48" eb="50">
      <t>ソクシン</t>
    </rPh>
    <rPh sb="50" eb="51">
      <t>トウ</t>
    </rPh>
    <rPh sb="54" eb="55">
      <t>ユウ</t>
    </rPh>
    <rPh sb="55" eb="56">
      <t>シュウ</t>
    </rPh>
    <rPh sb="56" eb="57">
      <t>リツ</t>
    </rPh>
    <rPh sb="58" eb="60">
      <t>コウジョウ</t>
    </rPh>
    <rPh sb="63" eb="65">
      <t>イジ</t>
    </rPh>
    <rPh sb="65" eb="67">
      <t>カンリ</t>
    </rPh>
    <rPh sb="67" eb="69">
      <t>ヒヨウ</t>
    </rPh>
    <rPh sb="70" eb="72">
      <t>ケイゲン</t>
    </rPh>
    <rPh sb="75" eb="7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</si>
</sst>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64480"/>
        <c:axId val="883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64480"/>
        <c:axId val="88359296"/>
      </c:lineChart>
      <c:dateAx>
        <c:axId val="8696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59296"/>
        <c:crosses val="autoZero"/>
        <c:auto val="1"/>
        <c:lblOffset val="100"/>
        <c:baseTimeUnit val="years"/>
      </c:dateAx>
      <c:valAx>
        <c:axId val="883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6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93.27</c:v>
                </c:pt>
                <c:pt idx="1">
                  <c:v>97.16</c:v>
                </c:pt>
                <c:pt idx="2">
                  <c:v>98.62</c:v>
                </c:pt>
                <c:pt idx="3">
                  <c:v>86.16</c:v>
                </c:pt>
                <c:pt idx="4">
                  <c:v>91.21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85408"/>
        <c:axId val="8839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85408"/>
        <c:axId val="88399872"/>
      </c:lineChart>
      <c:dateAx>
        <c:axId val="883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99872"/>
        <c:crosses val="autoZero"/>
        <c:auto val="1"/>
        <c:lblOffset val="100"/>
        <c:baseTimeUnit val="years"/>
      </c:dateAx>
      <c:valAx>
        <c:axId val="8839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8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2752"/>
        <c:axId val="894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2752"/>
        <c:axId val="89484672"/>
      </c:lineChart>
      <c:dateAx>
        <c:axId val="894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84672"/>
        <c:crosses val="autoZero"/>
        <c:auto val="1"/>
        <c:lblOffset val="100"/>
        <c:baseTimeUnit val="years"/>
      </c:dateAx>
      <c:valAx>
        <c:axId val="894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8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9232"/>
        <c:axId val="9208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9232"/>
        <c:axId val="92081152"/>
      </c:lineChart>
      <c:dateAx>
        <c:axId val="9207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81152"/>
        <c:crosses val="autoZero"/>
        <c:auto val="1"/>
        <c:lblOffset val="100"/>
        <c:baseTimeUnit val="years"/>
      </c:dateAx>
      <c:valAx>
        <c:axId val="9208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7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21728"/>
        <c:axId val="921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21728"/>
        <c:axId val="92128000"/>
      </c:lineChart>
      <c:dateAx>
        <c:axId val="9212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28000"/>
        <c:crosses val="autoZero"/>
        <c:auto val="1"/>
        <c:lblOffset val="100"/>
        <c:baseTimeUnit val="years"/>
      </c:dateAx>
      <c:valAx>
        <c:axId val="921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2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7776"/>
        <c:axId val="9346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7776"/>
        <c:axId val="93469696"/>
      </c:lineChart>
      <c:dateAx>
        <c:axId val="9346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9696"/>
        <c:crosses val="autoZero"/>
        <c:auto val="1"/>
        <c:lblOffset val="100"/>
        <c:baseTimeUnit val="years"/>
      </c:dateAx>
      <c:valAx>
        <c:axId val="9346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6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387.33</c:v>
                </c:pt>
                <c:pt idx="1">
                  <c:v>191.23</c:v>
                </c:pt>
                <c:pt idx="2">
                  <c:v>82.05</c:v>
                </c:pt>
                <c:pt idx="3">
                  <c:v>30.96</c:v>
                </c:pt>
                <c:pt idx="4">
                  <c:v>12.95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08352"/>
        <c:axId val="9351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08352"/>
        <c:axId val="93510272"/>
      </c:lineChart>
      <c:dateAx>
        <c:axId val="9350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10272"/>
        <c:crosses val="autoZero"/>
        <c:auto val="1"/>
        <c:lblOffset val="100"/>
        <c:baseTimeUnit val="years"/>
      </c:dateAx>
      <c:valAx>
        <c:axId val="9351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0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94.57</c:v>
                </c:pt>
                <c:pt idx="1">
                  <c:v>95.64</c:v>
                </c:pt>
                <c:pt idx="2">
                  <c:v>93.59</c:v>
                </c:pt>
                <c:pt idx="3">
                  <c:v>64.64</c:v>
                </c:pt>
                <c:pt idx="4">
                  <c:v>61.76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8192"/>
        <c:axId val="921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68192"/>
        <c:axId val="92170112"/>
      </c:lineChart>
      <c:dateAx>
        <c:axId val="9216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70112"/>
        <c:crosses val="autoZero"/>
        <c:auto val="1"/>
        <c:lblOffset val="100"/>
        <c:baseTimeUnit val="years"/>
      </c:dateAx>
      <c:valAx>
        <c:axId val="921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6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179.49</c:v>
                </c:pt>
                <c:pt idx="1">
                  <c:v>183.28</c:v>
                </c:pt>
                <c:pt idx="2">
                  <c:v>188.87</c:v>
                </c:pt>
                <c:pt idx="3">
                  <c:v>275.73</c:v>
                </c:pt>
                <c:pt idx="4">
                  <c:v>302.92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95840"/>
        <c:axId val="922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95840"/>
        <c:axId val="92202112"/>
      </c:lineChart>
      <c:dateAx>
        <c:axId val="9219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02112"/>
        <c:crosses val="autoZero"/>
        <c:auto val="1"/>
        <c:lblOffset val="100"/>
        <c:baseTimeUnit val="years"/>
      </c:dateAx>
      <c:valAx>
        <c:axId val="922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9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41.71</c:v>
                </c:pt>
                <c:pt idx="1">
                  <c:v>41.71</c:v>
                </c:pt>
                <c:pt idx="2">
                  <c:v>41.71</c:v>
                </c:pt>
                <c:pt idx="3">
                  <c:v>41.71</c:v>
                </c:pt>
                <c:pt idx="4">
                  <c:v>38.630000000000003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77376"/>
        <c:axId val="9230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7376"/>
        <c:axId val="92300032"/>
      </c:lineChart>
      <c:dateAx>
        <c:axId val="922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00032"/>
        <c:crosses val="autoZero"/>
        <c:auto val="1"/>
        <c:lblOffset val="100"/>
        <c:baseTimeUnit val="years"/>
      </c:dateAx>
      <c:valAx>
        <c:axId val="9230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82.22</c:v>
                </c:pt>
                <c:pt idx="1">
                  <c:v>82.19</c:v>
                </c:pt>
                <c:pt idx="2">
                  <c:v>83.7</c:v>
                </c:pt>
                <c:pt idx="3">
                  <c:v>85.24</c:v>
                </c:pt>
                <c:pt idx="4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38432"/>
        <c:axId val="9234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38432"/>
        <c:axId val="92340608"/>
      </c:lineChart>
      <c:dateAx>
        <c:axId val="9233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40608"/>
        <c:crosses val="autoZero"/>
        <c:auto val="1"/>
        <c:lblOffset val="100"/>
        <c:baseTimeUnit val="years"/>
      </c:dateAx>
      <c:valAx>
        <c:axId val="9234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3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6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南伊勢町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14296</v>
      </c>
      <c r="AM8" s="64"/>
      <c r="AN8" s="64"/>
      <c r="AO8" s="64"/>
      <c r="AP8" s="64"/>
      <c r="AQ8" s="64"/>
      <c r="AR8" s="64"/>
      <c r="AS8" s="64"/>
      <c r="AT8" s="63">
        <f>データ!S6</f>
        <v>241.89</v>
      </c>
      <c r="AU8" s="63"/>
      <c r="AV8" s="63"/>
      <c r="AW8" s="63"/>
      <c r="AX8" s="63"/>
      <c r="AY8" s="63"/>
      <c r="AZ8" s="63"/>
      <c r="BA8" s="63"/>
      <c r="BB8" s="63">
        <f>データ!T6</f>
        <v>59.1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6.01</v>
      </c>
      <c r="Q10" s="63"/>
      <c r="R10" s="63"/>
      <c r="S10" s="63"/>
      <c r="T10" s="63"/>
      <c r="U10" s="63"/>
      <c r="V10" s="63"/>
      <c r="W10" s="63">
        <f>データ!P6</f>
        <v>95.13</v>
      </c>
      <c r="X10" s="63"/>
      <c r="Y10" s="63"/>
      <c r="Z10" s="63"/>
      <c r="AA10" s="63"/>
      <c r="AB10" s="63"/>
      <c r="AC10" s="63"/>
      <c r="AD10" s="64">
        <f>データ!Q6</f>
        <v>3348</v>
      </c>
      <c r="AE10" s="64"/>
      <c r="AF10" s="64"/>
      <c r="AG10" s="64"/>
      <c r="AH10" s="64"/>
      <c r="AI10" s="64"/>
      <c r="AJ10" s="64"/>
      <c r="AK10" s="2"/>
      <c r="AL10" s="64">
        <f>データ!U6</f>
        <v>851</v>
      </c>
      <c r="AM10" s="64"/>
      <c r="AN10" s="64"/>
      <c r="AO10" s="64"/>
      <c r="AP10" s="64"/>
      <c r="AQ10" s="64"/>
      <c r="AR10" s="64"/>
      <c r="AS10" s="64"/>
      <c r="AT10" s="63">
        <f>データ!V6</f>
        <v>0.66</v>
      </c>
      <c r="AU10" s="63"/>
      <c r="AV10" s="63"/>
      <c r="AW10" s="63"/>
      <c r="AX10" s="63"/>
      <c r="AY10" s="63"/>
      <c r="AZ10" s="63"/>
      <c r="BA10" s="63"/>
      <c r="BB10" s="63">
        <f>データ!W6</f>
        <v>1289.3900000000001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244724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6.01</v>
      </c>
      <c r="P6" s="32">
        <f t="shared" si="3"/>
        <v>95.13</v>
      </c>
      <c r="Q6" s="32">
        <f t="shared" si="3"/>
        <v>3348</v>
      </c>
      <c r="R6" s="32">
        <f t="shared" si="3"/>
        <v>14296</v>
      </c>
      <c r="S6" s="32">
        <f t="shared" si="3"/>
        <v>241.89</v>
      </c>
      <c r="T6" s="32">
        <f t="shared" si="3"/>
        <v>59.1</v>
      </c>
      <c r="U6" s="32">
        <f t="shared" si="3"/>
        <v>851</v>
      </c>
      <c r="V6" s="32">
        <f t="shared" si="3"/>
        <v>0.66</v>
      </c>
      <c r="W6" s="32">
        <f t="shared" si="3"/>
        <v>1289.3900000000001</v>
      </c>
      <c r="X6" s="33">
        <f>IF(X7="",NA(),X7)</f>
        <v>93.27</v>
      </c>
      <c r="Y6" s="33">
        <f t="shared" ref="Y6:AG6" si="4">IF(Y7="",NA(),Y7)</f>
        <v>97.16</v>
      </c>
      <c r="Z6" s="33">
        <f t="shared" si="4"/>
        <v>98.62</v>
      </c>
      <c r="AA6" s="33">
        <f t="shared" si="4"/>
        <v>86.16</v>
      </c>
      <c r="AB6" s="33">
        <f t="shared" si="4"/>
        <v>91.21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387.33</v>
      </c>
      <c r="BF6" s="33">
        <f t="shared" ref="BF6:BN6" si="7">IF(BF7="",NA(),BF7)</f>
        <v>191.23</v>
      </c>
      <c r="BG6" s="33">
        <f t="shared" si="7"/>
        <v>82.05</v>
      </c>
      <c r="BH6" s="33">
        <f t="shared" si="7"/>
        <v>30.96</v>
      </c>
      <c r="BI6" s="33">
        <f t="shared" si="7"/>
        <v>12.95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94.57</v>
      </c>
      <c r="BQ6" s="33">
        <f t="shared" ref="BQ6:BY6" si="8">IF(BQ7="",NA(),BQ7)</f>
        <v>95.64</v>
      </c>
      <c r="BR6" s="33">
        <f t="shared" si="8"/>
        <v>93.59</v>
      </c>
      <c r="BS6" s="33">
        <f t="shared" si="8"/>
        <v>64.64</v>
      </c>
      <c r="BT6" s="33">
        <f t="shared" si="8"/>
        <v>61.76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179.49</v>
      </c>
      <c r="CB6" s="33">
        <f t="shared" ref="CB6:CJ6" si="9">IF(CB7="",NA(),CB7)</f>
        <v>183.28</v>
      </c>
      <c r="CC6" s="33">
        <f t="shared" si="9"/>
        <v>188.87</v>
      </c>
      <c r="CD6" s="33">
        <f t="shared" si="9"/>
        <v>275.73</v>
      </c>
      <c r="CE6" s="33">
        <f t="shared" si="9"/>
        <v>302.92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41.71</v>
      </c>
      <c r="CM6" s="33">
        <f t="shared" ref="CM6:CU6" si="10">IF(CM7="",NA(),CM7)</f>
        <v>41.71</v>
      </c>
      <c r="CN6" s="33">
        <f t="shared" si="10"/>
        <v>41.71</v>
      </c>
      <c r="CO6" s="33">
        <f t="shared" si="10"/>
        <v>41.71</v>
      </c>
      <c r="CP6" s="33">
        <f t="shared" si="10"/>
        <v>38.630000000000003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82.22</v>
      </c>
      <c r="CX6" s="33">
        <f t="shared" ref="CX6:DF6" si="11">IF(CX7="",NA(),CX7)</f>
        <v>82.19</v>
      </c>
      <c r="CY6" s="33">
        <f t="shared" si="11"/>
        <v>83.7</v>
      </c>
      <c r="CZ6" s="33">
        <f t="shared" si="11"/>
        <v>85.24</v>
      </c>
      <c r="DA6" s="33">
        <f t="shared" si="11"/>
        <v>91.3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244724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6.01</v>
      </c>
      <c r="P7" s="36">
        <v>95.13</v>
      </c>
      <c r="Q7" s="36">
        <v>3348</v>
      </c>
      <c r="R7" s="36">
        <v>14296</v>
      </c>
      <c r="S7" s="36">
        <v>241.89</v>
      </c>
      <c r="T7" s="36">
        <v>59.1</v>
      </c>
      <c r="U7" s="36">
        <v>851</v>
      </c>
      <c r="V7" s="36">
        <v>0.66</v>
      </c>
      <c r="W7" s="36">
        <v>1289.3900000000001</v>
      </c>
      <c r="X7" s="36">
        <v>93.27</v>
      </c>
      <c r="Y7" s="36">
        <v>97.16</v>
      </c>
      <c r="Z7" s="36">
        <v>98.62</v>
      </c>
      <c r="AA7" s="36">
        <v>86.16</v>
      </c>
      <c r="AB7" s="36">
        <v>91.21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387.33</v>
      </c>
      <c r="BF7" s="36">
        <v>191.23</v>
      </c>
      <c r="BG7" s="36">
        <v>82.05</v>
      </c>
      <c r="BH7" s="36">
        <v>30.96</v>
      </c>
      <c r="BI7" s="36">
        <v>12.95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94.57</v>
      </c>
      <c r="BQ7" s="36">
        <v>95.64</v>
      </c>
      <c r="BR7" s="36">
        <v>93.59</v>
      </c>
      <c r="BS7" s="36">
        <v>64.64</v>
      </c>
      <c r="BT7" s="36">
        <v>61.76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179.49</v>
      </c>
      <c r="CB7" s="36">
        <v>183.28</v>
      </c>
      <c r="CC7" s="36">
        <v>188.87</v>
      </c>
      <c r="CD7" s="36">
        <v>275.73</v>
      </c>
      <c r="CE7" s="36">
        <v>302.92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41.71</v>
      </c>
      <c r="CM7" s="36">
        <v>41.71</v>
      </c>
      <c r="CN7" s="36">
        <v>41.71</v>
      </c>
      <c r="CO7" s="36">
        <v>41.71</v>
      </c>
      <c r="CP7" s="36">
        <v>38.630000000000003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82.22</v>
      </c>
      <c r="CX7" s="36">
        <v>82.19</v>
      </c>
      <c r="CY7" s="36">
        <v>83.7</v>
      </c>
      <c r="CZ7" s="36">
        <v>85.24</v>
      </c>
      <c r="DA7" s="36">
        <v>91.3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2016-02-23T07:01:43Z</cp:lastPrinted>
  <dcterms:created xsi:type="dcterms:W3CDTF">2016-02-03T09:15:07Z</dcterms:created>
  <dcterms:modified xsi:type="dcterms:W3CDTF">2016-02-23T07:01:45Z</dcterms:modified>
  <cp:category/>
</cp:coreProperties>
</file>